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FB39434-8595-4E3E-BE4B-287F9455349E}"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5"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'１、２法人概要'!$A$1:$V$31</definedName>
    <definedName name="_xlnm.Print_Area" localSheetId="6">'10　経営目標設定の考え方'!$A$1:$L$52</definedName>
    <definedName name="_xlnm.Print_Area" localSheetId="7">'11　R６目標'!$A$1:$L$30</definedName>
    <definedName name="_xlnm.Print_Area" localSheetId="1">'３ 主要事業の概要'!$A$1:$T$32</definedName>
    <definedName name="_xlnm.Print_Area" localSheetId="2">'４ 財政的関与'!$A$1:$N$14</definedName>
    <definedName name="_xlnm.Print_Area" localSheetId="3">'５　財務'!$A$1:$I$81</definedName>
    <definedName name="_xlnm.Print_Area" localSheetId="4">'６、７　R5達成状況'!$A$1:$L$26</definedName>
    <definedName name="_xlnm.Print_Area" localSheetId="5">'８、９評価'!$A$1:$Q$11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105" l="1"/>
  <c r="N15" i="105" s="1"/>
  <c r="L14" i="105"/>
  <c r="L15" i="105" s="1"/>
  <c r="J14" i="105"/>
  <c r="J15" i="105" s="1"/>
  <c r="H14" i="105"/>
  <c r="H15" i="105" s="1"/>
  <c r="F14" i="105"/>
  <c r="F15" i="105" s="1"/>
  <c r="N13" i="105"/>
  <c r="L13" i="105"/>
  <c r="J13" i="105"/>
  <c r="H13" i="105"/>
  <c r="F13" i="105"/>
  <c r="N11" i="105"/>
  <c r="L11" i="105"/>
  <c r="J11" i="105"/>
  <c r="H11" i="105"/>
  <c r="F11" i="105"/>
  <c r="N9" i="105"/>
  <c r="L9" i="105"/>
  <c r="J9" i="105"/>
  <c r="H9" i="105"/>
  <c r="F9" i="105"/>
  <c r="N7" i="105"/>
  <c r="L7" i="105"/>
  <c r="J7" i="105"/>
  <c r="H7" i="105"/>
  <c r="F7" i="105"/>
  <c r="H50" i="89" l="1"/>
  <c r="H46" i="89"/>
  <c r="G9" i="103" l="1"/>
  <c r="F9" i="103"/>
  <c r="I9" i="103"/>
  <c r="H9" i="103"/>
  <c r="F16" i="23" l="1"/>
  <c r="O6" i="9" l="1"/>
  <c r="M15" i="23"/>
  <c r="M14" i="23"/>
  <c r="M13" i="23"/>
  <c r="M12" i="23"/>
  <c r="H36" i="89"/>
  <c r="H58" i="89"/>
  <c r="H57" i="89"/>
  <c r="H55" i="89"/>
  <c r="H60" i="89"/>
  <c r="H61" i="89"/>
  <c r="H47" i="89"/>
  <c r="H42" i="89"/>
  <c r="H33" i="89"/>
  <c r="H7" i="89"/>
  <c r="M11" i="23"/>
  <c r="H59" i="89"/>
  <c r="H56" i="89"/>
  <c r="H51" i="89"/>
  <c r="H49" i="89"/>
  <c r="H52" i="89"/>
  <c r="H44" i="89"/>
  <c r="H43" i="89"/>
  <c r="H41" i="89"/>
  <c r="H40" i="89"/>
  <c r="H39" i="89"/>
  <c r="H38" i="89"/>
  <c r="H37" i="89"/>
  <c r="H35" i="89"/>
  <c r="H34" i="89"/>
  <c r="H25" i="89"/>
  <c r="H24" i="89"/>
  <c r="H23" i="89"/>
  <c r="H21" i="89"/>
  <c r="H17" i="89"/>
  <c r="H16" i="89"/>
  <c r="H15" i="89"/>
  <c r="H13" i="89"/>
  <c r="H12" i="89"/>
  <c r="H11" i="89"/>
  <c r="H10" i="89"/>
  <c r="H6" i="89"/>
  <c r="H5" i="89"/>
  <c r="H9" i="89"/>
  <c r="H19" i="89"/>
  <c r="H8" i="89"/>
  <c r="H18" i="89"/>
  <c r="H22" i="89"/>
  <c r="H14" i="89"/>
  <c r="H45" i="89"/>
  <c r="H20" i="89"/>
  <c r="H53" i="89"/>
  <c r="H48" i="89"/>
</calcChain>
</file>

<file path=xl/sharedStrings.xml><?xml version="1.0" encoding="utf-8"?>
<sst xmlns="http://schemas.openxmlformats.org/spreadsheetml/2006/main" count="512" uniqueCount="366">
  <si>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</si>
  <si>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</si>
  <si>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</si>
  <si>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</si>
  <si>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</si>
  <si>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</si>
  <si>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</si>
  <si>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</si>
  <si>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</si>
  <si>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</si>
  <si>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</si>
  <si>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</si>
  <si>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</si>
  <si>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</si>
  <si>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</si>
  <si>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</si>
  <si>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</si>
  <si>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</si>
  <si>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</si>
  <si>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</si>
  <si>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</si>
  <si>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</si>
  <si>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</si>
  <si>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</si>
  <si>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</si>
  <si>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</si>
  <si>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</si>
  <si>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</si>
  <si>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</si>
  <si>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</si>
  <si>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</si>
  <si>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</si>
  <si>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</si>
  <si>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</si>
  <si>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</si>
  <si>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</si>
  <si>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</si>
  <si>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</si>
  <si>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</si>
  <si>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</si>
  <si>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管理費</t>
    <rPh sb="0" eb="3">
      <t>カンリヒ</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</si>
  <si>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</si>
  <si>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</si>
  <si>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</si>
  <si>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</si>
  <si>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</si>
  <si>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</si>
  <si>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</si>
  <si>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</si>
  <si>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</si>
  <si>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</si>
  <si>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</si>
  <si>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</si>
  <si>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</si>
  <si>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</si>
  <si>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</si>
  <si>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</si>
  <si>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</si>
  <si>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</si>
  <si>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</si>
  <si>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</si>
  <si>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</si>
  <si>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</si>
  <si>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</si>
  <si>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</si>
  <si>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</si>
  <si>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</si>
  <si>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</si>
  <si>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</si>
  <si>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</si>
  <si>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</si>
  <si>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</si>
  <si>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</si>
  <si>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</si>
  <si>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</si>
  <si>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</si>
  <si>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</si>
  <si>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</si>
  <si>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</si>
  <si>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</si>
  <si>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</si>
  <si>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</si>
  <si>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</si>
  <si>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</si>
  <si>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</si>
  <si>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</si>
  <si>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</si>
  <si>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</si>
  <si>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</si>
  <si>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</si>
  <si>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</si>
  <si>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</si>
  <si>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</si>
  <si>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</si>
  <si>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</si>
  <si>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</si>
  <si>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</si>
  <si>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</si>
  <si>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</si>
  <si>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</si>
  <si>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</si>
  <si>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</si>
  <si>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</si>
  <si>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</si>
  <si>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</si>
  <si>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</si>
  <si>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</si>
  <si>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</si>
  <si>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</si>
  <si>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</si>
  <si>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</si>
  <si>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</si>
  <si>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</si>
  <si>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</si>
  <si>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</si>
  <si>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</si>
  <si>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</si>
  <si>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</si>
  <si>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</si>
  <si>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</si>
  <si>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</si>
  <si>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</si>
  <si>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</si>
  <si>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</si>
  <si>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</si>
  <si>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</si>
  <si>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</si>
  <si>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</si>
  <si>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</si>
  <si>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</si>
  <si>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</si>
  <si>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</si>
  <si>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</si>
  <si>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</si>
  <si>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</si>
  <si>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</si>
  <si>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</si>
  <si>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</si>
  <si>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</si>
  <si>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</si>
  <si>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</si>
  <si>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</si>
  <si>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</si>
  <si>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</si>
  <si>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</si>
  <si>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</si>
  <si>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</si>
  <si>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</si>
  <si>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</si>
  <si>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</si>
  <si>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</si>
  <si>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</si>
  <si>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</si>
  <si>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</si>
  <si>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</si>
  <si>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</si>
  <si>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</si>
  <si>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</si>
  <si>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</si>
  <si>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</si>
  <si>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</si>
  <si>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</si>
  <si>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</si>
  <si>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</si>
  <si>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</si>
  <si>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</si>
  <si>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</si>
  <si>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</si>
  <si>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</si>
  <si>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</si>
  <si>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</si>
  <si>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</si>
  <si>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</si>
  <si>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</si>
  <si>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</si>
  <si>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</si>
  <si>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</si>
  <si>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減免損</t>
    <rPh sb="0" eb="2">
      <t>ゲンメン</t>
    </rPh>
    <rPh sb="2" eb="3">
      <t>ソン</t>
    </rPh>
    <phoneticPr fontId="2"/>
  </si>
  <si>
    <t>その他経常外損失</t>
    <rPh sb="2" eb="3">
      <t>タ</t>
    </rPh>
    <rPh sb="3" eb="5">
      <t>ケイジョウ</t>
    </rPh>
    <rPh sb="5" eb="6">
      <t>ガイ</t>
    </rPh>
    <rPh sb="6" eb="8">
      <t>ソンシツ</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</si>
  <si>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</si>
  <si>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</si>
  <si>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</si>
  <si>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</si>
  <si>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</si>
  <si>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</si>
  <si>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</si>
  <si>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</si>
  <si>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</si>
  <si>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</si>
  <si>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</si>
  <si>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</si>
  <si>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</si>
  <si>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</si>
  <si>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</si>
  <si>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</si>
  <si>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</si>
  <si>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</si>
  <si>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</si>
  <si>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</si>
  <si>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</si>
  <si>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</si>
  <si>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</si>
  <si>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</si>
  <si>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</si>
  <si>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</si>
  <si>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</si>
  <si>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</si>
  <si>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</si>
  <si>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</si>
  <si>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</si>
  <si>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</si>
  <si>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</si>
  <si>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</si>
  <si>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</si>
  <si>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</si>
  <si>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</si>
  <si>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</si>
  <si>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</si>
  <si>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</si>
  <si>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</si>
  <si>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</si>
  <si>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</si>
  <si>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</si>
  <si>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</si>
  <si>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</si>
  <si>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</si>
  <si>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</si>
  <si>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公益財団法人　大阪府漁業振興基金</t>
    <phoneticPr fontId="2"/>
  </si>
  <si>
    <t>代表理事　　岡　修</t>
  </si>
  <si>
    <t>０６（６６１３）０１７２</t>
  </si>
  <si>
    <t>大阪市住之江区南港北１－１４－１６</t>
  </si>
  <si>
    <t>昭和６２年３月１３日</t>
  </si>
  <si>
    <t>環境農林水産部水産課</t>
  </si>
  <si>
    <t>http://www.osaka-gyogyoukikin.jp/kikin/</t>
    <phoneticPr fontId="2"/>
  </si>
  <si>
    <t>環境との調和に配慮した水産動植物の増殖を図るため、自然環境の保全や栽培漁業などを実施し、もって大阪湾の水産資源を長期的に確保し、府民への安定的な食糧供給と大阪府漁業の振興を図り、地域社会の健全な発展に寄与することを目的とする。</t>
  </si>
  <si>
    <t>平成２３年４月１日</t>
    <rPh sb="0" eb="2">
      <t>ヘイセイ</t>
    </rPh>
    <rPh sb="4" eb="5">
      <t>ネン</t>
    </rPh>
    <rPh sb="6" eb="7">
      <t>ガツ</t>
    </rPh>
    <rPh sb="8" eb="9">
      <t>ニチ</t>
    </rPh>
    <phoneticPr fontId="2"/>
  </si>
  <si>
    <t>新関西国際空港（株）</t>
    <rPh sb="0" eb="1">
      <t>シン</t>
    </rPh>
    <rPh sb="1" eb="3">
      <t>カンサイ</t>
    </rPh>
    <rPh sb="3" eb="5">
      <t>コクサイ</t>
    </rPh>
    <rPh sb="5" eb="7">
      <t>クウコウ</t>
    </rPh>
    <rPh sb="8" eb="9">
      <t>カブ</t>
    </rPh>
    <phoneticPr fontId="2"/>
  </si>
  <si>
    <t>大阪湾広域臨海環境整備センター</t>
    <rPh sb="0" eb="2">
      <t>オオサカ</t>
    </rPh>
    <rPh sb="2" eb="3">
      <t>ワン</t>
    </rPh>
    <rPh sb="3" eb="5">
      <t>コウイキ</t>
    </rPh>
    <rPh sb="5" eb="7">
      <t>リンカイ</t>
    </rPh>
    <rPh sb="7" eb="9">
      <t>カンキョウ</t>
    </rPh>
    <rPh sb="9" eb="11">
      <t>セイビ</t>
    </rPh>
    <phoneticPr fontId="2"/>
  </si>
  <si>
    <t>大阪府漁業協同組合連合会</t>
    <rPh sb="0" eb="3">
      <t>オオサカフ</t>
    </rPh>
    <rPh sb="3" eb="5">
      <t>ギョギョウ</t>
    </rPh>
    <rPh sb="5" eb="7">
      <t>キョウドウ</t>
    </rPh>
    <rPh sb="7" eb="9">
      <t>クミアイ</t>
    </rPh>
    <rPh sb="9" eb="12">
      <t>レンゴウカイ</t>
    </rPh>
    <phoneticPr fontId="2"/>
  </si>
  <si>
    <t>代表理事</t>
    <rPh sb="0" eb="2">
      <t>ダイヒョウ</t>
    </rPh>
    <rPh sb="2" eb="4">
      <t>リジ</t>
    </rPh>
    <phoneticPr fontId="2"/>
  </si>
  <si>
    <t>岡　  　　修</t>
    <rPh sb="0" eb="1">
      <t>オカ</t>
    </rPh>
    <rPh sb="6" eb="7">
      <t>オサム</t>
    </rPh>
    <phoneticPr fontId="2"/>
  </si>
  <si>
    <t>大阪府漁業協同組合連合会代表理事会長</t>
    <rPh sb="0" eb="3">
      <t>オオサカフ</t>
    </rPh>
    <rPh sb="3" eb="5">
      <t>ギョギョウ</t>
    </rPh>
    <rPh sb="5" eb="7">
      <t>キョウドウ</t>
    </rPh>
    <rPh sb="7" eb="9">
      <t>クミアイ</t>
    </rPh>
    <rPh sb="9" eb="12">
      <t>レンゴウカイ</t>
    </rPh>
    <rPh sb="12" eb="14">
      <t>ダイヒョウ</t>
    </rPh>
    <rPh sb="14" eb="16">
      <t>リジ</t>
    </rPh>
    <rPh sb="16" eb="18">
      <t>カイチョウ</t>
    </rPh>
    <phoneticPr fontId="2"/>
  </si>
  <si>
    <t>R7.6</t>
    <phoneticPr fontId="2"/>
  </si>
  <si>
    <t>多田　　 稔</t>
    <rPh sb="0" eb="2">
      <t>タダ</t>
    </rPh>
    <rPh sb="5" eb="6">
      <t>ミノル</t>
    </rPh>
    <phoneticPr fontId="2"/>
  </si>
  <si>
    <t>大阪海区漁業調整委員会委員</t>
    <rPh sb="0" eb="2">
      <t>オオサカ</t>
    </rPh>
    <rPh sb="2" eb="4">
      <t>カイク</t>
    </rPh>
    <rPh sb="4" eb="6">
      <t>ギョギョウ</t>
    </rPh>
    <rPh sb="6" eb="8">
      <t>チョウセイ</t>
    </rPh>
    <rPh sb="8" eb="11">
      <t>イインカイ</t>
    </rPh>
    <rPh sb="11" eb="13">
      <t>イイン</t>
    </rPh>
    <phoneticPr fontId="2"/>
  </si>
  <si>
    <t>R7.6</t>
  </si>
  <si>
    <t>大塚　耕司</t>
    <rPh sb="0" eb="1">
      <t>ダイ</t>
    </rPh>
    <rPh sb="1" eb="2">
      <t>ツカ</t>
    </rPh>
    <rPh sb="3" eb="4">
      <t>コウ</t>
    </rPh>
    <rPh sb="4" eb="5">
      <t>ツカサ</t>
    </rPh>
    <phoneticPr fontId="2"/>
  </si>
  <si>
    <t>安藤　真美</t>
    <rPh sb="0" eb="1">
      <t>アン</t>
    </rPh>
    <rPh sb="1" eb="2">
      <t>フジ</t>
    </rPh>
    <rPh sb="3" eb="4">
      <t>マコト</t>
    </rPh>
    <rPh sb="4" eb="5">
      <t>ビ</t>
    </rPh>
    <phoneticPr fontId="2"/>
  </si>
  <si>
    <t>摂南大学教授</t>
    <rPh sb="0" eb="2">
      <t>セツナン</t>
    </rPh>
    <rPh sb="2" eb="4">
      <t>ダイガク</t>
    </rPh>
    <rPh sb="4" eb="6">
      <t>キョウジュ</t>
    </rPh>
    <phoneticPr fontId="2"/>
  </si>
  <si>
    <t>山本　優真</t>
    <rPh sb="0" eb="2">
      <t>ヤマモト</t>
    </rPh>
    <rPh sb="3" eb="4">
      <t>ユウ</t>
    </rPh>
    <rPh sb="4" eb="5">
      <t>シン</t>
    </rPh>
    <phoneticPr fontId="2"/>
  </si>
  <si>
    <t>泉南市長</t>
    <rPh sb="0" eb="4">
      <t>センナンシチョウ</t>
    </rPh>
    <phoneticPr fontId="2"/>
  </si>
  <si>
    <t>水野　謙二</t>
    <rPh sb="0" eb="1">
      <t>スイ</t>
    </rPh>
    <rPh sb="1" eb="2">
      <t>ノ</t>
    </rPh>
    <rPh sb="3" eb="4">
      <t>ケン</t>
    </rPh>
    <rPh sb="4" eb="5">
      <t>ニ</t>
    </rPh>
    <phoneticPr fontId="2"/>
  </si>
  <si>
    <t>阪南市長</t>
    <rPh sb="0" eb="4">
      <t>ハンナンシチョウ</t>
    </rPh>
    <phoneticPr fontId="2"/>
  </si>
  <si>
    <t>田代 　　堯</t>
    <rPh sb="0" eb="1">
      <t>タ</t>
    </rPh>
    <rPh sb="1" eb="2">
      <t>ダイ</t>
    </rPh>
    <rPh sb="5" eb="6">
      <t>ギョウ</t>
    </rPh>
    <phoneticPr fontId="2"/>
  </si>
  <si>
    <t>岬町長</t>
    <rPh sb="0" eb="1">
      <t>ミサキ</t>
    </rPh>
    <rPh sb="1" eb="3">
      <t>チョウチョウ</t>
    </rPh>
    <phoneticPr fontId="2"/>
  </si>
  <si>
    <t>栗山　美政</t>
    <rPh sb="0" eb="1">
      <t>クリ</t>
    </rPh>
    <rPh sb="1" eb="2">
      <t>ヤマ</t>
    </rPh>
    <rPh sb="3" eb="4">
      <t>ビ</t>
    </rPh>
    <phoneticPr fontId="2"/>
  </si>
  <si>
    <t>田尻町長</t>
    <rPh sb="0" eb="2">
      <t>タジリ</t>
    </rPh>
    <rPh sb="2" eb="4">
      <t>チョウチョウ</t>
    </rPh>
    <phoneticPr fontId="2"/>
  </si>
  <si>
    <t>大阪府環境農林水産部水産課長</t>
    <rPh sb="0" eb="3">
      <t>オオサカフ</t>
    </rPh>
    <rPh sb="3" eb="5">
      <t>カンキョウ</t>
    </rPh>
    <rPh sb="5" eb="7">
      <t>ノウリン</t>
    </rPh>
    <rPh sb="7" eb="9">
      <t>スイサン</t>
    </rPh>
    <rPh sb="9" eb="10">
      <t>ブ</t>
    </rPh>
    <rPh sb="10" eb="12">
      <t>スイサン</t>
    </rPh>
    <rPh sb="12" eb="13">
      <t>カ</t>
    </rPh>
    <rPh sb="13" eb="14">
      <t>チョウ</t>
    </rPh>
    <phoneticPr fontId="2"/>
  </si>
  <si>
    <t>（地独）大阪府立環境農林水産総合研究所水産研究部長</t>
    <rPh sb="1" eb="2">
      <t>チ</t>
    </rPh>
    <rPh sb="2" eb="3">
      <t>ドク</t>
    </rPh>
    <rPh sb="4" eb="7">
      <t>オオサカフ</t>
    </rPh>
    <rPh sb="7" eb="8">
      <t>リツ</t>
    </rPh>
    <rPh sb="8" eb="10">
      <t>カンキョウ</t>
    </rPh>
    <rPh sb="10" eb="12">
      <t>ノウリン</t>
    </rPh>
    <rPh sb="12" eb="14">
      <t>スイサン</t>
    </rPh>
    <rPh sb="14" eb="16">
      <t>ソウゴウ</t>
    </rPh>
    <rPh sb="16" eb="19">
      <t>ケンキュウショ</t>
    </rPh>
    <rPh sb="19" eb="21">
      <t>スイサン</t>
    </rPh>
    <rPh sb="21" eb="23">
      <t>ケンキュウ</t>
    </rPh>
    <rPh sb="23" eb="25">
      <t>ブチョウ</t>
    </rPh>
    <phoneticPr fontId="2"/>
  </si>
  <si>
    <t>南  　佳典</t>
    <rPh sb="0" eb="1">
      <t>ミナミ</t>
    </rPh>
    <rPh sb="4" eb="6">
      <t>ヨシノリ</t>
    </rPh>
    <phoneticPr fontId="2"/>
  </si>
  <si>
    <t>大阪府漁業協同組合連合会副会長</t>
    <rPh sb="0" eb="3">
      <t>オオサカフ</t>
    </rPh>
    <rPh sb="3" eb="5">
      <t>ギョギョウ</t>
    </rPh>
    <rPh sb="5" eb="7">
      <t>キョウドウ</t>
    </rPh>
    <rPh sb="7" eb="9">
      <t>クミアイ</t>
    </rPh>
    <rPh sb="9" eb="12">
      <t>レンゴウカイ</t>
    </rPh>
    <rPh sb="12" eb="15">
      <t>フクカイチョウ</t>
    </rPh>
    <phoneticPr fontId="2"/>
  </si>
  <si>
    <t>角野　隆夫</t>
    <rPh sb="0" eb="2">
      <t>カドノ</t>
    </rPh>
    <rPh sb="3" eb="5">
      <t>タカオ</t>
    </rPh>
    <phoneticPr fontId="2"/>
  </si>
  <si>
    <t>江戸　雅美</t>
    <rPh sb="0" eb="2">
      <t>エド</t>
    </rPh>
    <rPh sb="3" eb="5">
      <t>マサミ</t>
    </rPh>
    <phoneticPr fontId="2"/>
  </si>
  <si>
    <t>市口　恭司</t>
    <rPh sb="0" eb="1">
      <t>イチ</t>
    </rPh>
    <rPh sb="1" eb="2">
      <t>グチ</t>
    </rPh>
    <rPh sb="3" eb="4">
      <t>キョウ</t>
    </rPh>
    <rPh sb="4" eb="5">
      <t>ツカサ</t>
    </rPh>
    <phoneticPr fontId="2"/>
  </si>
  <si>
    <t>公認会計士</t>
    <rPh sb="0" eb="2">
      <t>コウニン</t>
    </rPh>
    <rPh sb="2" eb="4">
      <t>カイケイ</t>
    </rPh>
    <rPh sb="4" eb="5">
      <t>シ</t>
    </rPh>
    <phoneticPr fontId="2"/>
  </si>
  <si>
    <t>R9.6</t>
    <phoneticPr fontId="2"/>
  </si>
  <si>
    <t>中川　尚子</t>
    <rPh sb="0" eb="1">
      <t>ナカ</t>
    </rPh>
    <rPh sb="1" eb="2">
      <t>カワ</t>
    </rPh>
    <rPh sb="3" eb="4">
      <t>ナオ</t>
    </rPh>
    <rPh sb="4" eb="5">
      <t>コ</t>
    </rPh>
    <phoneticPr fontId="2"/>
  </si>
  <si>
    <t>弁護士</t>
    <rPh sb="0" eb="3">
      <t>ベンゴシ</t>
    </rPh>
    <phoneticPr fontId="2"/>
  </si>
  <si>
    <t>名以上15名以内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</si>
  <si>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</si>
  <si>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代表理事は、理事会の決議により理事の中から
選定する</t>
    <phoneticPr fontId="2"/>
  </si>
  <si>
    <t>種苗生産放流事業</t>
    <phoneticPr fontId="2"/>
  </si>
  <si>
    <t>環境保全整備事業</t>
    <phoneticPr fontId="2"/>
  </si>
  <si>
    <t>経営改善方策等事業</t>
    <phoneticPr fontId="2"/>
  </si>
  <si>
    <t>キジハタ等の種苗生産・放流を行うとともに、トラフグ等の放流技術開発試験を実施</t>
    <phoneticPr fontId="2"/>
  </si>
  <si>
    <t>ヒラメ　 　 10万尾　80mm</t>
    <phoneticPr fontId="2"/>
  </si>
  <si>
    <t>キジハタ　11万尾　80-100mm</t>
    <phoneticPr fontId="2"/>
  </si>
  <si>
    <t>アカガイ　　5万尾　30mm</t>
    <phoneticPr fontId="2"/>
  </si>
  <si>
    <t>トラフグ　 　1万尾　70mm</t>
    <phoneticPr fontId="2"/>
  </si>
  <si>
    <t>水産資源の維持増大を図ることを目的とする、キジハタ、ヒラメ等の水産種苗の生産・放流事業（栽培漁業センター改修負担金(R4年度5,795千円）含む）</t>
    <phoneticPr fontId="2"/>
  </si>
  <si>
    <t>自然環境及び海域環境の保護・回復を図る取組みに対する助成事業</t>
    <phoneticPr fontId="2"/>
  </si>
  <si>
    <t>漁業協同組合の経営安定のための経営改善に必要な経費、事務処理の円滑化に必要な機器整備等に対する助成事業</t>
    <phoneticPr fontId="2"/>
  </si>
  <si>
    <t>評価損益等調整前当期経常増減額</t>
    <rPh sb="0" eb="4">
      <t>ヒョウカソンエキ</t>
    </rPh>
    <rPh sb="4" eb="5">
      <t>トウ</t>
    </rPh>
    <rPh sb="5" eb="7">
      <t>チョウセイ</t>
    </rPh>
    <rPh sb="7" eb="8">
      <t>マエ</t>
    </rPh>
    <rPh sb="8" eb="10">
      <t>トウキ</t>
    </rPh>
    <rPh sb="10" eb="12">
      <t>ケイジョウ</t>
    </rPh>
    <rPh sb="12" eb="15">
      <t>ゾウゲンガク</t>
    </rPh>
    <phoneticPr fontId="2"/>
  </si>
  <si>
    <t>過年度損益修正</t>
    <rPh sb="0" eb="3">
      <t>カネンド</t>
    </rPh>
    <rPh sb="3" eb="5">
      <t>ソンエキ</t>
    </rPh>
    <rPh sb="5" eb="7">
      <t>シュウセイ</t>
    </rPh>
    <phoneticPr fontId="2"/>
  </si>
  <si>
    <t>基本財産運用益</t>
  </si>
  <si>
    <t>基本財産評価損益</t>
    <rPh sb="4" eb="6">
      <t>ヒョウカ</t>
    </rPh>
    <rPh sb="6" eb="7">
      <t>ソン</t>
    </rPh>
    <phoneticPr fontId="2"/>
  </si>
  <si>
    <t>特定資産運用益</t>
    <rPh sb="0" eb="2">
      <t>トクテイ</t>
    </rPh>
    <rPh sb="2" eb="4">
      <t>シサン</t>
    </rPh>
    <phoneticPr fontId="1"/>
  </si>
  <si>
    <t>特定資産評価損益</t>
    <rPh sb="0" eb="2">
      <t>トクテイ</t>
    </rPh>
    <rPh sb="2" eb="4">
      <t>シサン</t>
    </rPh>
    <rPh sb="4" eb="6">
      <t>ヒョウカ</t>
    </rPh>
    <rPh sb="6" eb="7">
      <t>ソン</t>
    </rPh>
    <phoneticPr fontId="2"/>
  </si>
  <si>
    <t>一般正味財産への振替額</t>
    <rPh sb="10" eb="11">
      <t>ガク</t>
    </rPh>
    <phoneticPr fontId="1"/>
  </si>
  <si>
    <t>栽培漁業の着実な推進</t>
    <rPh sb="0" eb="4">
      <t>サイバイギョギョウ</t>
    </rPh>
    <rPh sb="5" eb="7">
      <t>チャクジツ</t>
    </rPh>
    <rPh sb="8" eb="10">
      <t>スイシン</t>
    </rPh>
    <phoneticPr fontId="2"/>
  </si>
  <si>
    <t>稚魚放流尾数</t>
    <rPh sb="0" eb="6">
      <t>チギョホウリュウビスウ</t>
    </rPh>
    <phoneticPr fontId="2"/>
  </si>
  <si>
    <t>万尾</t>
    <rPh sb="0" eb="2">
      <t>マンビ</t>
    </rPh>
    <phoneticPr fontId="1"/>
  </si>
  <si>
    <t>％</t>
  </si>
  <si>
    <t>栽培漁業の発信
（報道提供やHP等による栽培漁業の発信）</t>
    <rPh sb="0" eb="4">
      <t>サイバイギョギョウ</t>
    </rPh>
    <rPh sb="5" eb="7">
      <t>ハッシン</t>
    </rPh>
    <rPh sb="9" eb="13">
      <t>ホウドウテイキョウ</t>
    </rPh>
    <rPh sb="16" eb="17">
      <t>トウ</t>
    </rPh>
    <rPh sb="20" eb="24">
      <t>サイバイギョギョウ</t>
    </rPh>
    <rPh sb="25" eb="27">
      <t>ハッシン</t>
    </rPh>
    <phoneticPr fontId="2"/>
  </si>
  <si>
    <t>回</t>
    <rPh sb="0" eb="1">
      <t>カイ</t>
    </rPh>
    <phoneticPr fontId="1"/>
  </si>
  <si>
    <t>稚魚歩留まり達成率
(実績歩留まり率(*1)/計画歩留まり率(*2))
(*1)R５実績歩留まり率＝放流尾数/種苗生産尾数＝74.2%
(*2)府栽培漁業基本計画の歩留まり率=50%</t>
    <rPh sb="0" eb="4">
      <t>チギョブド</t>
    </rPh>
    <rPh sb="6" eb="9">
      <t>タッセイリツ</t>
    </rPh>
    <rPh sb="11" eb="13">
      <t>ジッセキ</t>
    </rPh>
    <rPh sb="13" eb="15">
      <t>ブド</t>
    </rPh>
    <rPh sb="17" eb="18">
      <t>リツ</t>
    </rPh>
    <rPh sb="23" eb="27">
      <t>ケイカクブド</t>
    </rPh>
    <rPh sb="29" eb="30">
      <t>リツ</t>
    </rPh>
    <phoneticPr fontId="2"/>
  </si>
  <si>
    <t>法人運営の安定性の確保</t>
    <rPh sb="0" eb="4">
      <t>ホウジンウンエイ</t>
    </rPh>
    <rPh sb="5" eb="8">
      <t>アンテイセイ</t>
    </rPh>
    <rPh sb="9" eb="11">
      <t>カクホ</t>
    </rPh>
    <phoneticPr fontId="2"/>
  </si>
  <si>
    <t>余剰種苗による収益の確保</t>
    <rPh sb="0" eb="4">
      <t>ヨジョウシュビョウ</t>
    </rPh>
    <rPh sb="7" eb="9">
      <t>シュウエキ</t>
    </rPh>
    <rPh sb="10" eb="12">
      <t>カクホ</t>
    </rPh>
    <phoneticPr fontId="2"/>
  </si>
  <si>
    <t>種苗生産コスト</t>
    <rPh sb="0" eb="4">
      <t>シュビョウセイサン</t>
    </rPh>
    <phoneticPr fontId="2"/>
  </si>
  <si>
    <t>管理費の抑制</t>
    <rPh sb="0" eb="3">
      <t>カンリヒ</t>
    </rPh>
    <rPh sb="4" eb="6">
      <t>ヨクセイ</t>
    </rPh>
    <phoneticPr fontId="2"/>
  </si>
  <si>
    <t>○存続
・大阪府栽培漁業基本計画に基づき、効率的な栽培漁業の展開を図るとともに、安定的な法人運営に努める</t>
    <rPh sb="1" eb="3">
      <t>ソンゾク</t>
    </rPh>
    <phoneticPr fontId="2"/>
  </si>
  <si>
    <t>中期経営計画
最終年度
目標値（R８）</t>
    <rPh sb="0" eb="2">
      <t>チュウキ</t>
    </rPh>
    <rPh sb="2" eb="4">
      <t>ケイエイ</t>
    </rPh>
    <rPh sb="4" eb="6">
      <t>ケイカク</t>
    </rPh>
    <rPh sb="14" eb="15">
      <t>チ</t>
    </rPh>
    <phoneticPr fontId="2"/>
  </si>
  <si>
    <t>着実な栽培漁業の推進</t>
    <phoneticPr fontId="2"/>
  </si>
  <si>
    <t>稚魚放流尾数</t>
    <phoneticPr fontId="2"/>
  </si>
  <si>
    <t>〇大阪府海域ではベイエリア開発等により、親魚の産卵、稚魚の成育の場となる藻場や干潟が減少したため、この時期を人為的に管理する栽培漁業の取組みは極めて重要な政策課題。
〇府の水産課のマスタープランである「新・大阪府豊かな海づくりプラン」や「第８次大阪府栽培漁業基本計画」において、栽培漁業の推進、放流効果の高い魚種への特化を重点施策として位置づけ。
〇当法人でも、府内の漁業の発展と漁業者の生活安定を図る観点から、大阪湾における水産資源の回復・維持と漁業生産の向上を目指すこととしている。</t>
    <phoneticPr fontId="2"/>
  </si>
  <si>
    <t>〇令和４年度から始った第８次大阪府栽培漁業基本計画（令和４年度～令和８年度）の新規の放流魚種（トラフグ）の安定的な放流を行うため稚魚の育成技術の開発や放流適地の把握など知見を蓄積する。
〇生産・放流技術が確立した魚種については、生産コストを削減するための技術の開発、他府県との連携を進める。
〇新たに取組む魚種（メバル）については、中間育成技術の確立や放流適地、効果把握について環境農林水産総合研究所と連携を図りながら進める。</t>
    <phoneticPr fontId="2"/>
  </si>
  <si>
    <t>〇令和４年度から始った第８次大阪府栽培漁業基本計画（令和４年度～令和８年度）に基づき種苗生産を確実に行う。
〇本事業を円滑に実施するため、施設の維持管理や推進体制の維持・構築に留意する。
〇大阪府及び地方独立行政法人大阪府立環境農林水産総合研究所水産技術センターとの業務分担、連携によって、円滑に栽培漁業を推進する。当法人においては、研究所と連携し、より放流効果の高い健全な種苗の生産・育成を行い、資源増大を図るとともに、大阪府が中心となって、漁獲された放流魚の付加価値向上を図る。
（業務分担）
➢大阪府：栽培漁業基本計画の策定及び進捗管理、栽培漁業推進協議会の運営等
➢研究所：栽培対象種放流後の効果把握のための調査研究、新魚種の種苗生産放流技術開発、基金への指導、施設の維持管理
➢基　金：栽培漁業基本計画に基づく種苗生産放流事業の実施</t>
    <phoneticPr fontId="2"/>
  </si>
  <si>
    <t>〇第８次大阪府栽培漁業基本計画（令和４年度～令和８年度）の遂行
〇栽培センター事業充実のための施設、推進体制の検討
〇近隣府県との連携
　・稚魚の餌となるワムシの安定的な確保
　・余剰種苗交換等効率的な栽培漁業の展開
〇第８次計画対象魚種の生産・放流技術開発の推進
　・ヒラメ　：春季に稚魚を調達することで、使用燃油の削減等効率的な飼育を行う。
　・キジハタ：目標放流数１１万尾を安定生産するための親魚の適正管理による卵の確保、定期的な間引き・選別による歩留まりの向上を図る。
　・アカガイ：30mmの大型種苗の放流を行うことにより、放流効果の向上を図る。
　・トラフグ：適正な中間育成の実施により放流後の生残率を高める。</t>
    <phoneticPr fontId="2"/>
  </si>
  <si>
    <t>栽培漁業の着実な推進</t>
    <phoneticPr fontId="2"/>
  </si>
  <si>
    <t>稚魚歩留まり達成率
（実績歩留まり率(*1)/計画歩留まり率(*2))
(*1)R５実績歩留まり率＝放流尾数/種苗生産尾数＝74.2%
(*2)府栽培漁業基本計画の歩留まり率=50%</t>
    <phoneticPr fontId="2"/>
  </si>
  <si>
    <t>栽培漁業の発信
（報道提供やHP等による栽培漁業の発信）</t>
    <phoneticPr fontId="2"/>
  </si>
  <si>
    <t>法人運営の安定性の確保</t>
    <phoneticPr fontId="2"/>
  </si>
  <si>
    <t>管理費の抑制</t>
    <phoneticPr fontId="2"/>
  </si>
  <si>
    <t>余剰種苗による収益の確保</t>
    <phoneticPr fontId="2"/>
  </si>
  <si>
    <t>種苗生産コスト</t>
    <phoneticPr fontId="2"/>
  </si>
  <si>
    <t>千円</t>
    <rPh sb="0" eb="2">
      <t>センエン</t>
    </rPh>
    <phoneticPr fontId="1"/>
  </si>
  <si>
    <t>稚魚の餌となるワムシの安定確保や栽培技術力の向上等による効率的、効果的な種苗生産・放流の実施</t>
    <phoneticPr fontId="2"/>
  </si>
  <si>
    <t>種苗生産現場や放流風景等を報道提供やHP、SNS等により発信する</t>
    <phoneticPr fontId="2"/>
  </si>
  <si>
    <t>産卵親魚の仕立て、稚魚の選別等技術の向上による生残尾数の増加及び譲渡先の開拓</t>
  </si>
  <si>
    <t>R1年度から取り組んでいる一部魚種の種苗生産方法の見直しによる生産コスト削減を継続するとともに、その他経費（消耗品等）の削減努力を行う。</t>
  </si>
  <si>
    <t>事務経費の削減</t>
  </si>
  <si>
    <r>
      <t>基本財産は令和</t>
    </r>
    <r>
      <rPr>
        <sz val="11"/>
        <rFont val="ＭＳ Ｐゴシック"/>
        <family val="3"/>
        <charset val="128"/>
      </rPr>
      <t>６年３月末現在</t>
    </r>
    <rPh sb="5" eb="7">
      <t>レイワ</t>
    </rPh>
    <phoneticPr fontId="2"/>
  </si>
  <si>
    <t>朝倉　一郎</t>
    <rPh sb="0" eb="2">
      <t>アサクラ</t>
    </rPh>
    <rPh sb="3" eb="5">
      <t>イチロウ</t>
    </rPh>
    <phoneticPr fontId="2"/>
  </si>
  <si>
    <t>山本　圭吾</t>
    <rPh sb="0" eb="2">
      <t>ヤマモト</t>
    </rPh>
    <rPh sb="3" eb="5">
      <t>ケイゴ</t>
    </rPh>
    <phoneticPr fontId="2"/>
  </si>
  <si>
    <t>大阪公立大学学長補佐</t>
    <rPh sb="0" eb="2">
      <t>オオサカ</t>
    </rPh>
    <rPh sb="2" eb="4">
      <t>コウリツ</t>
    </rPh>
    <rPh sb="4" eb="6">
      <t>ダイガク</t>
    </rPh>
    <rPh sb="6" eb="8">
      <t>ガクチョウ</t>
    </rPh>
    <rPh sb="8" eb="10">
      <t>ホサ</t>
    </rPh>
    <phoneticPr fontId="2"/>
  </si>
  <si>
    <t>ヒラメ　 　 10.1万尾　84mm</t>
    <phoneticPr fontId="2"/>
  </si>
  <si>
    <t>キジハタ　14万尾　87mm</t>
    <phoneticPr fontId="2"/>
  </si>
  <si>
    <t>トラフグ　 　2.4万尾　70mm</t>
    <phoneticPr fontId="2"/>
  </si>
  <si>
    <t>トラフグ　 　2万尾　70mm</t>
    <phoneticPr fontId="2"/>
  </si>
  <si>
    <t>50/50
【100％】</t>
    <phoneticPr fontId="2"/>
  </si>
  <si>
    <t>　20/20　
【100％】</t>
    <phoneticPr fontId="2"/>
  </si>
  <si>
    <t>27/30
【90％】</t>
    <phoneticPr fontId="2"/>
  </si>
  <si>
    <t>※申請に応じて予算の範囲内で実施</t>
    <phoneticPr fontId="2"/>
  </si>
  <si>
    <t>種苗生産及び放流事業</t>
    <phoneticPr fontId="2"/>
  </si>
  <si>
    <t>A</t>
    <phoneticPr fontId="2"/>
  </si>
  <si>
    <t>堺市漁業協同組合員</t>
    <rPh sb="0" eb="2">
      <t>サカイシ</t>
    </rPh>
    <rPh sb="2" eb="8">
      <t>ギョギョウキョウドウクミアイ</t>
    </rPh>
    <rPh sb="8" eb="9">
      <t>イン</t>
    </rPh>
    <phoneticPr fontId="2"/>
  </si>
  <si>
    <t>①種苗生産放流事業（公益目的事業）</t>
    <rPh sb="10" eb="12">
      <t>コウエキ</t>
    </rPh>
    <rPh sb="12" eb="14">
      <t>モクテキ</t>
    </rPh>
    <rPh sb="14" eb="16">
      <t>ジギョウ</t>
    </rPh>
    <phoneticPr fontId="2"/>
  </si>
  <si>
    <r>
      <rPr>
        <sz val="11"/>
        <rFont val="ＭＳ Ｐゴシック"/>
        <family val="3"/>
        <charset val="128"/>
      </rPr>
      <t>・「稚魚放流尾数」については、すべての魚種で放流目標を達成できた。また、キジハタに関しては、令和４年度に水槽の改修が終了したことでフルに水槽が使え、頻繁に選別作業が行えたことで、共食い等によるへい死が減少したこと等により、目標を達成することができた。
・「稚魚歩留まり達成率」に関しては、キジハタについては頻繁に選別作業が行えたこと等、トラフグについては歯切り等の作業員のハンドリング技術の向上等により、目標を達成することができた。
・「栽培漁業の発信」については、報道発表、HP、Twitter（X）の複数のツールを用いて情報発信を行い、目標を達成することができた。
・「余剰種苗による収益の確保」については、（公社）全国豊かな海づくり推進協会の「種苗生産情報」等も活用し余剰種苗の販売に努めた結果、目標を達成することができた。
・「種苗生産コスト」については、令和４年度より約600万円抑制できたが、キジハタの種苗生産量が多かったため、餌代等のコストが増加した。引き続き、余剰種苗は売却することで収入を確保するとともに、適切な生産数となるよう計画的な種苗生産に努める。
・「管理費」については、事務局長ポストが府派遣から再任用となり人件費が削減されたこと等により、目標を達成することができた。</t>
    </r>
    <rPh sb="46" eb="48">
      <t>レイワ</t>
    </rPh>
    <rPh sb="49" eb="51">
      <t>ネンド</t>
    </rPh>
    <rPh sb="52" eb="54">
      <t>スイソウ</t>
    </rPh>
    <rPh sb="55" eb="57">
      <t>カイシュウ</t>
    </rPh>
    <rPh sb="58" eb="60">
      <t>シュウリョウ</t>
    </rPh>
    <rPh sb="68" eb="70">
      <t>スイソウ</t>
    </rPh>
    <rPh sb="71" eb="72">
      <t>ツカ</t>
    </rPh>
    <rPh sb="74" eb="76">
      <t>ヒンパン</t>
    </rPh>
    <rPh sb="77" eb="81">
      <t>センベツサギョウ</t>
    </rPh>
    <rPh sb="82" eb="83">
      <t>オコナ</t>
    </rPh>
    <rPh sb="89" eb="91">
      <t>トモグ</t>
    </rPh>
    <rPh sb="92" eb="93">
      <t>トウ</t>
    </rPh>
    <rPh sb="98" eb="99">
      <t>シ</t>
    </rPh>
    <rPh sb="100" eb="102">
      <t>ゲンショウ</t>
    </rPh>
    <rPh sb="153" eb="155">
      <t>ヒンパン</t>
    </rPh>
    <rPh sb="156" eb="160">
      <t>センベツサギョウ</t>
    </rPh>
    <rPh sb="161" eb="162">
      <t>オコナ</t>
    </rPh>
    <rPh sb="166" eb="167">
      <t>ナド</t>
    </rPh>
    <rPh sb="182" eb="185">
      <t>サギョウイン</t>
    </rPh>
    <rPh sb="192" eb="194">
      <t>ギジュツ</t>
    </rPh>
    <rPh sb="195" eb="197">
      <t>コウジョウ</t>
    </rPh>
    <rPh sb="197" eb="198">
      <t>ナド</t>
    </rPh>
    <rPh sb="202" eb="204">
      <t>モクヒョウ</t>
    </rPh>
    <rPh sb="205" eb="207">
      <t>タッセイ</t>
    </rPh>
    <rPh sb="382" eb="384">
      <t>レイワ</t>
    </rPh>
    <rPh sb="385" eb="387">
      <t>ネンド</t>
    </rPh>
    <rPh sb="389" eb="390">
      <t>ヤク</t>
    </rPh>
    <rPh sb="393" eb="395">
      <t>マンエン</t>
    </rPh>
    <rPh sb="395" eb="397">
      <t>ヨクセイ</t>
    </rPh>
    <rPh sb="407" eb="412">
      <t>シュビョウセイサンリョウ</t>
    </rPh>
    <rPh sb="413" eb="414">
      <t>オオ</t>
    </rPh>
    <rPh sb="420" eb="423">
      <t>エサダイトウ</t>
    </rPh>
    <rPh sb="428" eb="430">
      <t>ゾウカ</t>
    </rPh>
    <rPh sb="433" eb="434">
      <t>ヒ</t>
    </rPh>
    <rPh sb="435" eb="436">
      <t>ツヅ</t>
    </rPh>
    <rPh sb="450" eb="452">
      <t>シュウニュウ</t>
    </rPh>
    <rPh sb="453" eb="455">
      <t>カクホ</t>
    </rPh>
    <rPh sb="482" eb="486">
      <t>ジムキョクチョウ</t>
    </rPh>
    <rPh sb="490" eb="491">
      <t>フ</t>
    </rPh>
    <rPh sb="492" eb="495">
      <t>サイニンヨウ</t>
    </rPh>
    <rPh sb="498" eb="501">
      <t>ジンケンヒ</t>
    </rPh>
    <rPh sb="502" eb="504">
      <t>サクゲン</t>
    </rPh>
    <rPh sb="509" eb="510">
      <t>ナド</t>
    </rPh>
    <rPh sb="514" eb="516">
      <t>モクヒョウ</t>
    </rPh>
    <rPh sb="517" eb="519">
      <t>タッセイ</t>
    </rPh>
    <phoneticPr fontId="2"/>
  </si>
  <si>
    <r>
      <t>・最重点目標である「稚魚放流尾数」については、生産技術の向上等により安定生産が可能となり昨年度に引き続き目標を達成している。また、「栽培漁業の発信」、「</t>
    </r>
    <r>
      <rPr>
        <sz val="11"/>
        <rFont val="ＭＳ Ｐゴシック"/>
        <family val="3"/>
        <charset val="128"/>
      </rPr>
      <t>余剰種苗による収益の確保」についても昨年度に引き続き目標を達成しており、昨年度目標未達成であった「稚魚歩留まり達成率」及び「管理費」についても、今回目標を達成した。
・一方「種苗生産コスト」は、キジハタの種苗生産量の増に伴う餌代等のコスト増加等のため目標未達成となっているものの、詳細に原因を分析し今後の対応について検討を行っている。
・最重点目標の「稚魚放流尾数」については、引き続き効率的かつ安定的な採卵や種苗生産により目標達成に努められたい。また、未達成の指標についても原因分析を踏まえ、達成に向けて取組まれたい。</t>
    </r>
    <rPh sb="83" eb="85">
      <t>シュウエキ</t>
    </rPh>
    <rPh sb="86" eb="88">
      <t>カクホ</t>
    </rPh>
    <rPh sb="94" eb="97">
      <t>サクネンド</t>
    </rPh>
    <rPh sb="98" eb="99">
      <t>ヒ</t>
    </rPh>
    <rPh sb="100" eb="101">
      <t>ツヅ</t>
    </rPh>
    <rPh sb="102" eb="104">
      <t>モクヒョウ</t>
    </rPh>
    <rPh sb="105" eb="107">
      <t>タッセイ</t>
    </rPh>
    <rPh sb="112" eb="115">
      <t>サクネンド</t>
    </rPh>
    <rPh sb="115" eb="117">
      <t>モクヒョウ</t>
    </rPh>
    <rPh sb="117" eb="120">
      <t>ミタッセイ</t>
    </rPh>
    <rPh sb="135" eb="136">
      <t>オヨ</t>
    </rPh>
    <rPh sb="138" eb="140">
      <t>カンリ</t>
    </rPh>
    <rPh sb="140" eb="141">
      <t>ヒ</t>
    </rPh>
    <rPh sb="148" eb="150">
      <t>コンカイ</t>
    </rPh>
    <rPh sb="160" eb="162">
      <t>イッポウ</t>
    </rPh>
    <rPh sb="163" eb="165">
      <t>シュビョウ</t>
    </rPh>
    <rPh sb="165" eb="167">
      <t>セイサン</t>
    </rPh>
    <rPh sb="178" eb="180">
      <t>シュビョウ</t>
    </rPh>
    <rPh sb="180" eb="183">
      <t>セイサンリョウ</t>
    </rPh>
    <rPh sb="184" eb="185">
      <t>ゾウ</t>
    </rPh>
    <rPh sb="186" eb="187">
      <t>トモナ</t>
    </rPh>
    <rPh sb="188" eb="190">
      <t>エサダイ</t>
    </rPh>
    <rPh sb="190" eb="191">
      <t>トウ</t>
    </rPh>
    <rPh sb="195" eb="197">
      <t>ゾウカ</t>
    </rPh>
    <rPh sb="197" eb="198">
      <t>トウ</t>
    </rPh>
    <rPh sb="201" eb="203">
      <t>モクヒョウ</t>
    </rPh>
    <rPh sb="203" eb="206">
      <t>ミタッセイ</t>
    </rPh>
    <rPh sb="216" eb="218">
      <t>ショウサイ</t>
    </rPh>
    <rPh sb="219" eb="221">
      <t>ゲンイン</t>
    </rPh>
    <rPh sb="222" eb="224">
      <t>ブンセキ</t>
    </rPh>
    <rPh sb="225" eb="227">
      <t>コンゴ</t>
    </rPh>
    <rPh sb="228" eb="230">
      <t>タイオウ</t>
    </rPh>
    <rPh sb="234" eb="236">
      <t>ケントウ</t>
    </rPh>
    <rPh sb="237" eb="238">
      <t>オコナ</t>
    </rPh>
    <phoneticPr fontId="2"/>
  </si>
  <si>
    <t>（評価）
・最重点目標である「稚魚放流尾数」や「稚魚歩留まり達成率」などについては、目標を達成しており、府の栽培漁業基本計画に基づく栽培事業の着実な実施が図られていると評価できる。
・「種苗生産コスト」については目標未達成となっており、計画的な種苗生産を行う等の取組みが求められる。
（指導・助言）
・第８次大阪府栽培漁業基本計画及び中期経営計画に基づき、引き続き栽培技術の向上に努め、種苗の安定的かつ効率的な生産と、着実な放流尾数の達成を目指すこと。
・今後の法人の安定的な事業実施を図るため、財務の安定化に向けた取組みに努めること。また、令和６年度に予定している中期経営計画の見直し時の収支計画に反映できるよう、新たな財源確保策の検討に引き続き取り組むこと。</t>
    <phoneticPr fontId="2"/>
  </si>
  <si>
    <t>海域環境保全事業</t>
    <phoneticPr fontId="2"/>
  </si>
  <si>
    <t>海域環境保全事業8件</t>
    <phoneticPr fontId="2"/>
  </si>
  <si>
    <t>海域環境保全事業8件</t>
    <phoneticPr fontId="2"/>
  </si>
  <si>
    <t>海域環境保全事業7件</t>
    <phoneticPr fontId="2"/>
  </si>
  <si>
    <t>⑤その他事業（公益目的、収益事業等）</t>
    <rPh sb="7" eb="9">
      <t>コウエキ</t>
    </rPh>
    <rPh sb="9" eb="11">
      <t>モクテキ</t>
    </rPh>
    <rPh sb="12" eb="14">
      <t>シュウエキ</t>
    </rPh>
    <rPh sb="14" eb="16">
      <t>ジギョウ</t>
    </rPh>
    <rPh sb="16" eb="17">
      <t>トウ</t>
    </rPh>
    <phoneticPr fontId="2"/>
  </si>
  <si>
    <t>③環境保全整備事業（公益目的事業）</t>
    <phoneticPr fontId="2"/>
  </si>
  <si>
    <t>②経営改善方策等事業（収益事業等）</t>
    <phoneticPr fontId="2"/>
  </si>
  <si>
    <t>※申請に応じて予算の範囲内で実施</t>
    <phoneticPr fontId="2"/>
  </si>
  <si>
    <t xml:space="preserve">営漁指導事業1件、漁業経営運営費1件、漁協運営近代化事業3件
</t>
    <phoneticPr fontId="2"/>
  </si>
  <si>
    <t>営漁指導事業、漁業経営運営費、漁協運営近代化事業</t>
    <rPh sb="0" eb="1">
      <t>エイ</t>
    </rPh>
    <rPh sb="1" eb="2">
      <t>リョウ</t>
    </rPh>
    <rPh sb="2" eb="4">
      <t>シドウ</t>
    </rPh>
    <rPh sb="4" eb="6">
      <t>ジギョウ</t>
    </rPh>
    <rPh sb="7" eb="9">
      <t>ギョギョウ</t>
    </rPh>
    <rPh sb="9" eb="11">
      <t>ケイエイ</t>
    </rPh>
    <rPh sb="11" eb="14">
      <t>ウンエイヒ</t>
    </rPh>
    <rPh sb="15" eb="17">
      <t>ギョキョウ</t>
    </rPh>
    <rPh sb="17" eb="19">
      <t>ウンエイ</t>
    </rPh>
    <rPh sb="19" eb="21">
      <t>キンダイ</t>
    </rPh>
    <rPh sb="21" eb="22">
      <t>カ</t>
    </rPh>
    <rPh sb="22" eb="24">
      <t>ジギョウ</t>
    </rPh>
    <phoneticPr fontId="2"/>
  </si>
  <si>
    <t>食育推進事業</t>
    <phoneticPr fontId="2"/>
  </si>
  <si>
    <t>府民の健康増進を図るための食育の推進活動に対する助成事業</t>
    <phoneticPr fontId="2"/>
  </si>
  <si>
    <t>食育推進事業</t>
    <phoneticPr fontId="2"/>
  </si>
  <si>
    <t>食育推進事業13件</t>
    <phoneticPr fontId="2"/>
  </si>
  <si>
    <t>食育推進事業11件</t>
    <phoneticPr fontId="2"/>
  </si>
  <si>
    <t>食育推進事業12件</t>
    <phoneticPr fontId="2"/>
  </si>
  <si>
    <t>④食育推進事業（公益目的事業）</t>
    <rPh sb="8" eb="10">
      <t>コウエキ</t>
    </rPh>
    <rPh sb="10" eb="12">
      <t>モクテキ</t>
    </rPh>
    <rPh sb="12" eb="14">
      <t>ジギョウ</t>
    </rPh>
    <phoneticPr fontId="2"/>
  </si>
  <si>
    <t>（公益目的）
資源管理型漁業推進事業、資源増殖推進事業
（収益事業等）
小規模漁業施設補修助成事業、漁業者研修事業</t>
    <rPh sb="1" eb="3">
      <t>コウエキ</t>
    </rPh>
    <rPh sb="3" eb="5">
      <t>モクテキ</t>
    </rPh>
    <rPh sb="29" eb="31">
      <t>シュウエキ</t>
    </rPh>
    <rPh sb="31" eb="33">
      <t>ジギョウ</t>
    </rPh>
    <rPh sb="33" eb="34">
      <t>トウ</t>
    </rPh>
    <phoneticPr fontId="2"/>
  </si>
  <si>
    <t>資源管理型漁業推進事業2件、資源増殖推進事業8件
※収益事業等は申請に応じて予算の範囲内で実施</t>
    <rPh sb="27" eb="31">
      <t>シュウエキジギョウ</t>
    </rPh>
    <rPh sb="31" eb="32">
      <t>トウ</t>
    </rPh>
    <phoneticPr fontId="2"/>
  </si>
  <si>
    <t>資源管理型漁業推進事業2件、資源増殖推進事業5件
小規模漁業施設補修助成事業1件、漁業者研修事業2件</t>
    <phoneticPr fontId="2"/>
  </si>
  <si>
    <t>資源管理型漁業推進事業2件、資源増殖推進事業7件
※収益事業等は申請に応じて予算の範囲内で実施</t>
    <phoneticPr fontId="2"/>
  </si>
  <si>
    <t>水産資源管理の取組みに対する助成や漁具倉庫等の漁業施設整備に対する助成事業他</t>
    <phoneticPr fontId="2"/>
  </si>
  <si>
    <t xml:space="preserve">（自己収入比率）
自己収入比率の増加は、債券売買の差益収入の減（55,255千円）が主な要因である。
（流動比率）
流動比率の減少は、その他流動資産の減等による流動資産の減（3,332千円）と、未払金の増等による流動負債の増（4,228千円）が主な要因である。
</t>
    <rPh sb="1" eb="3">
      <t>ジコ</t>
    </rPh>
    <rPh sb="3" eb="5">
      <t>シュウニュウ</t>
    </rPh>
    <rPh sb="5" eb="7">
      <t>ヒリツ</t>
    </rPh>
    <rPh sb="9" eb="13">
      <t>ジコシュウニュウ</t>
    </rPh>
    <rPh sb="13" eb="15">
      <t>ヒリツ</t>
    </rPh>
    <rPh sb="16" eb="18">
      <t>ゾウカ</t>
    </rPh>
    <rPh sb="20" eb="24">
      <t>サイケンバイバイ</t>
    </rPh>
    <rPh sb="25" eb="27">
      <t>サエキ</t>
    </rPh>
    <rPh sb="27" eb="29">
      <t>シュウニュウ</t>
    </rPh>
    <rPh sb="30" eb="31">
      <t>ゲン</t>
    </rPh>
    <rPh sb="38" eb="40">
      <t>センエン</t>
    </rPh>
    <rPh sb="77" eb="78">
      <t>トウ</t>
    </rPh>
    <rPh sb="103" eb="104">
      <t>トウ</t>
    </rPh>
    <phoneticPr fontId="2"/>
  </si>
  <si>
    <t>（現金預金）
現金預金の増加については、栽培に係る経費の一部を支払うため特定資産である栽培漁業推進積立資産を取り崩したことによる増（30,000千円）が主な原因である。
（その他流動資産）
その他流動資産の減少については、令和４年度に、収益事業等会計で取得すべき債権を法人会計で立て替えた立替金の減（30,000千円）が主な要因である。
（基本財産）
基本財産の減少については、期末時点に時価評価を行ったことによる評価益の減（262,341千円）によるものである。
（特定資産）
特定資産の減少については、栽培に係る経費を支払うため栽培漁業推進積立資産を取り崩したこと（30,000千円）や、助成金を支払うため漁業経営安定推進基金を取り崩したこと（11,278千円）による減が主な原因である。
（長期借入金）
長期借入金の減少については、令和４年度に、収益事業等会計で取得すべき債権を法人会計で取得していたため法人会計から収益事業会計が借り入れた形で処理していたことによる減（30,000千円）によるものである。</t>
    <rPh sb="1" eb="5">
      <t>ゲンキンヨキン</t>
    </rPh>
    <rPh sb="7" eb="11">
      <t>ゲンキンヨキン</t>
    </rPh>
    <rPh sb="12" eb="14">
      <t>ゾウカ</t>
    </rPh>
    <rPh sb="20" eb="22">
      <t>サイバイ</t>
    </rPh>
    <rPh sb="23" eb="24">
      <t>カカ</t>
    </rPh>
    <rPh sb="25" eb="27">
      <t>ケイヒ</t>
    </rPh>
    <rPh sb="28" eb="30">
      <t>イチブ</t>
    </rPh>
    <rPh sb="31" eb="33">
      <t>シハラ</t>
    </rPh>
    <rPh sb="36" eb="38">
      <t>トクテイ</t>
    </rPh>
    <rPh sb="38" eb="40">
      <t>シサン</t>
    </rPh>
    <rPh sb="43" eb="47">
      <t>サイバイギョギョウ</t>
    </rPh>
    <rPh sb="47" eb="49">
      <t>スイシン</t>
    </rPh>
    <rPh sb="49" eb="51">
      <t>ツミタテ</t>
    </rPh>
    <rPh sb="54" eb="55">
      <t>ト</t>
    </rPh>
    <rPh sb="56" eb="57">
      <t>クズ</t>
    </rPh>
    <rPh sb="64" eb="65">
      <t>ゾウ</t>
    </rPh>
    <rPh sb="72" eb="74">
      <t>センエン</t>
    </rPh>
    <rPh sb="76" eb="77">
      <t>オモ</t>
    </rPh>
    <rPh sb="78" eb="80">
      <t>ゲンイン</t>
    </rPh>
    <rPh sb="89" eb="90">
      <t>タ</t>
    </rPh>
    <rPh sb="90" eb="92">
      <t>リュウドウ</t>
    </rPh>
    <rPh sb="92" eb="94">
      <t>シサン</t>
    </rPh>
    <rPh sb="98" eb="99">
      <t>タ</t>
    </rPh>
    <rPh sb="99" eb="101">
      <t>リュウドウ</t>
    </rPh>
    <rPh sb="101" eb="103">
      <t>シサン</t>
    </rPh>
    <rPh sb="104" eb="106">
      <t>ゲンショウ</t>
    </rPh>
    <rPh sb="112" eb="114">
      <t>レイワ</t>
    </rPh>
    <rPh sb="115" eb="117">
      <t>ネンド</t>
    </rPh>
    <rPh sb="119" eb="121">
      <t>シュウエキ</t>
    </rPh>
    <rPh sb="121" eb="123">
      <t>ジギョウ</t>
    </rPh>
    <rPh sb="123" eb="124">
      <t>トウ</t>
    </rPh>
    <rPh sb="124" eb="126">
      <t>カイケイ</t>
    </rPh>
    <rPh sb="127" eb="129">
      <t>シュトク</t>
    </rPh>
    <rPh sb="132" eb="134">
      <t>サイケン</t>
    </rPh>
    <rPh sb="135" eb="137">
      <t>ホウジン</t>
    </rPh>
    <rPh sb="137" eb="139">
      <t>カイケイ</t>
    </rPh>
    <rPh sb="140" eb="141">
      <t>タ</t>
    </rPh>
    <rPh sb="142" eb="143">
      <t>カ</t>
    </rPh>
    <rPh sb="145" eb="148">
      <t>タテカエキン</t>
    </rPh>
    <rPh sb="149" eb="150">
      <t>ゲン</t>
    </rPh>
    <rPh sb="157" eb="159">
      <t>センエン</t>
    </rPh>
    <rPh sb="161" eb="162">
      <t>オモ</t>
    </rPh>
    <rPh sb="163" eb="165">
      <t>ヨウイン</t>
    </rPh>
    <rPh sb="172" eb="176">
      <t>キホンザイサン</t>
    </rPh>
    <rPh sb="178" eb="182">
      <t>キホンザイサン</t>
    </rPh>
    <rPh sb="183" eb="185">
      <t>ゲンショウ</t>
    </rPh>
    <rPh sb="191" eb="193">
      <t>キマツ</t>
    </rPh>
    <rPh sb="193" eb="195">
      <t>ジテン</t>
    </rPh>
    <rPh sb="196" eb="200">
      <t>ジカヒョウカ</t>
    </rPh>
    <rPh sb="201" eb="202">
      <t>オコナ</t>
    </rPh>
    <rPh sb="209" eb="212">
      <t>ヒョウカエキ</t>
    </rPh>
    <rPh sb="222" eb="224">
      <t>センエン</t>
    </rPh>
    <rPh sb="237" eb="241">
      <t>トクテイシサン</t>
    </rPh>
    <rPh sb="243" eb="247">
      <t>トクテイシサン</t>
    </rPh>
    <rPh sb="248" eb="250">
      <t>ゲンショウ</t>
    </rPh>
    <rPh sb="256" eb="258">
      <t>サイバイ</t>
    </rPh>
    <rPh sb="259" eb="260">
      <t>カカ</t>
    </rPh>
    <rPh sb="261" eb="263">
      <t>ケイヒ</t>
    </rPh>
    <rPh sb="264" eb="266">
      <t>シハラ</t>
    </rPh>
    <rPh sb="269" eb="271">
      <t>サイバイ</t>
    </rPh>
    <rPh sb="271" eb="273">
      <t>ギョギョウ</t>
    </rPh>
    <rPh sb="273" eb="275">
      <t>スイシン</t>
    </rPh>
    <rPh sb="275" eb="277">
      <t>ツミタテ</t>
    </rPh>
    <rPh sb="277" eb="279">
      <t>シサン</t>
    </rPh>
    <rPh sb="280" eb="281">
      <t>ト</t>
    </rPh>
    <rPh sb="282" eb="283">
      <t>クズ</t>
    </rPh>
    <rPh sb="294" eb="296">
      <t>センエン</t>
    </rPh>
    <rPh sb="299" eb="302">
      <t>ジョセイキン</t>
    </rPh>
    <rPh sb="303" eb="305">
      <t>シハラ</t>
    </rPh>
    <rPh sb="308" eb="310">
      <t>ギョギョウ</t>
    </rPh>
    <rPh sb="310" eb="312">
      <t>ケイエイ</t>
    </rPh>
    <rPh sb="312" eb="314">
      <t>アンテイ</t>
    </rPh>
    <rPh sb="314" eb="316">
      <t>スイシン</t>
    </rPh>
    <rPh sb="316" eb="318">
      <t>キキン</t>
    </rPh>
    <rPh sb="319" eb="320">
      <t>ト</t>
    </rPh>
    <rPh sb="321" eb="322">
      <t>クズ</t>
    </rPh>
    <rPh sb="333" eb="335">
      <t>センエン</t>
    </rPh>
    <rPh sb="339" eb="340">
      <t>ゲン</t>
    </rPh>
    <rPh sb="341" eb="342">
      <t>オモ</t>
    </rPh>
    <rPh sb="343" eb="345">
      <t>ゲンイン</t>
    </rPh>
    <rPh sb="352" eb="357">
      <t>チョウキシャクニュウキン</t>
    </rPh>
    <rPh sb="359" eb="364">
      <t>チョウキシャクニュウキン</t>
    </rPh>
    <rPh sb="365" eb="367">
      <t>ゲンショウ</t>
    </rPh>
    <rPh sb="373" eb="375">
      <t>レイワ</t>
    </rPh>
    <rPh sb="376" eb="378">
      <t>ネンド</t>
    </rPh>
    <rPh sb="380" eb="384">
      <t>シュウエキジギョウ</t>
    </rPh>
    <rPh sb="384" eb="385">
      <t>トウ</t>
    </rPh>
    <rPh sb="385" eb="387">
      <t>カイケイ</t>
    </rPh>
    <rPh sb="388" eb="390">
      <t>シュトク</t>
    </rPh>
    <rPh sb="393" eb="395">
      <t>サイケン</t>
    </rPh>
    <rPh sb="396" eb="400">
      <t>ホウジンカイケイ</t>
    </rPh>
    <rPh sb="401" eb="403">
      <t>シュトク</t>
    </rPh>
    <rPh sb="409" eb="413">
      <t>ホウジンカイケイ</t>
    </rPh>
    <rPh sb="415" eb="419">
      <t>シュウエキジギョウ</t>
    </rPh>
    <rPh sb="419" eb="421">
      <t>カイケイ</t>
    </rPh>
    <rPh sb="422" eb="423">
      <t>カ</t>
    </rPh>
    <rPh sb="424" eb="425">
      <t>イ</t>
    </rPh>
    <rPh sb="427" eb="428">
      <t>カタチ</t>
    </rPh>
    <rPh sb="429" eb="431">
      <t>ショリ</t>
    </rPh>
    <rPh sb="440" eb="441">
      <t>ゲン</t>
    </rPh>
    <rPh sb="448" eb="450">
      <t>センエン</t>
    </rPh>
    <phoneticPr fontId="2"/>
  </si>
  <si>
    <t>【一般正味財産増減の部】
（基本財産運用益）
基本財産運用益の減少については、債券売買の差益収入の減（55,255千円）が主な要因である。
（受取寄附金）
受取寄附金の増加については、栽培に係る経費の一部を支払うため特定資産である栽培漁業推進積立資産の取り崩したことによる増（30,000千円）が主な原因である。
【指定正味財産増減の部】
（基本財産運用益）
基本財産運用益の減少については、債券売買の差益収入の減（55,255千円）が主な要因である。
（基本財産評価損益）
基本財産評価損益の増加については、令和４年度に時価評価により計上した評価損（472,076千円）と、令和５年度に時価評価を行い計上した評価損（255,854千円）との増減差（216,222千円）によるものである。
（特定資産評価損益）
特定資産評価損益の増加については、令和４年度に時価評価により計上した評価損（15,440千円）と、令和５年度に時価評価を行い計上した評価損（4,070千円）との増減差（11,370千円）によるものである。</t>
    <rPh sb="1" eb="3">
      <t>イッパン</t>
    </rPh>
    <rPh sb="3" eb="7">
      <t>ショウミザイサン</t>
    </rPh>
    <rPh sb="7" eb="9">
      <t>ゾウゲン</t>
    </rPh>
    <rPh sb="10" eb="11">
      <t>ブ</t>
    </rPh>
    <rPh sb="14" eb="16">
      <t>キホン</t>
    </rPh>
    <rPh sb="16" eb="18">
      <t>ザイサン</t>
    </rPh>
    <rPh sb="18" eb="21">
      <t>ウンヨウエキ</t>
    </rPh>
    <rPh sb="23" eb="27">
      <t>キホンザイサン</t>
    </rPh>
    <rPh sb="27" eb="30">
      <t>ウンヨウエキ</t>
    </rPh>
    <rPh sb="31" eb="33">
      <t>ゲンショウ</t>
    </rPh>
    <rPh sb="39" eb="41">
      <t>サイケン</t>
    </rPh>
    <rPh sb="41" eb="43">
      <t>バイバイ</t>
    </rPh>
    <rPh sb="44" eb="46">
      <t>サエキ</t>
    </rPh>
    <rPh sb="46" eb="48">
      <t>シュウニュウ</t>
    </rPh>
    <rPh sb="49" eb="50">
      <t>ゲン</t>
    </rPh>
    <rPh sb="57" eb="59">
      <t>センエン</t>
    </rPh>
    <rPh sb="61" eb="62">
      <t>オモ</t>
    </rPh>
    <rPh sb="63" eb="65">
      <t>ヨウイン</t>
    </rPh>
    <rPh sb="74" eb="77">
      <t>キフキン</t>
    </rPh>
    <rPh sb="81" eb="84">
      <t>キフキン</t>
    </rPh>
    <rPh sb="85" eb="87">
      <t>ゾウカ</t>
    </rPh>
    <rPh sb="104" eb="106">
      <t>シハラ</t>
    </rPh>
    <rPh sb="124" eb="126">
      <t>シサン</t>
    </rPh>
    <rPh sb="137" eb="138">
      <t>ゾウ</t>
    </rPh>
    <rPh sb="167" eb="169">
      <t>シテイ</t>
    </rPh>
    <rPh sb="169" eb="173">
      <t>ショウミザイサン</t>
    </rPh>
    <rPh sb="173" eb="175">
      <t>ゾウゲン</t>
    </rPh>
    <rPh sb="176" eb="177">
      <t>ブ</t>
    </rPh>
    <rPh sb="180" eb="184">
      <t>キホンザイサン</t>
    </rPh>
    <rPh sb="184" eb="186">
      <t>ウンヨウ</t>
    </rPh>
    <rPh sb="186" eb="187">
      <t>エキ</t>
    </rPh>
    <rPh sb="189" eb="193">
      <t>キホンザイサン</t>
    </rPh>
    <rPh sb="193" eb="196">
      <t>ウンヨウエキ</t>
    </rPh>
    <rPh sb="197" eb="199">
      <t>ゲンショウ</t>
    </rPh>
    <rPh sb="215" eb="216">
      <t>ゲン</t>
    </rPh>
    <rPh sb="258" eb="260">
      <t>ゾウカ</t>
    </rPh>
    <rPh sb="279" eb="281">
      <t>ケイジョウ</t>
    </rPh>
    <rPh sb="310" eb="311">
      <t>オコナ</t>
    </rPh>
    <rPh sb="312" eb="314">
      <t>ケイジョウ</t>
    </rPh>
    <rPh sb="332" eb="334">
      <t>ゾウゲン</t>
    </rPh>
    <rPh sb="358" eb="362">
      <t>トクテイシサン</t>
    </rPh>
    <rPh sb="362" eb="364">
      <t>ヒョウカ</t>
    </rPh>
    <rPh sb="364" eb="366">
      <t>ソンエキ</t>
    </rPh>
    <rPh sb="377" eb="379">
      <t>ゾウカ</t>
    </rPh>
    <rPh sb="391" eb="395">
      <t>ジカヒョウカ</t>
    </rPh>
    <rPh sb="398" eb="400">
      <t>ケイジョウ</t>
    </rPh>
    <rPh sb="423" eb="425">
      <t>ジカ</t>
    </rPh>
    <rPh sb="425" eb="427">
      <t>ヒョウカ</t>
    </rPh>
    <rPh sb="428" eb="429">
      <t>オコナ</t>
    </rPh>
    <rPh sb="430" eb="432">
      <t>ケイジョウ</t>
    </rPh>
    <rPh sb="434" eb="436">
      <t>ヒョウカ</t>
    </rPh>
    <rPh sb="436" eb="437">
      <t>ソン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</si>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</sst>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0_);[Red]\(#,##0.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trike/>
      <sz val="1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s>
  <borders count="18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2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0" fillId="0" borderId="32" xfId="0" applyBorder="1"/>
    <xf numFmtId="0" fontId="8" fillId="7"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8"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1" fontId="0" fillId="2" borderId="22"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16" xfId="4" applyNumberFormat="1" applyFont="1" applyFill="1" applyBorder="1" applyAlignment="1">
      <alignment vertical="center"/>
    </xf>
    <xf numFmtId="181" fontId="0" fillId="2" borderId="10" xfId="4" applyNumberFormat="1" applyFont="1" applyFill="1" applyBorder="1" applyAlignment="1">
      <alignment vertical="center"/>
    </xf>
    <xf numFmtId="181" fontId="0" fillId="2" borderId="24" xfId="4" applyNumberFormat="1" applyFont="1" applyFill="1" applyBorder="1" applyAlignment="1">
      <alignment vertical="center"/>
    </xf>
    <xf numFmtId="181" fontId="0" fillId="2" borderId="23" xfId="4" applyNumberFormat="1" applyFont="1" applyFill="1" applyBorder="1" applyAlignment="1">
      <alignment vertical="center" shrinkToFit="1"/>
    </xf>
    <xf numFmtId="181" fontId="0" fillId="2" borderId="6"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181" fontId="0" fillId="2" borderId="32" xfId="4" applyNumberFormat="1" applyFont="1" applyFill="1" applyBorder="1" applyAlignment="1">
      <alignment vertical="center" shrinkToFit="1"/>
    </xf>
    <xf numFmtId="181" fontId="0" fillId="2" borderId="41" xfId="4" applyNumberFormat="1" applyFont="1" applyFill="1" applyBorder="1" applyAlignment="1">
      <alignment vertical="center" shrinkToFit="1"/>
    </xf>
    <xf numFmtId="181" fontId="0" fillId="2" borderId="42" xfId="4" applyNumberFormat="1" applyFont="1" applyFill="1" applyBorder="1" applyAlignment="1">
      <alignmen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3"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6" xfId="4" applyNumberFormat="1" applyFont="1" applyFill="1" applyBorder="1" applyAlignment="1">
      <alignment vertical="center" shrinkToFit="1"/>
    </xf>
    <xf numFmtId="181" fontId="0" fillId="2" borderId="13"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5" borderId="0" xfId="4" applyNumberFormat="1" applyFont="1" applyFill="1" applyBorder="1" applyAlignment="1">
      <alignment vertical="center" shrinkToFit="1"/>
    </xf>
    <xf numFmtId="181" fontId="0" fillId="2" borderId="15" xfId="4" applyNumberFormat="1" applyFont="1" applyFill="1" applyBorder="1" applyAlignment="1" applyProtection="1">
      <alignment vertical="center" shrinkToFit="1"/>
      <protection locked="0"/>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6" fillId="2" borderId="4" xfId="0" applyNumberFormat="1" applyFont="1" applyFill="1" applyBorder="1" applyAlignment="1" applyProtection="1">
      <alignment vertical="center" shrinkToFit="1"/>
      <protection locked="0"/>
    </xf>
    <xf numFmtId="181"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54"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41" xfId="0" applyBorder="1" applyAlignment="1">
      <alignment vertical="center"/>
    </xf>
    <xf numFmtId="0" fontId="0" fillId="0" borderId="12"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3" borderId="58" xfId="4" applyNumberFormat="1" applyFont="1" applyFill="1" applyBorder="1" applyAlignment="1">
      <alignment horizontal="center" vertical="center" shrinkToFit="1"/>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0" fillId="0" borderId="73" xfId="0" applyBorder="1" applyAlignment="1">
      <alignment vertical="center"/>
    </xf>
    <xf numFmtId="181" fontId="0" fillId="0" borderId="74" xfId="4" applyNumberFormat="1" applyFont="1" applyFill="1" applyBorder="1" applyAlignment="1">
      <alignment vertical="center" shrinkToFit="1"/>
    </xf>
    <xf numFmtId="181" fontId="0" fillId="0" borderId="72" xfId="4" applyNumberFormat="1" applyFont="1" applyFill="1" applyBorder="1" applyAlignment="1">
      <alignment vertical="center" shrinkToFit="1"/>
    </xf>
    <xf numFmtId="181" fontId="0" fillId="0" borderId="75" xfId="4" applyNumberFormat="1" applyFont="1" applyFill="1" applyBorder="1" applyAlignment="1">
      <alignment vertical="center" shrinkToFit="1"/>
    </xf>
    <xf numFmtId="181" fontId="0" fillId="0" borderId="2" xfId="4" applyNumberFormat="1" applyFont="1" applyFill="1" applyBorder="1" applyAlignment="1">
      <alignment vertical="center" shrinkToFit="1"/>
    </xf>
    <xf numFmtId="181" fontId="0" fillId="0" borderId="76" xfId="4" applyNumberFormat="1" applyFont="1" applyFill="1" applyBorder="1" applyAlignment="1">
      <alignment vertical="center" shrinkToFit="1"/>
    </xf>
    <xf numFmtId="0" fontId="0" fillId="0" borderId="63" xfId="0" applyBorder="1" applyAlignment="1">
      <alignment horizontal="left" vertical="center"/>
    </xf>
    <xf numFmtId="181" fontId="0" fillId="0" borderId="59" xfId="4" applyNumberFormat="1" applyFont="1" applyFill="1" applyBorder="1" applyAlignment="1">
      <alignment vertical="center" shrinkToFit="1"/>
    </xf>
    <xf numFmtId="181" fontId="0" fillId="0" borderId="77" xfId="4" applyNumberFormat="1" applyFont="1" applyFill="1" applyBorder="1" applyAlignment="1">
      <alignment vertical="center" shrinkToFit="1"/>
    </xf>
    <xf numFmtId="0" fontId="4" fillId="0" borderId="0" xfId="0" applyFont="1" applyAlignment="1">
      <alignment horizontal="left" vertical="center"/>
    </xf>
    <xf numFmtId="0" fontId="3" fillId="11" borderId="85"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4" applyNumberFormat="1" applyFont="1" applyBorder="1" applyAlignment="1">
      <alignment vertical="center"/>
    </xf>
    <xf numFmtId="0" fontId="4" fillId="7" borderId="85"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3"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104"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82"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12" borderId="109"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12" borderId="79" xfId="0" applyNumberFormat="1" applyFont="1" applyFill="1" applyBorder="1" applyAlignment="1">
      <alignment vertical="center" shrinkToFit="1"/>
    </xf>
    <xf numFmtId="181" fontId="6" fillId="12" borderId="80" xfId="0" applyNumberFormat="1" applyFont="1" applyFill="1" applyBorder="1" applyAlignment="1">
      <alignment vertical="center" shrinkToFit="1"/>
    </xf>
    <xf numFmtId="181" fontId="0" fillId="12" borderId="85" xfId="4" applyNumberFormat="1" applyFont="1" applyFill="1" applyBorder="1" applyAlignment="1">
      <alignment vertical="center" shrinkToFit="1"/>
    </xf>
    <xf numFmtId="181" fontId="0" fillId="12" borderId="86" xfId="4" applyNumberFormat="1" applyFont="1" applyFill="1" applyBorder="1" applyAlignment="1">
      <alignment vertical="center"/>
    </xf>
    <xf numFmtId="181" fontId="0" fillId="12" borderId="87" xfId="4" applyNumberFormat="1" applyFont="1" applyFill="1" applyBorder="1" applyAlignment="1">
      <alignment vertical="center"/>
    </xf>
    <xf numFmtId="181" fontId="0" fillId="12" borderId="83" xfId="4" applyNumberFormat="1" applyFont="1" applyFill="1" applyBorder="1" applyAlignment="1">
      <alignment vertical="center"/>
    </xf>
    <xf numFmtId="181" fontId="0" fillId="12" borderId="88" xfId="4" applyNumberFormat="1" applyFont="1" applyFill="1" applyBorder="1" applyAlignment="1">
      <alignment vertical="center"/>
    </xf>
    <xf numFmtId="181" fontId="0" fillId="12" borderId="86" xfId="4" applyNumberFormat="1" applyFont="1" applyFill="1" applyBorder="1" applyAlignment="1">
      <alignment vertical="center" shrinkToFit="1"/>
    </xf>
    <xf numFmtId="181" fontId="0" fillId="12" borderId="14" xfId="4" applyNumberFormat="1" applyFont="1" applyFill="1" applyBorder="1" applyAlignment="1">
      <alignment vertical="center"/>
    </xf>
    <xf numFmtId="181" fontId="0" fillId="12" borderId="89" xfId="4" applyNumberFormat="1" applyFont="1" applyFill="1" applyBorder="1" applyAlignment="1">
      <alignment vertical="center" shrinkToFit="1"/>
    </xf>
    <xf numFmtId="181" fontId="0" fillId="12" borderId="87" xfId="4" applyNumberFormat="1" applyFont="1" applyFill="1" applyBorder="1" applyAlignment="1">
      <alignment vertical="center" shrinkToFit="1"/>
    </xf>
    <xf numFmtId="181" fontId="0" fillId="12" borderId="89" xfId="4" applyNumberFormat="1" applyFont="1" applyFill="1" applyBorder="1" applyAlignment="1">
      <alignment vertical="center"/>
    </xf>
    <xf numFmtId="181" fontId="0" fillId="9" borderId="2" xfId="4" applyNumberFormat="1" applyFont="1" applyFill="1" applyBorder="1" applyAlignment="1">
      <alignment vertical="center" shrinkToFit="1"/>
    </xf>
    <xf numFmtId="181" fontId="0" fillId="9" borderId="15" xfId="4" applyNumberFormat="1" applyFont="1" applyFill="1" applyBorder="1" applyAlignment="1">
      <alignment vertical="center" shrinkToFit="1"/>
    </xf>
    <xf numFmtId="181" fontId="0" fillId="9" borderId="43" xfId="4" applyNumberFormat="1" applyFont="1" applyFill="1" applyBorder="1" applyAlignment="1">
      <alignment vertical="center" shrinkToFit="1"/>
    </xf>
    <xf numFmtId="181" fontId="0" fillId="9" borderId="3" xfId="4" applyNumberFormat="1" applyFont="1" applyFill="1" applyBorder="1" applyAlignment="1">
      <alignment vertical="center" shrinkToFit="1"/>
    </xf>
    <xf numFmtId="181" fontId="0" fillId="9" borderId="44" xfId="4" applyNumberFormat="1" applyFont="1" applyFill="1" applyBorder="1" applyAlignment="1">
      <alignment vertical="center" shrinkToFit="1"/>
    </xf>
    <xf numFmtId="181" fontId="0" fillId="9" borderId="45" xfId="4" applyNumberFormat="1" applyFont="1" applyFill="1" applyBorder="1" applyAlignment="1">
      <alignment vertical="center" shrinkToFit="1"/>
    </xf>
    <xf numFmtId="181" fontId="0" fillId="9" borderId="46" xfId="4" applyNumberFormat="1" applyFont="1" applyFill="1" applyBorder="1" applyAlignment="1">
      <alignment vertical="center" shrinkToFit="1"/>
    </xf>
    <xf numFmtId="181" fontId="0" fillId="9" borderId="13" xfId="4" applyNumberFormat="1" applyFont="1" applyFill="1" applyBorder="1" applyAlignment="1">
      <alignment vertical="center" shrinkToFit="1"/>
    </xf>
    <xf numFmtId="181" fontId="0" fillId="9" borderId="47" xfId="4" applyNumberFormat="1" applyFont="1" applyFill="1" applyBorder="1" applyAlignment="1">
      <alignment vertical="center" shrinkToFit="1"/>
    </xf>
    <xf numFmtId="181" fontId="0" fillId="12" borderId="90" xfId="4" applyNumberFormat="1" applyFont="1" applyFill="1" applyBorder="1" applyAlignment="1">
      <alignment vertical="center" shrinkToFit="1"/>
    </xf>
    <xf numFmtId="181" fontId="0" fillId="9" borderId="10" xfId="4" applyNumberFormat="1" applyFont="1" applyFill="1" applyBorder="1" applyAlignment="1">
      <alignment vertical="center" shrinkToFit="1"/>
    </xf>
    <xf numFmtId="181" fontId="0" fillId="9" borderId="6" xfId="4" applyNumberFormat="1" applyFont="1" applyFill="1" applyBorder="1" applyAlignment="1">
      <alignment vertical="center" shrinkToFit="1"/>
    </xf>
    <xf numFmtId="181" fontId="0" fillId="12" borderId="54" xfId="4" applyNumberFormat="1" applyFont="1" applyFill="1" applyBorder="1" applyAlignment="1">
      <alignment vertical="center"/>
    </xf>
    <xf numFmtId="181" fontId="0" fillId="10" borderId="56" xfId="4" applyNumberFormat="1" applyFont="1" applyFill="1" applyBorder="1" applyAlignment="1">
      <alignment vertical="center"/>
    </xf>
    <xf numFmtId="181" fontId="0" fillId="10" borderId="44" xfId="4" applyNumberFormat="1" applyFont="1" applyFill="1" applyBorder="1" applyAlignment="1">
      <alignment vertical="center"/>
    </xf>
    <xf numFmtId="181" fontId="0" fillId="10" borderId="21" xfId="4" applyNumberFormat="1" applyFont="1" applyFill="1" applyBorder="1" applyAlignment="1">
      <alignment vertical="center"/>
    </xf>
    <xf numFmtId="181" fontId="0" fillId="12" borderId="56" xfId="4" applyNumberFormat="1" applyFont="1" applyFill="1" applyBorder="1" applyAlignment="1">
      <alignment vertical="center"/>
    </xf>
    <xf numFmtId="181" fontId="0" fillId="10" borderId="64" xfId="4" applyNumberFormat="1" applyFont="1" applyFill="1" applyBorder="1" applyAlignment="1">
      <alignment vertical="center"/>
    </xf>
    <xf numFmtId="181" fontId="0" fillId="10" borderId="65" xfId="4" applyNumberFormat="1" applyFont="1" applyFill="1" applyBorder="1" applyAlignment="1">
      <alignment vertical="center"/>
    </xf>
    <xf numFmtId="181" fontId="0" fillId="10" borderId="60" xfId="4" applyNumberFormat="1" applyFont="1" applyFill="1" applyBorder="1" applyAlignment="1">
      <alignment vertical="center"/>
    </xf>
    <xf numFmtId="181" fontId="0" fillId="10" borderId="54" xfId="4" applyNumberFormat="1" applyFont="1" applyFill="1" applyBorder="1" applyAlignment="1">
      <alignment vertical="center"/>
    </xf>
    <xf numFmtId="181" fontId="0" fillId="10" borderId="12" xfId="4" applyNumberFormat="1" applyFont="1" applyFill="1" applyBorder="1" applyAlignment="1">
      <alignment vertical="center"/>
    </xf>
    <xf numFmtId="181" fontId="0" fillId="10" borderId="40" xfId="4" applyNumberFormat="1" applyFont="1" applyFill="1" applyBorder="1" applyAlignment="1">
      <alignment vertical="center"/>
    </xf>
    <xf numFmtId="181" fontId="0" fillId="9" borderId="52" xfId="4" applyNumberFormat="1" applyFont="1" applyFill="1" applyBorder="1" applyAlignment="1">
      <alignment vertical="center" shrinkToFit="1"/>
    </xf>
    <xf numFmtId="181" fontId="0" fillId="9" borderId="53" xfId="4" applyNumberFormat="1" applyFont="1" applyFill="1" applyBorder="1" applyAlignment="1">
      <alignment vertical="center" shrinkToFit="1"/>
    </xf>
    <xf numFmtId="181" fontId="0" fillId="12" borderId="16" xfId="4" applyNumberFormat="1" applyFont="1" applyFill="1" applyBorder="1" applyAlignment="1">
      <alignment vertical="center"/>
    </xf>
    <xf numFmtId="181" fontId="0" fillId="10" borderId="56" xfId="4" applyNumberFormat="1" applyFont="1" applyFill="1" applyBorder="1" applyAlignment="1">
      <alignment vertical="center" shrinkToFit="1"/>
    </xf>
    <xf numFmtId="181" fontId="0" fillId="10" borderId="21" xfId="4" applyNumberFormat="1" applyFont="1" applyFill="1" applyBorder="1" applyAlignment="1">
      <alignment vertical="center" shrinkToFit="1"/>
    </xf>
    <xf numFmtId="181" fontId="0" fillId="10" borderId="71" xfId="4" applyNumberFormat="1" applyFont="1" applyFill="1" applyBorder="1" applyAlignment="1">
      <alignment vertical="center" shrinkToFit="1"/>
    </xf>
    <xf numFmtId="181" fontId="0" fillId="10" borderId="72" xfId="4" applyNumberFormat="1" applyFont="1" applyFill="1" applyBorder="1" applyAlignment="1">
      <alignment vertical="center"/>
    </xf>
    <xf numFmtId="181" fontId="0" fillId="10" borderId="70" xfId="4" applyNumberFormat="1" applyFont="1" applyFill="1" applyBorder="1" applyAlignment="1">
      <alignment vertical="center" shrinkToFit="1"/>
    </xf>
    <xf numFmtId="181" fontId="0" fillId="12" borderId="84" xfId="4" applyNumberFormat="1" applyFont="1" applyFill="1" applyBorder="1" applyAlignment="1">
      <alignment vertical="center"/>
    </xf>
    <xf numFmtId="181" fontId="0" fillId="9" borderId="5" xfId="4" applyNumberFormat="1" applyFont="1" applyFill="1" applyBorder="1" applyAlignment="1">
      <alignment vertical="center"/>
    </xf>
    <xf numFmtId="181" fontId="0" fillId="12" borderId="54" xfId="4" applyNumberFormat="1" applyFont="1" applyFill="1" applyBorder="1" applyAlignment="1">
      <alignment vertical="center" shrinkToFit="1"/>
    </xf>
    <xf numFmtId="181" fontId="0" fillId="12" borderId="16" xfId="4" applyNumberFormat="1" applyFont="1" applyFill="1" applyBorder="1" applyAlignment="1">
      <alignment vertical="center" shrinkToFit="1"/>
    </xf>
    <xf numFmtId="181" fontId="0" fillId="12" borderId="37" xfId="4" applyNumberFormat="1" applyFont="1" applyFill="1" applyBorder="1" applyAlignment="1">
      <alignment vertical="center"/>
    </xf>
    <xf numFmtId="181" fontId="0" fillId="9" borderId="31" xfId="4" applyNumberFormat="1" applyFont="1" applyFill="1" applyBorder="1" applyAlignment="1">
      <alignment vertical="center" shrinkToFit="1"/>
    </xf>
    <xf numFmtId="181" fontId="0" fillId="9" borderId="1" xfId="4" applyNumberFormat="1" applyFont="1" applyFill="1" applyBorder="1" applyAlignment="1">
      <alignment vertical="center" shrinkToFit="1"/>
    </xf>
    <xf numFmtId="181" fontId="0" fillId="9" borderId="9" xfId="4" applyNumberFormat="1" applyFont="1" applyFill="1" applyBorder="1" applyAlignment="1">
      <alignment vertical="center" shrinkToFit="1"/>
    </xf>
    <xf numFmtId="181" fontId="0" fillId="12" borderId="11" xfId="4" applyNumberFormat="1" applyFont="1" applyFill="1" applyBorder="1" applyAlignment="1">
      <alignment vertical="center" shrinkToFit="1"/>
    </xf>
    <xf numFmtId="181" fontId="0" fillId="12" borderId="90" xfId="0" applyNumberFormat="1" applyFill="1" applyBorder="1" applyAlignment="1">
      <alignment vertical="center"/>
    </xf>
    <xf numFmtId="3" fontId="0" fillId="12" borderId="22" xfId="3" applyNumberFormat="1" applyFont="1" applyFill="1" applyBorder="1" applyAlignment="1">
      <alignment vertical="center" shrinkToFit="1"/>
    </xf>
    <xf numFmtId="3" fontId="0" fillId="12" borderId="15" xfId="3" applyNumberFormat="1" applyFont="1" applyFill="1" applyBorder="1" applyAlignment="1">
      <alignment vertical="center" shrinkToFit="1"/>
    </xf>
    <xf numFmtId="3" fontId="0" fillId="12" borderId="23" xfId="3" applyNumberFormat="1" applyFont="1" applyFill="1" applyBorder="1" applyAlignment="1">
      <alignment vertical="center" shrinkToFit="1"/>
    </xf>
    <xf numFmtId="3" fontId="0" fillId="12" borderId="16" xfId="3" applyNumberFormat="1" applyFont="1" applyFill="1" applyBorder="1" applyAlignment="1">
      <alignment vertical="center" shrinkToFit="1"/>
    </xf>
    <xf numFmtId="3" fontId="0" fillId="12" borderId="10" xfId="3" applyNumberFormat="1" applyFont="1" applyFill="1" applyBorder="1" applyAlignment="1">
      <alignment vertical="center" shrinkToFit="1"/>
    </xf>
    <xf numFmtId="3" fontId="0" fillId="12" borderId="24" xfId="3" applyNumberFormat="1" applyFont="1" applyFill="1" applyBorder="1" applyAlignment="1">
      <alignment vertical="center" shrinkToFit="1"/>
    </xf>
    <xf numFmtId="3" fontId="0" fillId="12" borderId="82" xfId="3" applyNumberFormat="1" applyFont="1" applyFill="1" applyBorder="1" applyAlignment="1">
      <alignment vertical="center" shrinkToFit="1"/>
    </xf>
    <xf numFmtId="3" fontId="0" fillId="12" borderId="13" xfId="3" applyNumberFormat="1" applyFont="1" applyFill="1" applyBorder="1" applyAlignment="1">
      <alignment vertical="center" shrinkToFit="1"/>
    </xf>
    <xf numFmtId="3" fontId="0" fillId="12"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5" borderId="81" xfId="3" applyNumberFormat="1" applyFont="1" applyFill="1" applyBorder="1" applyAlignment="1">
      <alignment vertical="center" shrinkToFit="1"/>
    </xf>
    <xf numFmtId="176" fontId="0" fillId="5" borderId="15" xfId="3" applyNumberFormat="1" applyFont="1" applyFill="1" applyBorder="1" applyAlignment="1">
      <alignment vertical="center" shrinkToFit="1"/>
    </xf>
    <xf numFmtId="185" fontId="0" fillId="5" borderId="85" xfId="1" applyNumberFormat="1" applyFont="1" applyFill="1" applyBorder="1" applyAlignment="1">
      <alignment vertical="center"/>
    </xf>
    <xf numFmtId="176" fontId="0" fillId="5" borderId="16" xfId="3" applyNumberFormat="1" applyFont="1" applyFill="1" applyBorder="1" applyAlignment="1">
      <alignment vertical="center" shrinkToFit="1"/>
    </xf>
    <xf numFmtId="176" fontId="0" fillId="5" borderId="10" xfId="3" applyNumberFormat="1" applyFont="1" applyFill="1" applyBorder="1" applyAlignment="1">
      <alignment vertical="center" shrinkToFit="1"/>
    </xf>
    <xf numFmtId="176" fontId="0" fillId="5" borderId="24" xfId="3" applyNumberFormat="1" applyFont="1" applyFill="1" applyBorder="1" applyAlignment="1">
      <alignment vertical="center" shrinkToFit="1"/>
    </xf>
    <xf numFmtId="185" fontId="0" fillId="5" borderId="86" xfId="1" applyNumberFormat="1" applyFont="1" applyFill="1" applyBorder="1" applyAlignment="1">
      <alignment vertical="center"/>
    </xf>
    <xf numFmtId="176" fontId="0" fillId="5" borderId="52" xfId="3" applyNumberFormat="1" applyFont="1" applyFill="1" applyBorder="1" applyAlignment="1">
      <alignment vertical="center" shrinkToFit="1"/>
    </xf>
    <xf numFmtId="176" fontId="0" fillId="5" borderId="5" xfId="3" applyNumberFormat="1" applyFont="1" applyFill="1" applyBorder="1" applyAlignment="1">
      <alignment vertical="center" shrinkToFit="1"/>
    </xf>
    <xf numFmtId="0" fontId="0" fillId="2" borderId="27" xfId="0" applyFill="1" applyBorder="1" applyAlignment="1">
      <alignment vertical="center" shrinkToFit="1"/>
    </xf>
    <xf numFmtId="176" fontId="0" fillId="5" borderId="82" xfId="3" applyNumberFormat="1" applyFont="1" applyFill="1" applyBorder="1" applyAlignment="1">
      <alignment vertical="center" shrinkToFit="1"/>
    </xf>
    <xf numFmtId="176" fontId="0" fillId="5" borderId="13" xfId="3" applyNumberFormat="1" applyFont="1" applyFill="1" applyBorder="1" applyAlignment="1">
      <alignment vertical="center" shrinkToFit="1"/>
    </xf>
    <xf numFmtId="176" fontId="0" fillId="5" borderId="27" xfId="3" applyNumberFormat="1" applyFont="1" applyFill="1" applyBorder="1" applyAlignment="1">
      <alignment vertical="center" shrinkToFit="1"/>
    </xf>
    <xf numFmtId="185" fontId="0" fillId="5" borderId="90" xfId="1" applyNumberFormat="1" applyFont="1" applyFill="1" applyBorder="1" applyAlignment="1">
      <alignment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3" borderId="0" xfId="0" applyFill="1"/>
    <xf numFmtId="0" fontId="0" fillId="8" borderId="0" xfId="0" applyFill="1"/>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10"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10"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1" fontId="6" fillId="2" borderId="30" xfId="0" applyNumberFormat="1" applyFont="1" applyFill="1" applyBorder="1" applyAlignment="1">
      <alignment vertical="center" shrinkToFit="1"/>
    </xf>
    <xf numFmtId="181" fontId="6" fillId="2" borderId="159" xfId="0" applyNumberFormat="1" applyFont="1" applyFill="1" applyBorder="1" applyAlignment="1">
      <alignment vertical="center" shrinkToFit="1"/>
    </xf>
    <xf numFmtId="181" fontId="6" fillId="2" borderId="78" xfId="0" applyNumberFormat="1" applyFont="1" applyFill="1" applyBorder="1" applyAlignment="1">
      <alignment vertical="center" shrinkToFit="1"/>
    </xf>
    <xf numFmtId="181" fontId="6" fillId="2" borderId="160" xfId="0" applyNumberFormat="1" applyFont="1" applyFill="1" applyBorder="1" applyAlignment="1" applyProtection="1">
      <alignment vertical="center" shrinkToFit="1"/>
      <protection locked="0"/>
    </xf>
    <xf numFmtId="181" fontId="6" fillId="12" borderId="156"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2" xfId="0" applyNumberFormat="1" applyFont="1" applyFill="1" applyBorder="1" applyAlignment="1">
      <alignment vertical="center" shrinkToFit="1"/>
    </xf>
    <xf numFmtId="181" fontId="6" fillId="2" borderId="164" xfId="0" applyNumberFormat="1" applyFont="1" applyFill="1" applyBorder="1" applyAlignment="1" applyProtection="1">
      <alignment vertical="center" shrinkToFit="1"/>
      <protection locked="0"/>
    </xf>
    <xf numFmtId="181" fontId="6" fillId="12" borderId="165" xfId="0" applyNumberFormat="1" applyFont="1" applyFill="1" applyBorder="1" applyAlignment="1">
      <alignment vertical="center" shrinkToFit="1"/>
    </xf>
    <xf numFmtId="181" fontId="6" fillId="2" borderId="85" xfId="0" applyNumberFormat="1" applyFont="1" applyFill="1" applyBorder="1" applyAlignment="1">
      <alignment vertical="center" shrinkToFit="1"/>
    </xf>
    <xf numFmtId="181" fontId="6" fillId="2" borderId="14" xfId="0" applyNumberFormat="1" applyFont="1" applyFill="1" applyBorder="1" applyAlignment="1" applyProtection="1">
      <alignment vertical="center" shrinkToFit="1"/>
      <protection locked="0"/>
    </xf>
    <xf numFmtId="181" fontId="6" fillId="12" borderId="167" xfId="0" applyNumberFormat="1" applyFont="1" applyFill="1" applyBorder="1" applyAlignment="1">
      <alignment vertical="center" shrinkToFit="1"/>
    </xf>
    <xf numFmtId="181" fontId="0" fillId="3" borderId="38" xfId="4" applyNumberFormat="1" applyFont="1" applyFill="1" applyBorder="1" applyAlignment="1">
      <alignment horizontal="center" vertical="center" shrinkToFit="1"/>
    </xf>
    <xf numFmtId="181" fontId="0" fillId="12" borderId="85" xfId="4" applyNumberFormat="1" applyFont="1" applyFill="1" applyBorder="1" applyAlignment="1">
      <alignment vertical="center"/>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8"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89"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7" xfId="0" applyFill="1" applyBorder="1" applyAlignment="1">
      <alignment horizontal="center" vertical="center" shrinkToFit="1"/>
    </xf>
    <xf numFmtId="179" fontId="6" fillId="12" borderId="107" xfId="0" applyNumberFormat="1" applyFont="1" applyFill="1" applyBorder="1" applyAlignment="1">
      <alignment vertical="center"/>
    </xf>
    <xf numFmtId="179" fontId="6" fillId="12" borderId="108" xfId="0" applyNumberFormat="1" applyFont="1" applyFill="1" applyBorder="1" applyAlignment="1">
      <alignment vertical="center"/>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6" xfId="0" applyFont="1" applyFill="1" applyBorder="1" applyAlignment="1">
      <alignment horizontal="center" vertical="center"/>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9" xfId="0" applyNumberFormat="1" applyBorder="1" applyAlignment="1">
      <alignment vertical="center"/>
    </xf>
    <xf numFmtId="38" fontId="0" fillId="0" borderId="82" xfId="0" applyNumberFormat="1" applyBorder="1" applyAlignment="1">
      <alignment vertical="center"/>
    </xf>
    <xf numFmtId="38" fontId="0" fillId="0" borderId="47" xfId="0" applyNumberFormat="1" applyBorder="1" applyAlignment="1">
      <alignment vertical="center"/>
    </xf>
    <xf numFmtId="38" fontId="0" fillId="0" borderId="115" xfId="0" applyNumberFormat="1" applyBorder="1" applyAlignment="1">
      <alignment vertical="center"/>
    </xf>
    <xf numFmtId="181" fontId="0" fillId="3" borderId="39" xfId="4" applyNumberFormat="1" applyFont="1" applyFill="1" applyBorder="1" applyAlignment="1">
      <alignment horizontal="center" vertical="center" shrinkToFit="1"/>
    </xf>
    <xf numFmtId="181" fontId="0" fillId="3" borderId="7" xfId="4" applyNumberFormat="1" applyFont="1" applyFill="1" applyBorder="1" applyAlignment="1">
      <alignment horizontal="center" vertical="center" shrinkToFit="1"/>
    </xf>
    <xf numFmtId="0" fontId="4" fillId="0" borderId="22"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0" fillId="0" borderId="20" xfId="0" applyNumberForma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0" fontId="4" fillId="0" borderId="10" xfId="0" applyFont="1" applyBorder="1" applyAlignment="1" applyProtection="1">
      <alignment horizontal="centerContinuous"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5" xfId="0" applyBorder="1" applyAlignment="1">
      <alignment horizontal="left" vertical="center" shrinkToFit="1"/>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49" fontId="1" fillId="0" borderId="4"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0" fillId="0" borderId="128" xfId="0" applyBorder="1" applyAlignment="1">
      <alignment horizontal="left" vertical="center"/>
    </xf>
    <xf numFmtId="181" fontId="0" fillId="0" borderId="92" xfId="4" applyNumberFormat="1" applyFont="1" applyFill="1" applyBorder="1" applyAlignment="1">
      <alignment vertical="center" shrinkToFit="1"/>
    </xf>
    <xf numFmtId="181" fontId="0" fillId="0" borderId="127" xfId="4" applyNumberFormat="1" applyFont="1" applyFill="1" applyBorder="1" applyAlignment="1">
      <alignment vertical="center" shrinkToFit="1"/>
    </xf>
    <xf numFmtId="181" fontId="0" fillId="0" borderId="126" xfId="4" applyNumberFormat="1" applyFont="1" applyFill="1" applyBorder="1" applyAlignment="1">
      <alignment vertical="center" shrinkToFit="1"/>
    </xf>
    <xf numFmtId="181" fontId="0" fillId="12" borderId="166" xfId="4" applyNumberFormat="1" applyFont="1" applyFill="1" applyBorder="1" applyAlignment="1">
      <alignment vertical="center"/>
    </xf>
    <xf numFmtId="181" fontId="0" fillId="0" borderId="125" xfId="4" applyNumberFormat="1" applyFont="1" applyFill="1" applyBorder="1" applyAlignment="1">
      <alignment vertical="center" shrinkToFit="1"/>
    </xf>
    <xf numFmtId="0" fontId="0" fillId="0" borderId="63" xfId="0" applyBorder="1" applyAlignment="1">
      <alignment vertical="center"/>
    </xf>
    <xf numFmtId="0" fontId="0" fillId="0" borderId="55" xfId="0" applyBorder="1" applyAlignment="1">
      <alignment vertical="center"/>
    </xf>
    <xf numFmtId="0" fontId="0" fillId="13" borderId="0" xfId="0" applyFill="1" applyAlignment="1">
      <alignment vertical="center"/>
    </xf>
    <xf numFmtId="181" fontId="6" fillId="2" borderId="31" xfId="0" applyNumberFormat="1" applyFont="1" applyFill="1" applyBorder="1" applyAlignment="1">
      <alignment vertical="center" shrinkToFit="1"/>
    </xf>
    <xf numFmtId="181" fontId="6" fillId="2" borderId="1" xfId="0" applyNumberFormat="1" applyFont="1" applyFill="1" applyBorder="1" applyAlignment="1">
      <alignment vertical="center" shrinkToFit="1"/>
    </xf>
    <xf numFmtId="181" fontId="6" fillId="2" borderId="178" xfId="0" applyNumberFormat="1" applyFont="1" applyFill="1" applyBorder="1" applyAlignment="1">
      <alignment vertical="center" shrinkToFit="1"/>
    </xf>
    <xf numFmtId="181" fontId="6" fillId="2" borderId="179" xfId="0" applyNumberFormat="1" applyFont="1" applyFill="1" applyBorder="1" applyAlignment="1">
      <alignment vertical="center" shrinkToFit="1"/>
    </xf>
    <xf numFmtId="181" fontId="6" fillId="2" borderId="38" xfId="0" applyNumberFormat="1" applyFont="1" applyFill="1" applyBorder="1" applyAlignment="1">
      <alignment vertical="center" shrinkToFit="1"/>
    </xf>
    <xf numFmtId="0" fontId="16" fillId="0" borderId="106" xfId="0" applyFont="1" applyBorder="1" applyAlignment="1" applyProtection="1">
      <alignment horizontal="center" vertical="center" wrapText="1"/>
      <protection locked="0"/>
    </xf>
    <xf numFmtId="0" fontId="20" fillId="0" borderId="0" xfId="0" applyFont="1" applyAlignment="1">
      <alignment vertical="center"/>
    </xf>
    <xf numFmtId="49" fontId="0" fillId="0" borderId="3" xfId="0" applyNumberFormat="1" applyFont="1" applyBorder="1" applyAlignment="1">
      <alignment horizontal="center" vertical="center" shrinkToFit="1"/>
    </xf>
    <xf numFmtId="49" fontId="0" fillId="0" borderId="2" xfId="0" applyNumberFormat="1" applyFont="1" applyBorder="1" applyAlignment="1">
      <alignment horizontal="center" vertical="center" shrinkToFit="1"/>
    </xf>
    <xf numFmtId="49" fontId="0" fillId="0" borderId="111" xfId="0" applyNumberFormat="1" applyFont="1" applyBorder="1" applyAlignment="1">
      <alignment horizontal="center" vertical="center" shrinkToFit="1"/>
    </xf>
    <xf numFmtId="0" fontId="0" fillId="0" borderId="0" xfId="0" applyAlignment="1">
      <alignment horizontal="center" vertical="center" wrapTex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179" fontId="6" fillId="12" borderId="80" xfId="0" applyNumberFormat="1" applyFont="1" applyFill="1" applyBorder="1" applyAlignment="1">
      <alignment vertical="center"/>
    </xf>
    <xf numFmtId="179" fontId="6" fillId="12" borderId="116"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ill="1" applyBorder="1"/>
    <xf numFmtId="0" fontId="0" fillId="2" borderId="107" xfId="0" applyFill="1" applyBorder="1" applyAlignment="1">
      <alignment horizontal="center" vertical="center" shrinkToFit="1"/>
    </xf>
    <xf numFmtId="0" fontId="0" fillId="2" borderId="108"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7" xfId="0" applyNumberFormat="1" applyFont="1" applyFill="1" applyBorder="1" applyAlignment="1">
      <alignment vertical="center"/>
    </xf>
    <xf numFmtId="179" fontId="6" fillId="12" borderId="108" xfId="0" applyNumberFormat="1" applyFont="1" applyFill="1" applyBorder="1" applyAlignment="1">
      <alignment vertical="center"/>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ill="1" applyBorder="1"/>
    <xf numFmtId="179" fontId="6" fillId="12" borderId="79" xfId="0" applyNumberFormat="1" applyFont="1" applyFill="1" applyBorder="1" applyAlignment="1">
      <alignment horizontal="right" vertical="center"/>
    </xf>
    <xf numFmtId="0" fontId="0" fillId="12" borderId="99" xfId="0" applyFill="1" applyBorder="1"/>
    <xf numFmtId="179" fontId="6" fillId="12" borderId="105" xfId="0" applyNumberFormat="1" applyFont="1" applyFill="1" applyBorder="1" applyAlignment="1">
      <alignment horizontal="right" vertical="center"/>
    </xf>
    <xf numFmtId="0" fontId="0" fillId="12" borderId="107" xfId="0" applyFill="1" applyBorder="1"/>
    <xf numFmtId="179" fontId="6" fillId="12" borderId="54" xfId="0" applyNumberFormat="1" applyFont="1" applyFill="1" applyBorder="1" applyAlignment="1">
      <alignment horizontal="right" vertical="center"/>
    </xf>
    <xf numFmtId="0" fontId="0" fillId="12" borderId="12" xfId="0"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9" xfId="0" applyBorder="1" applyAlignment="1">
      <alignment horizontal="center" vertical="center"/>
    </xf>
    <xf numFmtId="0" fontId="0" fillId="0" borderId="106" xfId="0" applyBorder="1" applyAlignment="1">
      <alignment horizontal="center" vertical="center"/>
    </xf>
    <xf numFmtId="0" fontId="0" fillId="2" borderId="80"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116" xfId="0" applyFill="1" applyBorder="1" applyAlignment="1">
      <alignment horizontal="center" vertical="center" shrinkToFit="1"/>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horizontal="center" vertical="center" shrinkToFit="1"/>
    </xf>
    <xf numFmtId="0" fontId="0" fillId="0" borderId="26" xfId="0"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176" fontId="6" fillId="12" borderId="119"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176" fontId="6" fillId="12" borderId="120" xfId="0" applyNumberFormat="1" applyFont="1" applyFill="1" applyBorder="1" applyAlignment="1">
      <alignment horizontal="center"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7" xfId="0" applyBorder="1" applyAlignment="1">
      <alignment horizontal="center" vertical="center" shrinkToFit="1"/>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1" fillId="0" borderId="117" xfId="0" applyFont="1" applyBorder="1" applyAlignment="1" applyProtection="1">
      <alignment vertical="center"/>
      <protection locked="0"/>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5"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179" fontId="10" fillId="0" borderId="121" xfId="0" applyNumberFormat="1" applyFont="1" applyBorder="1" applyAlignment="1">
      <alignment horizontal="center" vertical="center" shrinkToFit="1"/>
    </xf>
    <xf numFmtId="180" fontId="6" fillId="0" borderId="117" xfId="0" applyNumberFormat="1" applyFont="1" applyBorder="1" applyAlignment="1" applyProtection="1">
      <alignment horizontal="right" vertical="center"/>
      <protection locked="0"/>
    </xf>
    <xf numFmtId="180" fontId="6" fillId="0" borderId="121" xfId="0" applyNumberFormat="1" applyFont="1" applyBorder="1" applyAlignment="1" applyProtection="1">
      <alignment horizontal="right" vertical="center"/>
      <protection locked="0"/>
    </xf>
    <xf numFmtId="0" fontId="1" fillId="0" borderId="53" xfId="0" applyFont="1"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100"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0" borderId="100" xfId="0" applyBorder="1" applyAlignment="1">
      <alignment horizontal="center" vertical="center" justifyLastLine="1" shrinkToFit="1"/>
    </xf>
    <xf numFmtId="0" fontId="0" fillId="0" borderId="115"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22" xfId="0" applyBorder="1" applyAlignment="1">
      <alignment vertical="center" wrapText="1" shrinkToFit="1"/>
    </xf>
    <xf numFmtId="0" fontId="1" fillId="0" borderId="122" xfId="0" applyFont="1" applyBorder="1" applyAlignment="1">
      <alignment vertical="center" wrapText="1" shrinkToFit="1"/>
    </xf>
    <xf numFmtId="0" fontId="1" fillId="0" borderId="21"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18"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76" xfId="0" applyFont="1" applyBorder="1" applyAlignment="1" applyProtection="1">
      <alignment horizontal="left" vertical="center" wrapText="1"/>
      <protection locked="0"/>
    </xf>
    <xf numFmtId="176" fontId="6" fillId="12" borderId="123" xfId="0" applyNumberFormat="1" applyFont="1" applyFill="1" applyBorder="1" applyAlignment="1">
      <alignment horizontal="center" vertical="center"/>
    </xf>
    <xf numFmtId="176" fontId="6" fillId="12" borderId="121" xfId="0" applyNumberFormat="1" applyFont="1" applyFill="1" applyBorder="1" applyAlignment="1">
      <alignment horizontal="center" vertical="center"/>
    </xf>
    <xf numFmtId="176" fontId="6" fillId="12" borderId="124"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5"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xf numFmtId="49" fontId="1" fillId="0" borderId="53" xfId="0" applyNumberFormat="1" applyFont="1" applyBorder="1" applyAlignment="1">
      <alignment vertical="center" shrinkToFit="1"/>
    </xf>
    <xf numFmtId="179" fontId="6" fillId="12" borderId="114" xfId="0" applyNumberFormat="1" applyFont="1" applyFill="1" applyBorder="1" applyAlignment="1">
      <alignment horizontal="right" vertical="center"/>
    </xf>
    <xf numFmtId="0" fontId="0" fillId="12" borderId="115" xfId="0" applyFill="1" applyBorder="1"/>
    <xf numFmtId="177" fontId="6" fillId="0" borderId="19" xfId="0" applyNumberFormat="1" applyFont="1"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xf numFmtId="179" fontId="6" fillId="12" borderId="34" xfId="0" applyNumberFormat="1" applyFont="1" applyFill="1" applyBorder="1" applyAlignment="1">
      <alignment horizontal="right" vertical="center"/>
    </xf>
    <xf numFmtId="0" fontId="0" fillId="12" borderId="95" xfId="0" applyFill="1" applyBorder="1"/>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8" xfId="0" applyNumberFormat="1" applyFont="1" applyFill="1" applyBorder="1" applyAlignment="1">
      <alignment horizontal="center" vertical="center" shrinkToFit="1"/>
    </xf>
    <xf numFmtId="0" fontId="0" fillId="2" borderId="114" xfId="0" applyFill="1" applyBorder="1" applyAlignment="1">
      <alignment horizontal="center" vertical="center"/>
    </xf>
    <xf numFmtId="0" fontId="0" fillId="2" borderId="115" xfId="0" applyFill="1" applyBorder="1" applyAlignment="1">
      <alignment horizontal="center" vertical="center"/>
    </xf>
    <xf numFmtId="0" fontId="0" fillId="10" borderId="19" xfId="0" applyFill="1" applyBorder="1" applyAlignment="1">
      <alignment horizontal="right"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8" xfId="0" applyFill="1" applyBorder="1" applyAlignment="1">
      <alignment horizontal="center" vertical="center" shrinkToFit="1"/>
    </xf>
    <xf numFmtId="0" fontId="0" fillId="2" borderId="139"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50" xfId="0" applyFill="1" applyBorder="1" applyAlignment="1">
      <alignment horizontal="center" vertical="center" shrinkToFit="1"/>
    </xf>
    <xf numFmtId="0" fontId="11" fillId="0" borderId="34" xfId="0" applyFont="1" applyBorder="1" applyAlignment="1" applyProtection="1">
      <alignment horizontal="left" vertical="center" wrapText="1" shrinkToFit="1"/>
      <protection locked="0"/>
    </xf>
    <xf numFmtId="0" fontId="11" fillId="0" borderId="8" xfId="0" applyFont="1" applyBorder="1" applyAlignment="1" applyProtection="1">
      <alignment horizontal="left" vertical="center" wrapText="1" shrinkToFit="1"/>
      <protection locked="0"/>
    </xf>
    <xf numFmtId="0" fontId="11" fillId="0" borderId="25"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0" fontId="11" fillId="0" borderId="43" xfId="0" applyFont="1" applyBorder="1" applyAlignment="1" applyProtection="1">
      <alignment horizontal="left" vertical="center" wrapText="1" shrinkToFit="1"/>
      <protection locked="0"/>
    </xf>
    <xf numFmtId="0" fontId="11" fillId="0" borderId="76" xfId="0" applyFont="1" applyBorder="1" applyAlignment="1" applyProtection="1">
      <alignment horizontal="left" vertical="center" wrapText="1" shrinkToFit="1"/>
      <protection locked="0"/>
    </xf>
    <xf numFmtId="0" fontId="1" fillId="0" borderId="131"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132" xfId="0" applyFont="1" applyBorder="1" applyAlignment="1">
      <alignment horizontal="center" vertical="center" shrinkToFit="1"/>
    </xf>
    <xf numFmtId="176" fontId="6" fillId="12" borderId="74" xfId="0" applyNumberFormat="1" applyFont="1" applyFill="1" applyBorder="1" applyAlignment="1">
      <alignment horizontal="right" vertical="center" shrinkToFit="1"/>
    </xf>
    <xf numFmtId="176" fontId="6" fillId="12" borderId="110"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8" xfId="0" applyNumberFormat="1" applyFont="1" applyFill="1" applyBorder="1" applyAlignment="1">
      <alignment horizontal="right" vertical="center" shrinkToFit="1"/>
    </xf>
    <xf numFmtId="176" fontId="6" fillId="12" borderId="149" xfId="0" applyNumberFormat="1" applyFont="1" applyFill="1" applyBorder="1" applyAlignment="1">
      <alignment horizontal="right" vertical="center" shrinkToFit="1"/>
    </xf>
    <xf numFmtId="176" fontId="6" fillId="12" borderId="131" xfId="0" applyNumberFormat="1" applyFont="1" applyFill="1" applyBorder="1" applyAlignment="1">
      <alignment horizontal="right" vertical="center" shrinkToFit="1"/>
    </xf>
    <xf numFmtId="176" fontId="6" fillId="12" borderId="132" xfId="0" applyNumberFormat="1" applyFont="1" applyFill="1" applyBorder="1" applyAlignment="1">
      <alignment horizontal="right" vertical="center" shrinkToFit="1"/>
    </xf>
    <xf numFmtId="0" fontId="0" fillId="2" borderId="142"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41" xfId="0" applyFill="1" applyBorder="1" applyAlignment="1">
      <alignment horizontal="center" vertical="center" shrinkToFit="1"/>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44" xfId="3" applyFont="1" applyBorder="1" applyAlignment="1" applyProtection="1">
      <alignment horizontal="right" vertical="center" shrinkToFit="1"/>
      <protection locked="0"/>
    </xf>
    <xf numFmtId="38" fontId="6" fillId="0" borderId="140" xfId="3" applyFont="1" applyBorder="1" applyAlignment="1" applyProtection="1">
      <alignment horizontal="right" vertical="center" shrinkToFit="1"/>
      <protection locked="0"/>
    </xf>
    <xf numFmtId="38" fontId="6" fillId="0" borderId="138" xfId="3" applyFont="1" applyBorder="1" applyAlignment="1" applyProtection="1">
      <alignment horizontal="right" vertical="center" shrinkToFit="1"/>
      <protection locked="0"/>
    </xf>
    <xf numFmtId="38" fontId="6" fillId="0" borderId="145" xfId="3" applyFont="1" applyBorder="1" applyAlignment="1" applyProtection="1">
      <alignment horizontal="right" vertical="center" shrinkToFit="1"/>
      <protection locked="0"/>
    </xf>
    <xf numFmtId="38" fontId="6" fillId="0" borderId="146" xfId="3" applyFont="1" applyBorder="1" applyAlignment="1" applyProtection="1">
      <alignment horizontal="right" vertical="center" shrinkToFit="1"/>
      <protection locked="0"/>
    </xf>
    <xf numFmtId="38" fontId="6" fillId="0" borderId="168" xfId="3" applyFont="1" applyBorder="1" applyAlignment="1" applyProtection="1">
      <alignment horizontal="right" vertical="center" shrinkToFit="1"/>
      <protection locked="0"/>
    </xf>
    <xf numFmtId="38" fontId="6" fillId="0" borderId="147" xfId="3" applyFont="1" applyBorder="1" applyAlignment="1" applyProtection="1">
      <alignment horizontal="right" vertical="center" shrinkToFit="1"/>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0" fillId="0" borderId="131" xfId="0" applyFont="1" applyBorder="1" applyAlignment="1">
      <alignment horizontal="center" vertical="center" shrinkToFit="1"/>
    </xf>
    <xf numFmtId="0" fontId="0" fillId="0" borderId="75" xfId="0" applyFont="1" applyBorder="1" applyAlignment="1">
      <alignment horizontal="center" vertical="center" shrinkToFit="1"/>
    </xf>
    <xf numFmtId="0" fontId="0" fillId="0" borderId="132" xfId="0" applyFont="1" applyBorder="1" applyAlignment="1">
      <alignment horizontal="center" vertical="center" shrinkToFit="1"/>
    </xf>
    <xf numFmtId="49" fontId="0" fillId="0" borderId="45" xfId="0" applyNumberFormat="1" applyFont="1" applyBorder="1" applyAlignment="1" applyProtection="1">
      <alignment horizontal="left" vertical="center" shrinkToFit="1"/>
      <protection locked="0"/>
    </xf>
    <xf numFmtId="49" fontId="0" fillId="0" borderId="118" xfId="0" applyNumberFormat="1" applyFont="1" applyBorder="1" applyAlignment="1" applyProtection="1">
      <alignment horizontal="left" vertical="center" shrinkToFit="1"/>
      <protection locked="0"/>
    </xf>
    <xf numFmtId="38" fontId="6" fillId="0" borderId="92" xfId="3" applyFont="1" applyBorder="1" applyAlignment="1" applyProtection="1">
      <alignment horizontal="right" vertical="center" wrapText="1" shrinkToFit="1"/>
      <protection locked="0"/>
    </xf>
    <xf numFmtId="38" fontId="6" fillId="0" borderId="150" xfId="3" applyFont="1" applyBorder="1" applyAlignment="1" applyProtection="1">
      <alignment horizontal="right" vertical="center" wrapText="1" shrinkToFit="1"/>
      <protection locked="0"/>
    </xf>
    <xf numFmtId="38" fontId="6" fillId="0" borderId="61" xfId="3" applyFont="1" applyBorder="1" applyAlignment="1" applyProtection="1">
      <alignment horizontal="right" vertical="center"/>
      <protection locked="0"/>
    </xf>
    <xf numFmtId="38" fontId="6" fillId="0" borderId="150" xfId="3" applyFont="1" applyBorder="1" applyAlignment="1" applyProtection="1">
      <alignment horizontal="right" vertical="center"/>
      <protection locked="0"/>
    </xf>
    <xf numFmtId="38" fontId="6" fillId="0" borderId="151" xfId="3" applyFont="1" applyBorder="1" applyAlignment="1" applyProtection="1">
      <alignment horizontal="right" vertical="center"/>
      <protection locked="0"/>
    </xf>
    <xf numFmtId="38" fontId="6" fillId="0" borderId="152" xfId="3" applyFont="1" applyBorder="1" applyAlignment="1" applyProtection="1">
      <alignment horizontal="right" vertical="center"/>
      <protection locked="0"/>
    </xf>
    <xf numFmtId="38" fontId="6" fillId="0" borderId="163" xfId="3" applyFont="1" applyBorder="1" applyAlignment="1" applyProtection="1">
      <alignment horizontal="right" vertical="center"/>
      <protection locked="0"/>
    </xf>
    <xf numFmtId="38" fontId="6" fillId="0" borderId="92" xfId="3" applyFont="1" applyBorder="1" applyAlignment="1" applyProtection="1">
      <alignment horizontal="right" vertical="center"/>
      <protection locked="0"/>
    </xf>
    <xf numFmtId="38" fontId="6" fillId="0" borderId="91" xfId="3" applyFont="1" applyBorder="1" applyAlignment="1" applyProtection="1">
      <alignment horizontal="right" vertical="center"/>
      <protection locked="0"/>
    </xf>
    <xf numFmtId="0" fontId="5" fillId="0" borderId="45" xfId="0" applyFont="1" applyBorder="1" applyAlignment="1" applyProtection="1">
      <alignment horizontal="left" vertical="center" wrapText="1" shrinkToFit="1"/>
      <protection locked="0"/>
    </xf>
    <xf numFmtId="0" fontId="5" fillId="0" borderId="118"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6" xfId="0" applyFont="1" applyBorder="1" applyAlignment="1" applyProtection="1">
      <alignment horizontal="left" vertical="center" wrapText="1" shrinkToFit="1"/>
      <protection locked="0"/>
    </xf>
    <xf numFmtId="49" fontId="0" fillId="0" borderId="126" xfId="0" applyNumberFormat="1" applyFont="1" applyBorder="1" applyAlignment="1" applyProtection="1">
      <alignment horizontal="left" vertical="center" shrinkToFit="1"/>
      <protection locked="0"/>
    </xf>
    <xf numFmtId="49" fontId="0" fillId="0" borderId="91" xfId="0" applyNumberFormat="1" applyFont="1" applyBorder="1" applyAlignment="1" applyProtection="1">
      <alignment horizontal="left" vertical="center" shrinkToFit="1"/>
      <protection locked="0"/>
    </xf>
    <xf numFmtId="38" fontId="6" fillId="0" borderId="151" xfId="3" applyFont="1" applyFill="1" applyBorder="1" applyAlignment="1" applyProtection="1">
      <alignment horizontal="right" vertical="center"/>
      <protection locked="0"/>
    </xf>
    <xf numFmtId="38" fontId="6" fillId="0" borderId="152" xfId="3" applyFont="1" applyFill="1" applyBorder="1" applyAlignment="1" applyProtection="1">
      <alignment horizontal="right" vertical="center"/>
      <protection locked="0"/>
    </xf>
    <xf numFmtId="38" fontId="6" fillId="0" borderId="92" xfId="3" applyFont="1" applyFill="1" applyBorder="1" applyAlignment="1" applyProtection="1">
      <alignment horizontal="right" vertical="center"/>
      <protection locked="0"/>
    </xf>
    <xf numFmtId="38" fontId="6" fillId="0" borderId="91" xfId="3" applyFont="1" applyFill="1" applyBorder="1" applyAlignment="1" applyProtection="1">
      <alignment horizontal="right" vertical="center"/>
      <protection locked="0"/>
    </xf>
    <xf numFmtId="0" fontId="5" fillId="0" borderId="174"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5" fillId="0" borderId="176" xfId="0" applyFont="1" applyBorder="1" applyAlignment="1" applyProtection="1">
      <alignment horizontal="left" vertical="center" wrapText="1" shrinkToFit="1"/>
      <protection locked="0"/>
    </xf>
    <xf numFmtId="0" fontId="0" fillId="0" borderId="133" xfId="0" applyFont="1" applyBorder="1" applyAlignment="1">
      <alignment horizontal="center" vertical="center" shrinkToFit="1"/>
    </xf>
    <xf numFmtId="0" fontId="0" fillId="0" borderId="134" xfId="0" applyFont="1" applyBorder="1" applyAlignment="1">
      <alignment horizontal="center" vertical="center" shrinkToFit="1"/>
    </xf>
    <xf numFmtId="0" fontId="0" fillId="0" borderId="135" xfId="0" applyFont="1" applyBorder="1" applyAlignment="1">
      <alignment horizontal="center" vertical="center" shrinkToFit="1"/>
    </xf>
    <xf numFmtId="176" fontId="6" fillId="12" borderId="153"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13" xfId="0" applyNumberFormat="1" applyFont="1" applyFill="1" applyBorder="1" applyAlignment="1">
      <alignment horizontal="right" vertical="center" shrinkToFit="1"/>
    </xf>
    <xf numFmtId="176" fontId="6" fillId="12" borderId="154" xfId="0" applyNumberFormat="1" applyFont="1" applyFill="1" applyBorder="1" applyAlignment="1">
      <alignment horizontal="right" vertical="center" shrinkToFit="1"/>
    </xf>
    <xf numFmtId="176" fontId="6" fillId="12" borderId="155" xfId="0" applyNumberFormat="1" applyFont="1" applyFill="1" applyBorder="1" applyAlignment="1">
      <alignment horizontal="right" vertical="center" shrinkToFit="1"/>
    </xf>
    <xf numFmtId="176" fontId="6" fillId="12" borderId="133" xfId="0" applyNumberFormat="1" applyFont="1" applyFill="1" applyBorder="1" applyAlignment="1">
      <alignment horizontal="right" vertical="center" shrinkToFit="1"/>
    </xf>
    <xf numFmtId="176" fontId="6" fillId="12" borderId="135" xfId="0" applyNumberFormat="1" applyFont="1" applyFill="1" applyBorder="1" applyAlignment="1">
      <alignment horizontal="right" vertical="center" shrinkToFit="1"/>
    </xf>
    <xf numFmtId="49" fontId="0" fillId="0" borderId="45" xfId="0" applyNumberFormat="1" applyFont="1" applyBorder="1" applyAlignment="1">
      <alignment horizontal="left" vertical="center" shrinkToFit="1"/>
    </xf>
    <xf numFmtId="49" fontId="0" fillId="0" borderId="118" xfId="0" applyNumberFormat="1" applyFont="1" applyBorder="1" applyAlignment="1">
      <alignment horizontal="left" vertical="center" shrinkToFit="1"/>
    </xf>
    <xf numFmtId="38" fontId="6" fillId="12" borderId="92" xfId="3" applyFont="1" applyFill="1" applyBorder="1" applyAlignment="1" applyProtection="1">
      <alignment horizontal="right" vertical="center" wrapText="1" shrinkToFit="1"/>
      <protection locked="0"/>
    </xf>
    <xf numFmtId="38" fontId="6" fillId="12" borderId="150" xfId="3" applyFont="1" applyFill="1" applyBorder="1" applyAlignment="1" applyProtection="1">
      <alignment horizontal="right" vertical="center" wrapText="1" shrinkToFit="1"/>
      <protection locked="0"/>
    </xf>
    <xf numFmtId="38" fontId="6" fillId="12" borderId="61" xfId="3" applyFont="1" applyFill="1" applyBorder="1" applyAlignment="1" applyProtection="1">
      <alignment horizontal="right" vertical="center" wrapText="1" shrinkToFit="1"/>
      <protection locked="0"/>
    </xf>
    <xf numFmtId="38" fontId="6" fillId="12" borderId="151" xfId="3" applyFont="1" applyFill="1" applyBorder="1" applyAlignment="1" applyProtection="1">
      <alignment horizontal="right" vertical="center" wrapText="1" shrinkToFit="1"/>
      <protection locked="0"/>
    </xf>
    <xf numFmtId="38" fontId="6" fillId="12" borderId="152" xfId="3" applyFont="1" applyFill="1" applyBorder="1" applyAlignment="1" applyProtection="1">
      <alignment horizontal="right" vertical="center" wrapText="1" shrinkToFit="1"/>
      <protection locked="0"/>
    </xf>
    <xf numFmtId="38" fontId="6" fillId="12" borderId="163" xfId="3" applyFont="1" applyFill="1" applyBorder="1" applyAlignment="1" applyProtection="1">
      <alignment horizontal="right" vertical="center" wrapText="1" shrinkToFit="1"/>
      <protection locked="0"/>
    </xf>
    <xf numFmtId="38" fontId="6" fillId="12" borderId="91" xfId="3"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34" xfId="0" applyFill="1" applyBorder="1" applyAlignment="1">
      <alignment horizontal="center" vertical="center"/>
    </xf>
    <xf numFmtId="0" fontId="0" fillId="6" borderId="8" xfId="0" applyFill="1" applyBorder="1" applyAlignment="1">
      <alignment horizontal="center" vertical="center"/>
    </xf>
    <xf numFmtId="0" fontId="0" fillId="6" borderId="95"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20" xfId="0" applyFill="1" applyBorder="1" applyAlignment="1">
      <alignment horizontal="center" vertical="center"/>
    </xf>
    <xf numFmtId="0" fontId="0" fillId="6" borderId="50" xfId="0" applyFill="1" applyBorder="1" applyAlignment="1">
      <alignment horizontal="center" vertical="center"/>
    </xf>
    <xf numFmtId="0" fontId="0" fillId="6" borderId="30" xfId="0" applyFill="1" applyBorder="1" applyAlignment="1">
      <alignment horizontal="center" vertical="center"/>
    </xf>
    <xf numFmtId="0" fontId="0" fillId="6" borderId="81"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69" xfId="0" applyFill="1" applyBorder="1" applyAlignment="1">
      <alignment horizontal="center" vertical="center"/>
    </xf>
    <xf numFmtId="0" fontId="0" fillId="6" borderId="170" xfId="0" applyFill="1" applyBorder="1" applyAlignment="1">
      <alignment horizontal="center" vertical="center"/>
    </xf>
    <xf numFmtId="0" fontId="0" fillId="6" borderId="171" xfId="0" applyFill="1" applyBorder="1" applyAlignment="1">
      <alignment horizontal="center" vertical="center"/>
    </xf>
    <xf numFmtId="0" fontId="0" fillId="6" borderId="114" xfId="0" applyFill="1" applyBorder="1" applyAlignment="1">
      <alignment horizontal="center" vertical="center"/>
    </xf>
    <xf numFmtId="0" fontId="0" fillId="6" borderId="100"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3" applyFont="1" applyBorder="1" applyAlignment="1">
      <alignment horizontal="right" vertical="center" shrinkToFit="1"/>
    </xf>
    <xf numFmtId="38" fontId="6" fillId="0" borderId="99" xfId="3" applyFont="1" applyBorder="1" applyAlignment="1">
      <alignment horizontal="right" vertical="center" shrinkToFit="1"/>
    </xf>
    <xf numFmtId="38" fontId="6" fillId="0" borderId="80" xfId="3" applyFont="1" applyBorder="1" applyAlignment="1">
      <alignment horizontal="right" vertical="center" shrinkToFit="1"/>
    </xf>
    <xf numFmtId="38" fontId="6" fillId="0" borderId="156" xfId="3" applyFont="1" applyBorder="1" applyAlignment="1">
      <alignment horizontal="right" vertical="center" shrinkToFit="1"/>
    </xf>
    <xf numFmtId="38" fontId="6" fillId="0" borderId="157" xfId="3" applyFont="1" applyBorder="1" applyAlignment="1">
      <alignment horizontal="right" vertical="center" shrinkToFit="1"/>
    </xf>
    <xf numFmtId="38" fontId="6" fillId="0" borderId="165" xfId="3" applyFont="1" applyBorder="1" applyAlignment="1">
      <alignment horizontal="right" vertical="center" shrinkToFit="1"/>
    </xf>
    <xf numFmtId="38" fontId="6" fillId="0" borderId="116" xfId="3" applyFont="1" applyBorder="1" applyAlignment="1">
      <alignment horizontal="right" vertical="center" shrinkToFit="1"/>
    </xf>
    <xf numFmtId="0" fontId="5" fillId="0" borderId="4"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160" xfId="0" applyFont="1" applyBorder="1" applyAlignment="1" applyProtection="1">
      <alignment horizontal="left" vertical="center" shrinkToFit="1"/>
      <protection locked="0"/>
    </xf>
    <xf numFmtId="0" fontId="5" fillId="0" borderId="172" xfId="0" applyFont="1" applyBorder="1" applyAlignment="1" applyProtection="1">
      <alignment horizontal="left" vertical="center" shrinkToFit="1"/>
      <protection locked="0"/>
    </xf>
    <xf numFmtId="0" fontId="5" fillId="0" borderId="173" xfId="0" applyFont="1" applyBorder="1" applyAlignment="1" applyProtection="1">
      <alignment horizontal="left" vertical="center" shrinkToFit="1"/>
      <protection locked="0"/>
    </xf>
    <xf numFmtId="0" fontId="5" fillId="0" borderId="42"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160" xfId="0" applyFont="1" applyBorder="1" applyAlignment="1" applyProtection="1">
      <alignment horizontal="left" vertical="center"/>
      <protection locked="0"/>
    </xf>
    <xf numFmtId="0" fontId="5" fillId="0" borderId="172" xfId="0" applyFont="1" applyBorder="1" applyAlignment="1" applyProtection="1">
      <alignment horizontal="left" vertical="center"/>
      <protection locked="0"/>
    </xf>
    <xf numFmtId="0" fontId="5" fillId="0" borderId="173"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5" xfId="0" applyFont="1" applyBorder="1" applyAlignment="1" applyProtection="1">
      <alignment horizontal="left" vertical="center"/>
      <protection locked="0"/>
    </xf>
    <xf numFmtId="0" fontId="5" fillId="0" borderId="20" xfId="0" applyFont="1" applyBorder="1" applyAlignment="1">
      <alignment horizontal="left" vertical="center"/>
    </xf>
    <xf numFmtId="0" fontId="5" fillId="0" borderId="8" xfId="0" applyFont="1" applyBorder="1" applyAlignment="1">
      <alignment horizontal="left" vertical="center"/>
    </xf>
    <xf numFmtId="0" fontId="5" fillId="0" borderId="95" xfId="0" applyFont="1" applyBorder="1" applyAlignment="1">
      <alignment horizontal="left" vertical="center"/>
    </xf>
    <xf numFmtId="0" fontId="5" fillId="0" borderId="160" xfId="0" applyFont="1" applyBorder="1" applyAlignment="1">
      <alignment horizontal="left" vertical="center"/>
    </xf>
    <xf numFmtId="0" fontId="5" fillId="0" borderId="172" xfId="0" applyFont="1" applyBorder="1" applyAlignment="1">
      <alignment horizontal="left" vertical="center"/>
    </xf>
    <xf numFmtId="0" fontId="5" fillId="0" borderId="173" xfId="0" applyFont="1" applyBorder="1" applyAlignment="1">
      <alignment horizontal="left" vertical="center"/>
    </xf>
    <xf numFmtId="0" fontId="5" fillId="0" borderId="42" xfId="0" applyFont="1" applyBorder="1" applyAlignment="1">
      <alignment horizontal="left" vertical="center"/>
    </xf>
    <xf numFmtId="0" fontId="5" fillId="0" borderId="0" xfId="0" applyFont="1" applyBorder="1" applyAlignment="1">
      <alignment horizontal="left" vertical="center"/>
    </xf>
    <xf numFmtId="0" fontId="5" fillId="0" borderId="32" xfId="0" applyFont="1" applyBorder="1" applyAlignment="1">
      <alignment horizontal="left" vertical="center"/>
    </xf>
    <xf numFmtId="0" fontId="5" fillId="0" borderId="4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4"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32"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160" xfId="0" applyFont="1" applyBorder="1" applyAlignment="1" applyProtection="1">
      <alignment horizontal="left" vertical="top" wrapText="1"/>
      <protection locked="0"/>
    </xf>
    <xf numFmtId="0" fontId="5" fillId="0" borderId="172" xfId="0" applyFont="1" applyBorder="1" applyAlignment="1" applyProtection="1">
      <alignment horizontal="left" vertical="top" wrapText="1"/>
      <protection locked="0"/>
    </xf>
    <xf numFmtId="0" fontId="5" fillId="0" borderId="172" xfId="0" applyFont="1" applyBorder="1" applyAlignment="1">
      <alignment horizontal="left" vertical="top" wrapText="1"/>
    </xf>
    <xf numFmtId="0" fontId="5" fillId="0" borderId="173" xfId="0" applyFont="1" applyBorder="1" applyAlignment="1">
      <alignment horizontal="left" vertical="top" wrapText="1"/>
    </xf>
    <xf numFmtId="0" fontId="5" fillId="0" borderId="42" xfId="0" applyFont="1" applyBorder="1" applyAlignment="1">
      <alignment horizontal="left" vertical="top" wrapText="1"/>
    </xf>
    <xf numFmtId="0" fontId="5" fillId="0" borderId="0" xfId="0" applyFont="1" applyBorder="1" applyAlignment="1">
      <alignment horizontal="left" vertical="top" wrapText="1"/>
    </xf>
    <xf numFmtId="0" fontId="5" fillId="0" borderId="32" xfId="0" applyFont="1" applyBorder="1" applyAlignment="1">
      <alignment horizontal="left" vertical="top" wrapText="1"/>
    </xf>
    <xf numFmtId="0" fontId="5" fillId="0" borderId="4" xfId="0" applyFont="1" applyBorder="1" applyAlignment="1" applyProtection="1">
      <alignment horizontal="left" vertical="top" wrapText="1"/>
      <protection locked="0"/>
    </xf>
    <xf numFmtId="0" fontId="5" fillId="0" borderId="173" xfId="0" applyFont="1" applyBorder="1" applyAlignment="1" applyProtection="1">
      <alignment horizontal="left" vertical="top" wrapText="1"/>
      <protection locked="0"/>
    </xf>
    <xf numFmtId="0" fontId="5" fillId="0" borderId="4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160" xfId="0" applyFont="1" applyBorder="1" applyAlignment="1" applyProtection="1">
      <alignment horizontal="left" vertical="center" wrapText="1"/>
      <protection locked="0"/>
    </xf>
    <xf numFmtId="0" fontId="5" fillId="0" borderId="172" xfId="0" applyFont="1" applyBorder="1" applyAlignment="1" applyProtection="1">
      <alignment horizontal="left" vertical="center" wrapText="1"/>
      <protection locked="0"/>
    </xf>
    <xf numFmtId="0" fontId="5" fillId="0" borderId="172" xfId="0" applyFont="1" applyBorder="1" applyAlignment="1">
      <alignment horizontal="left" vertical="center" wrapText="1"/>
    </xf>
    <xf numFmtId="0" fontId="5" fillId="0" borderId="173" xfId="0" applyFont="1" applyBorder="1" applyAlignment="1">
      <alignment horizontal="left" vertical="center" wrapText="1"/>
    </xf>
    <xf numFmtId="0" fontId="5" fillId="0" borderId="173" xfId="0" applyFont="1" applyBorder="1" applyAlignment="1" applyProtection="1">
      <alignment horizontal="left" vertical="center" wrapText="1"/>
      <protection locked="0"/>
    </xf>
    <xf numFmtId="0" fontId="5" fillId="0" borderId="164" xfId="0" applyFont="1" applyBorder="1" applyAlignment="1">
      <alignment horizontal="left" vertical="top" wrapText="1"/>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0" fontId="5" fillId="0" borderId="142" xfId="0" applyFont="1" applyBorder="1" applyAlignment="1" applyProtection="1">
      <alignment horizontal="left" vertical="center"/>
      <protection locked="0"/>
    </xf>
    <xf numFmtId="0" fontId="5" fillId="0" borderId="143" xfId="0" applyFont="1" applyBorder="1" applyAlignment="1" applyProtection="1">
      <alignment horizontal="left" vertical="center"/>
      <protection locked="0"/>
    </xf>
    <xf numFmtId="0" fontId="5" fillId="0" borderId="143" xfId="0" applyFont="1" applyBorder="1" applyAlignment="1">
      <alignment horizontal="left" vertical="center" wrapText="1"/>
    </xf>
    <xf numFmtId="0" fontId="5" fillId="0" borderId="177" xfId="0" applyFont="1" applyBorder="1" applyAlignment="1">
      <alignment horizontal="left" vertical="center" wrapText="1"/>
    </xf>
    <xf numFmtId="0" fontId="5" fillId="0" borderId="50" xfId="0" applyFont="1" applyBorder="1" applyAlignment="1">
      <alignment horizontal="left" vertical="center"/>
    </xf>
    <xf numFmtId="0" fontId="5" fillId="0" borderId="19" xfId="0" applyFont="1" applyBorder="1" applyAlignment="1">
      <alignment horizontal="left" vertical="center"/>
    </xf>
    <xf numFmtId="0" fontId="5" fillId="0" borderId="48" xfId="0" applyFont="1" applyBorder="1" applyAlignment="1">
      <alignment horizontal="left" vertical="center"/>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9" xfId="0" applyFill="1" applyBorder="1" applyAlignment="1">
      <alignment horizontal="center" vertical="center"/>
    </xf>
    <xf numFmtId="0" fontId="0" fillId="2" borderId="102" xfId="0" applyFill="1" applyBorder="1" applyAlignment="1">
      <alignment horizontal="center" vertical="center"/>
    </xf>
    <xf numFmtId="0" fontId="0" fillId="2" borderId="116" xfId="0" applyFill="1" applyBorder="1" applyAlignment="1">
      <alignment horizontal="center" vertical="center"/>
    </xf>
    <xf numFmtId="0" fontId="0" fillId="0" borderId="130"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2" borderId="22" xfId="0" applyFill="1" applyBorder="1" applyAlignment="1">
      <alignment horizontal="center" vertical="center" shrinkToFit="1"/>
    </xf>
    <xf numFmtId="0" fontId="0" fillId="2" borderId="4" xfId="0" applyFill="1" applyBorder="1" applyAlignment="1">
      <alignment horizontal="left"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2" borderId="78"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29"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6" xfId="0" applyFill="1"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9" xfId="0" applyBorder="1" applyAlignment="1">
      <alignment horizontal="right" vertical="center"/>
    </xf>
    <xf numFmtId="0" fontId="0" fillId="2" borderId="78" xfId="0" applyFill="1" applyBorder="1" applyAlignment="1">
      <alignment horizontal="left" vertical="center"/>
    </xf>
    <xf numFmtId="0" fontId="0" fillId="2" borderId="81" xfId="0" applyFill="1" applyBorder="1" applyAlignment="1">
      <alignment horizontal="left" vertical="center"/>
    </xf>
    <xf numFmtId="0" fontId="0" fillId="2" borderId="129"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6" xfId="0" applyFill="1" applyBorder="1" applyAlignment="1">
      <alignment horizontal="center"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8" xfId="0" applyFont="1" applyFill="1" applyBorder="1" applyAlignment="1">
      <alignment vertical="center" shrinkToFit="1"/>
    </xf>
    <xf numFmtId="0" fontId="8" fillId="9" borderId="81" xfId="0" applyFont="1" applyFill="1" applyBorder="1" applyAlignment="1">
      <alignment vertical="center" shrinkToFit="1"/>
    </xf>
    <xf numFmtId="0" fontId="8" fillId="9"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100" xfId="0" applyFont="1" applyFill="1" applyBorder="1" applyAlignment="1">
      <alignment horizontal="left" vertical="center"/>
    </xf>
    <xf numFmtId="0" fontId="8" fillId="2" borderId="115" xfId="0" applyFont="1" applyFill="1" applyBorder="1" applyAlignment="1">
      <alignment horizontal="left"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9" borderId="34" xfId="0" applyFont="1" applyFill="1" applyBorder="1" applyAlignment="1">
      <alignment vertical="center" shrinkToFit="1"/>
    </xf>
    <xf numFmtId="0" fontId="11" fillId="0" borderId="33"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89" xfId="0" applyFont="1" applyBorder="1" applyAlignment="1" applyProtection="1">
      <alignment horizontal="left" vertical="top" wrapText="1"/>
      <protection locked="0"/>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0" fillId="5" borderId="46" xfId="0" applyFill="1" applyBorder="1" applyAlignment="1">
      <alignment horizontal="center" vertical="center"/>
    </xf>
    <xf numFmtId="0" fontId="0" fillId="5" borderId="100" xfId="0" applyFill="1" applyBorder="1" applyAlignment="1">
      <alignment horizontal="center" vertical="center"/>
    </xf>
    <xf numFmtId="0" fontId="0" fillId="5" borderId="115" xfId="0" applyFill="1" applyBorder="1" applyAlignment="1">
      <alignment horizontal="center" vertical="center"/>
    </xf>
    <xf numFmtId="0" fontId="0" fillId="2" borderId="46" xfId="0" applyFill="1" applyBorder="1" applyAlignment="1">
      <alignment horizontal="left" vertical="center" shrinkToFit="1"/>
    </xf>
    <xf numFmtId="0" fontId="0" fillId="2" borderId="100" xfId="0" applyFill="1" applyBorder="1" applyAlignment="1">
      <alignment horizontal="left" vertical="center" shrinkToFit="1"/>
    </xf>
    <xf numFmtId="0" fontId="0" fillId="2" borderId="47" xfId="0" applyFill="1" applyBorder="1" applyAlignment="1">
      <alignment horizontal="left" vertical="center" shrinkToFit="1"/>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1" fontId="0" fillId="12" borderId="13" xfId="4" applyNumberFormat="1" applyFont="1" applyFill="1" applyBorder="1" applyAlignment="1">
      <alignment vertical="center"/>
    </xf>
    <xf numFmtId="38" fontId="4" fillId="7" borderId="15" xfId="3" applyFont="1" applyFill="1" applyBorder="1" applyAlignment="1">
      <alignment horizontal="center" vertical="center" shrinkToFit="1"/>
    </xf>
    <xf numFmtId="0" fontId="0" fillId="5" borderId="78" xfId="0" applyFill="1" applyBorder="1" applyAlignment="1">
      <alignment horizontal="center" vertical="center"/>
    </xf>
    <xf numFmtId="0" fontId="0" fillId="5" borderId="81" xfId="0" applyFill="1" applyBorder="1" applyAlignment="1">
      <alignment horizontal="center" vertical="center"/>
    </xf>
    <xf numFmtId="0" fontId="0" fillId="5" borderId="129" xfId="0" applyFill="1" applyBorder="1" applyAlignment="1">
      <alignment horizontal="center" vertical="center"/>
    </xf>
    <xf numFmtId="0" fontId="0" fillId="2" borderId="51" xfId="0" applyFill="1" applyBorder="1" applyAlignment="1">
      <alignment horizontal="left" vertical="center"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9" xfId="0" applyFont="1" applyBorder="1" applyAlignment="1">
      <alignment vertical="top" shrinkToFit="1"/>
    </xf>
    <xf numFmtId="38" fontId="4" fillId="7" borderId="30" xfId="3"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2"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181" fontId="0" fillId="12" borderId="13" xfId="0" applyNumberFormat="1" applyFill="1" applyBorder="1" applyAlignment="1">
      <alignment vertical="center"/>
    </xf>
    <xf numFmtId="181" fontId="0" fillId="12" borderId="114" xfId="0" applyNumberFormat="1" applyFill="1" applyBorder="1" applyAlignment="1">
      <alignment vertical="center"/>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6"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1" fontId="6" fillId="0" borderId="10" xfId="0" applyNumberFormat="1" applyFont="1" applyBorder="1" applyAlignment="1">
      <alignment horizontal="center" vertical="center" wrapText="1" shrinkToFit="1"/>
    </xf>
    <xf numFmtId="181" fontId="6" fillId="10" borderId="10"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4" xfId="0" applyFont="1" applyBorder="1" applyAlignment="1" applyProtection="1">
      <alignment horizontal="center" vertical="center" shrinkToFit="1"/>
      <protection locked="0"/>
    </xf>
    <xf numFmtId="181" fontId="6" fillId="0" borderId="5" xfId="0" applyNumberFormat="1" applyFont="1" applyBorder="1" applyAlignment="1">
      <alignment horizontal="center" vertical="center" wrapText="1" shrinkToFit="1"/>
    </xf>
    <xf numFmtId="0" fontId="14"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6"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14" borderId="10" xfId="0" quotePrefix="1" applyNumberFormat="1" applyFont="1" applyFill="1" applyBorder="1" applyAlignment="1">
      <alignment horizontal="center" vertical="center" wrapText="1" shrinkToFit="1"/>
    </xf>
    <xf numFmtId="181" fontId="6" fillId="14"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4" xfId="0" applyNumberFormat="1"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0" fillId="0" borderId="0" xfId="0"/>
    <xf numFmtId="0" fontId="0" fillId="4" borderId="14" xfId="0" applyFill="1" applyBorder="1" applyAlignment="1">
      <alignment horizontal="center"/>
    </xf>
    <xf numFmtId="0" fontId="0" fillId="4" borderId="89" xfId="0" applyFill="1" applyBorder="1" applyAlignment="1">
      <alignment horizontal="center"/>
    </xf>
    <xf numFmtId="3" fontId="8" fillId="0" borderId="23" xfId="0" applyNumberFormat="1" applyFont="1" applyBorder="1" applyAlignment="1" applyProtection="1">
      <alignment horizontal="center" vertical="center" shrinkToFit="1"/>
      <protection locked="0"/>
    </xf>
    <xf numFmtId="0" fontId="6" fillId="0" borderId="15" xfId="0" applyFont="1" applyBorder="1" applyAlignment="1" applyProtection="1">
      <alignment horizontal="left" vertical="center" wrapText="1" shrinkToFit="1"/>
      <protection locked="0"/>
    </xf>
    <xf numFmtId="0" fontId="6" fillId="0" borderId="3" xfId="0" applyFont="1" applyBorder="1" applyAlignment="1" applyProtection="1">
      <alignment vertical="center" wrapText="1" shrinkToFit="1"/>
      <protection locked="0"/>
    </xf>
    <xf numFmtId="0" fontId="0" fillId="0" borderId="18" xfId="0" applyBorder="1" applyAlignment="1">
      <alignment vertical="center" wrapText="1" shrinkToFit="1"/>
    </xf>
    <xf numFmtId="0" fontId="6" fillId="0" borderId="13" xfId="0" applyFont="1" applyBorder="1" applyAlignment="1" applyProtection="1">
      <alignment horizontal="left" vertical="center" wrapText="1" shrinkToFit="1"/>
      <protection locked="0"/>
    </xf>
    <xf numFmtId="181" fontId="6" fillId="0" borderId="47" xfId="0"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186" fontId="6" fillId="14" borderId="15" xfId="0" applyNumberFormat="1" applyFont="1" applyFill="1" applyBorder="1" applyAlignment="1">
      <alignment horizontal="center" vertical="center" wrapText="1" shrinkToFit="1"/>
    </xf>
    <xf numFmtId="186" fontId="6" fillId="14" borderId="10"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181" fontId="6" fillId="0" borderId="51" xfId="0" applyNumberFormat="1" applyFont="1" applyBorder="1" applyAlignment="1">
      <alignment horizontal="center" vertical="center" wrapText="1" shrinkToFit="1"/>
    </xf>
    <xf numFmtId="181" fontId="6" fillId="14" borderId="15" xfId="0" quotePrefix="1" applyNumberFormat="1" applyFont="1" applyFill="1" applyBorder="1" applyAlignment="1">
      <alignment horizontal="center" vertical="center" wrapText="1"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23" xfId="0" applyFont="1" applyBorder="1" applyAlignment="1" applyProtection="1">
      <alignment horizontal="center" vertical="center" shrinkToFit="1"/>
      <protection locked="0"/>
    </xf>
    <xf numFmtId="180" fontId="6" fillId="0" borderId="10"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9"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0" fontId="6" fillId="0" borderId="45"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3" fillId="4" borderId="14" xfId="0" applyFont="1" applyFill="1" applyBorder="1" applyAlignment="1">
      <alignment horizontal="center" vertical="center"/>
    </xf>
    <xf numFmtId="186" fontId="6" fillId="0" borderId="15" xfId="0" applyNumberFormat="1" applyFont="1" applyBorder="1" applyAlignment="1">
      <alignment horizontal="center" vertical="center" wrapText="1" shrinkToFit="1"/>
    </xf>
    <xf numFmtId="186" fontId="6" fillId="0" borderId="10" xfId="0" applyNumberFormat="1" applyFont="1" applyBorder="1" applyAlignment="1">
      <alignment horizontal="center" vertical="center" wrapText="1" shrinkToFit="1"/>
    </xf>
    <xf numFmtId="0" fontId="6" fillId="0" borderId="34" xfId="0" applyFont="1" applyBorder="1" applyAlignment="1">
      <alignment vertical="center" wrapText="1"/>
    </xf>
    <xf numFmtId="0" fontId="0" fillId="0" borderId="4" xfId="0" applyBorder="1" applyAlignment="1">
      <alignment vertical="center" wrapText="1"/>
    </xf>
    <xf numFmtId="0" fontId="6" fillId="0" borderId="95" xfId="0" applyFont="1" applyBorder="1" applyAlignment="1">
      <alignment horizontal="left" vertical="center" wrapText="1"/>
    </xf>
    <xf numFmtId="0" fontId="0" fillId="0" borderId="32" xfId="0" applyBorder="1" applyAlignment="1">
      <alignment horizontal="left" vertical="center" wrapText="1"/>
    </xf>
    <xf numFmtId="0" fontId="6" fillId="0" borderId="44" xfId="0" applyFont="1" applyBorder="1" applyAlignment="1">
      <alignment horizontal="left" vertical="center" wrapText="1"/>
    </xf>
    <xf numFmtId="0" fontId="6" fillId="0" borderId="41" xfId="0" applyFont="1" applyBorder="1" applyAlignment="1">
      <alignment horizontal="left" vertical="center" wrapText="1"/>
    </xf>
    <xf numFmtId="0" fontId="6" fillId="0" borderId="24" xfId="0" applyFont="1" applyBorder="1" applyAlignment="1">
      <alignment horizontal="center" vertical="center" shrinkToFit="1"/>
    </xf>
    <xf numFmtId="0" fontId="6" fillId="0" borderId="62"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5" xfId="0" applyNumberFormat="1" applyFont="1" applyBorder="1" applyAlignment="1">
      <alignment horizontal="center" vertical="center" wrapText="1" shrinkToFit="1"/>
    </xf>
    <xf numFmtId="0" fontId="6" fillId="0" borderId="94" xfId="0" applyFont="1" applyBorder="1" applyAlignment="1">
      <alignment horizontal="left" vertical="center" wrapText="1"/>
    </xf>
    <xf numFmtId="0" fontId="6" fillId="0" borderId="23" xfId="0" applyFont="1" applyBorder="1" applyAlignment="1">
      <alignment horizontal="center" vertical="center" shrinkToFit="1"/>
    </xf>
    <xf numFmtId="186" fontId="6" fillId="0" borderId="51" xfId="0" applyNumberFormat="1" applyFont="1" applyBorder="1" applyAlignment="1">
      <alignment horizontal="center" vertical="center" wrapText="1" shrinkToFit="1"/>
    </xf>
    <xf numFmtId="186" fontId="6" fillId="0" borderId="5" xfId="0" applyNumberFormat="1" applyFont="1" applyBorder="1" applyAlignment="1">
      <alignment horizontal="center" vertical="center" wrapText="1" shrinkToFit="1"/>
    </xf>
    <xf numFmtId="180" fontId="6" fillId="14" borderId="10" xfId="0" applyNumberFormat="1" applyFont="1" applyFill="1" applyBorder="1" applyAlignment="1">
      <alignment horizontal="center" vertical="center" wrapText="1" shrinkToFit="1"/>
    </xf>
    <xf numFmtId="180" fontId="6" fillId="14" borderId="44" xfId="0" applyNumberFormat="1" applyFont="1" applyFill="1" applyBorder="1" applyAlignment="1">
      <alignment horizontal="center" vertical="center" wrapText="1" shrinkToFit="1"/>
    </xf>
    <xf numFmtId="0" fontId="0" fillId="0" borderId="5" xfId="0" applyBorder="1" applyAlignment="1">
      <alignment horizontal="center" vertical="center" shrinkToFit="1"/>
    </xf>
    <xf numFmtId="0" fontId="8" fillId="11" borderId="78"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2" fontId="6" fillId="0" borderId="35"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44" xfId="0" applyNumberFormat="1" applyFont="1" applyBorder="1" applyAlignment="1">
      <alignment horizontal="left" vertical="center" wrapText="1"/>
    </xf>
    <xf numFmtId="182" fontId="6" fillId="0" borderId="41" xfId="0" applyNumberFormat="1" applyFont="1" applyBorder="1" applyAlignment="1">
      <alignment horizontal="left" vertical="center" wrapText="1"/>
    </xf>
    <xf numFmtId="182" fontId="6" fillId="0" borderId="24" xfId="0" applyNumberFormat="1" applyFont="1" applyBorder="1" applyAlignment="1" applyProtection="1">
      <alignment horizontal="center" vertical="center" shrinkToFit="1"/>
      <protection locked="0"/>
    </xf>
    <xf numFmtId="182" fontId="6" fillId="0" borderId="62"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shrinkToFit="1"/>
      <protection locked="0"/>
    </xf>
    <xf numFmtId="183" fontId="6" fillId="14"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6" xfId="0" applyFont="1" applyBorder="1" applyAlignment="1">
      <alignment horizontal="center" vertical="center" wrapText="1" shrinkToFit="1"/>
    </xf>
    <xf numFmtId="0" fontId="8" fillId="0" borderId="87"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6"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6"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6" xfId="0" applyFont="1" applyFill="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6" xfId="0"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7" fillId="0" borderId="0" xfId="0" applyFont="1" applyAlignment="1">
      <alignment horizontal="center" vertical="center" wrapText="1"/>
    </xf>
    <xf numFmtId="0" fontId="18" fillId="0" borderId="0" xfId="0" applyFont="1" applyAlignment="1">
      <alignment vertical="center"/>
    </xf>
    <xf numFmtId="0" fontId="17" fillId="0" borderId="0" xfId="0" applyFont="1" applyAlignment="1">
      <alignment horizontal="center" vertical="center"/>
    </xf>
    <xf numFmtId="0" fontId="15" fillId="0" borderId="0" xfId="0" applyFont="1" applyAlignment="1">
      <alignment horizontal="center" vertical="center" shrinkToFit="1"/>
    </xf>
    <xf numFmtId="178" fontId="6" fillId="0" borderId="28" xfId="0" applyNumberFormat="1" applyFont="1" applyBorder="1" applyAlignment="1" applyProtection="1">
      <alignment horizontal="center" vertical="center" wrapText="1" shrinkToFit="1"/>
      <protection locked="0"/>
    </xf>
    <xf numFmtId="182" fontId="16" fillId="4" borderId="58" xfId="0" applyNumberFormat="1" applyFont="1" applyFill="1" applyBorder="1" applyAlignment="1" applyProtection="1">
      <alignment horizontal="left" vertical="center"/>
      <protection locked="0"/>
    </xf>
    <xf numFmtId="182" fontId="16" fillId="4" borderId="94" xfId="0" applyNumberFormat="1" applyFont="1" applyFill="1" applyBorder="1" applyAlignment="1" applyProtection="1">
      <alignment horizontal="left" vertical="center"/>
      <protection locked="0"/>
    </xf>
    <xf numFmtId="182" fontId="16" fillId="4" borderId="104"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38" fontId="6" fillId="0" borderId="51" xfId="3" applyFont="1" applyFill="1" applyBorder="1" applyAlignment="1" applyProtection="1">
      <alignment horizontal="center" vertical="center" shrinkToFit="1"/>
      <protection locked="0"/>
    </xf>
    <xf numFmtId="38" fontId="6" fillId="0" borderId="5" xfId="3" applyFont="1" applyFill="1" applyBorder="1" applyAlignment="1" applyProtection="1">
      <alignment horizontal="center" vertical="center" shrinkToFit="1"/>
      <protection locked="0"/>
    </xf>
    <xf numFmtId="182" fontId="0" fillId="4" borderId="14" xfId="0" applyNumberFormat="1" applyFill="1" applyBorder="1" applyAlignment="1" applyProtection="1">
      <alignment horizontal="center"/>
      <protection locked="0"/>
    </xf>
    <xf numFmtId="182" fontId="0" fillId="4" borderId="89" xfId="0" applyNumberFormat="1" applyFill="1" applyBorder="1" applyAlignment="1" applyProtection="1">
      <alignment horizontal="center"/>
      <protection locked="0"/>
    </xf>
    <xf numFmtId="179" fontId="6" fillId="14" borderId="10" xfId="0" applyNumberFormat="1" applyFont="1" applyFill="1" applyBorder="1" applyAlignment="1" applyProtection="1">
      <alignment horizontal="center" vertical="center" shrinkToFit="1"/>
      <protection locked="0"/>
    </xf>
    <xf numFmtId="179" fontId="6" fillId="14" borderId="13" xfId="0" applyNumberFormat="1" applyFont="1" applyFill="1" applyBorder="1" applyAlignment="1" applyProtection="1">
      <alignment horizontal="center" vertical="center" shrinkToFit="1"/>
      <protection locked="0"/>
    </xf>
    <xf numFmtId="38" fontId="6" fillId="0" borderId="24" xfId="3" applyFont="1" applyFill="1" applyBorder="1" applyAlignment="1" applyProtection="1">
      <alignment horizontal="center" vertical="center" wrapText="1" shrinkToFit="1"/>
      <protection locked="0"/>
    </xf>
    <xf numFmtId="38" fontId="6" fillId="0" borderId="27" xfId="3" applyFont="1" applyFill="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84" fontId="6" fillId="0" borderId="115" xfId="0" applyNumberFormat="1" applyFont="1" applyBorder="1" applyAlignment="1" applyProtection="1">
      <alignment horizontal="left" vertical="center" wrapText="1" shrinkToFit="1"/>
      <protection locked="0"/>
    </xf>
    <xf numFmtId="38" fontId="6" fillId="0" borderId="30" xfId="3" applyFont="1" applyFill="1" applyBorder="1" applyAlignment="1" applyProtection="1">
      <alignment horizontal="center" vertical="center" wrapText="1" shrinkToFit="1"/>
      <protection locked="0"/>
    </xf>
    <xf numFmtId="38" fontId="6" fillId="0" borderId="28" xfId="3" applyFont="1" applyFill="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183" fontId="6" fillId="0" borderId="86"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28" xfId="0" applyFont="1" applyBorder="1" applyAlignment="1" applyProtection="1">
      <alignment horizontal="center" vertical="center" shrinkToFit="1"/>
      <protection locked="0"/>
    </xf>
    <xf numFmtId="0" fontId="6" fillId="0" borderId="114" xfId="0" applyFont="1" applyBorder="1" applyAlignment="1" applyProtection="1">
      <alignment horizontal="center" vertical="center" shrinkToFit="1"/>
      <protection locked="0"/>
    </xf>
    <xf numFmtId="38" fontId="6" fillId="0" borderId="44" xfId="3" applyFont="1" applyBorder="1" applyAlignment="1" applyProtection="1">
      <alignment horizontal="center" vertical="center" shrinkToFit="1"/>
      <protection locked="0"/>
    </xf>
    <xf numFmtId="38" fontId="6" fillId="0" borderId="12" xfId="3" applyFont="1" applyBorder="1" applyAlignment="1" applyProtection="1">
      <alignment horizontal="center" vertical="center" shrinkToFit="1"/>
      <protection locked="0"/>
    </xf>
    <xf numFmtId="38" fontId="6" fillId="0" borderId="16" xfId="3" applyFont="1" applyFill="1" applyBorder="1" applyAlignment="1" applyProtection="1">
      <alignment horizontal="center" vertical="center" shrinkToFit="1"/>
      <protection locked="0"/>
    </xf>
    <xf numFmtId="38" fontId="6" fillId="0" borderId="82" xfId="3" applyFont="1" applyFill="1" applyBorder="1" applyAlignment="1" applyProtection="1">
      <alignment horizontal="center" vertical="center" shrinkToFit="1"/>
      <protection locked="0"/>
    </xf>
    <xf numFmtId="179" fontId="6" fillId="14" borderId="15" xfId="0" applyNumberFormat="1" applyFont="1" applyFill="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shrinkToFit="1"/>
      <protection locked="0"/>
    </xf>
    <xf numFmtId="181" fontId="6" fillId="0" borderId="49" xfId="0" applyNumberFormat="1" applyFont="1" applyBorder="1" applyAlignment="1" applyProtection="1">
      <alignment horizontal="center" vertical="center" shrinkToFit="1"/>
      <protection locked="0"/>
    </xf>
    <xf numFmtId="38" fontId="6" fillId="14" borderId="10" xfId="3" applyFont="1" applyFill="1" applyBorder="1" applyAlignment="1" applyProtection="1">
      <alignment horizontal="center" vertical="center" shrinkToFit="1"/>
      <protection locked="0"/>
    </xf>
    <xf numFmtId="38" fontId="6" fillId="14" borderId="13" xfId="3" applyFont="1" applyFill="1" applyBorder="1" applyAlignment="1" applyProtection="1">
      <alignment horizontal="center" vertical="center" shrinkToFit="1"/>
      <protection locked="0"/>
    </xf>
    <xf numFmtId="179" fontId="6" fillId="0" borderId="28" xfId="0" applyNumberFormat="1" applyFont="1" applyBorder="1" applyAlignment="1" applyProtection="1">
      <alignment horizontal="center" vertical="center" wrapText="1" shrinkToFit="1"/>
      <protection locked="0"/>
    </xf>
    <xf numFmtId="38" fontId="6" fillId="0" borderId="15" xfId="3" applyFont="1" applyFill="1" applyBorder="1" applyAlignment="1" applyProtection="1">
      <alignment horizontal="center" vertical="center" shrinkToFit="1"/>
      <protection locked="0"/>
    </xf>
    <xf numFmtId="38" fontId="6" fillId="0" borderId="10" xfId="3" applyFont="1" applyFill="1" applyBorder="1" applyAlignment="1" applyProtection="1">
      <alignment horizontal="center" vertical="center" shrinkToFit="1"/>
      <protection locked="0"/>
    </xf>
    <xf numFmtId="38" fontId="6" fillId="14" borderId="15" xfId="3" applyFont="1" applyFill="1" applyBorder="1" applyAlignment="1" applyProtection="1">
      <alignment horizontal="center" vertical="center" shrinkToFit="1"/>
      <protection locked="0"/>
    </xf>
    <xf numFmtId="38" fontId="6" fillId="14" borderId="44" xfId="3" applyFont="1" applyFill="1" applyBorder="1" applyAlignment="1" applyProtection="1">
      <alignment horizontal="center" vertical="center" shrinkToFit="1"/>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0" fontId="6" fillId="0" borderId="5" xfId="0" applyFont="1" applyBorder="1" applyAlignment="1" applyProtection="1">
      <alignment horizontal="left" vertical="center" wrapText="1"/>
      <protection locked="0"/>
    </xf>
    <xf numFmtId="178" fontId="6" fillId="14" borderId="10" xfId="0" applyNumberFormat="1"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82" fontId="14" fillId="9" borderId="52" xfId="0" applyNumberFormat="1" applyFont="1" applyFill="1" applyBorder="1" applyAlignment="1" applyProtection="1">
      <alignment horizontal="center" vertical="center" wrapText="1"/>
      <protection locked="0"/>
    </xf>
    <xf numFmtId="182" fontId="14"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2" fontId="6" fillId="10" borderId="46" xfId="0" applyNumberFormat="1" applyFont="1" applyFill="1" applyBorder="1" applyAlignment="1" applyProtection="1">
      <alignment horizontal="left" vertical="center" wrapText="1"/>
      <protection locked="0"/>
    </xf>
    <xf numFmtId="182" fontId="6" fillId="10" borderId="100" xfId="0" applyNumberFormat="1" applyFont="1" applyFill="1" applyBorder="1" applyAlignment="1" applyProtection="1">
      <alignment horizontal="left" vertical="center" wrapText="1"/>
      <protection locked="0"/>
    </xf>
    <xf numFmtId="182" fontId="6" fillId="10" borderId="115" xfId="0" applyNumberFormat="1" applyFont="1" applyFill="1" applyBorder="1" applyAlignment="1" applyProtection="1">
      <alignment horizontal="left" vertical="center" wrapText="1"/>
      <protection locked="0"/>
    </xf>
    <xf numFmtId="182" fontId="16" fillId="4" borderId="34" xfId="0" applyNumberFormat="1" applyFont="1" applyFill="1" applyBorder="1" applyAlignment="1" applyProtection="1">
      <alignment horizontal="left" vertical="center"/>
      <protection locked="0"/>
    </xf>
    <xf numFmtId="182" fontId="16" fillId="4" borderId="9" xfId="0" applyNumberFormat="1" applyFont="1" applyFill="1" applyBorder="1" applyAlignment="1" applyProtection="1">
      <alignment horizontal="left" vertical="center"/>
      <protection locked="0"/>
    </xf>
    <xf numFmtId="182" fontId="16" fillId="4" borderId="106" xfId="0" applyNumberFormat="1" applyFont="1" applyFill="1" applyBorder="1" applyAlignment="1" applyProtection="1">
      <alignment horizontal="left" vertical="center"/>
      <protection locked="0"/>
    </xf>
    <xf numFmtId="182" fontId="14" fillId="9" borderId="22" xfId="0" applyNumberFormat="1" applyFont="1" applyFill="1" applyBorder="1" applyAlignment="1" applyProtection="1">
      <alignment horizontal="center" vertical="center"/>
      <protection locked="0"/>
    </xf>
    <xf numFmtId="182" fontId="14" fillId="9" borderId="15" xfId="0" applyNumberFormat="1" applyFont="1" applyFill="1" applyBorder="1" applyAlignment="1" applyProtection="1">
      <alignment horizontal="center" vertical="center"/>
      <protection locked="0"/>
    </xf>
    <xf numFmtId="182" fontId="14" fillId="9" borderId="16" xfId="0" applyNumberFormat="1" applyFont="1" applyFill="1" applyBorder="1" applyAlignment="1" applyProtection="1">
      <alignment horizontal="center" vertical="center"/>
      <protection locked="0"/>
    </xf>
    <xf numFmtId="182" fontId="14" fillId="9" borderId="10" xfId="0" applyNumberFormat="1" applyFont="1" applyFill="1" applyBorder="1" applyAlignment="1" applyProtection="1">
      <alignment horizontal="center" vertical="center"/>
      <protection locked="0"/>
    </xf>
    <xf numFmtId="182" fontId="14" fillId="9" borderId="23" xfId="0" applyNumberFormat="1" applyFont="1" applyFill="1" applyBorder="1" applyAlignment="1" applyProtection="1">
      <alignment horizontal="center" vertical="center" textRotation="255"/>
      <protection locked="0"/>
    </xf>
    <xf numFmtId="182" fontId="14" fillId="9" borderId="24" xfId="0" applyNumberFormat="1" applyFont="1" applyFill="1" applyBorder="1" applyAlignment="1" applyProtection="1">
      <alignment horizontal="center" vertical="center" textRotation="255"/>
      <protection locked="0"/>
    </xf>
    <xf numFmtId="182" fontId="14" fillId="9" borderId="22" xfId="0" applyNumberFormat="1" applyFont="1" applyFill="1" applyBorder="1" applyAlignment="1" applyProtection="1">
      <alignment horizontal="center" vertical="center" wrapText="1"/>
      <protection locked="0"/>
    </xf>
    <xf numFmtId="182" fontId="14" fillId="9" borderId="16" xfId="0" applyNumberFormat="1" applyFont="1" applyFill="1" applyBorder="1" applyAlignment="1" applyProtection="1">
      <alignment horizontal="center" vertical="center" wrapText="1"/>
      <protection locked="0"/>
    </xf>
    <xf numFmtId="182" fontId="14" fillId="9" borderId="15" xfId="0" applyNumberFormat="1" applyFont="1" applyFill="1" applyBorder="1" applyAlignment="1" applyProtection="1">
      <alignment horizontal="center" vertical="center" wrapText="1"/>
      <protection locked="0"/>
    </xf>
    <xf numFmtId="182" fontId="14" fillId="9" borderId="10" xfId="0" applyNumberFormat="1" applyFont="1" applyFill="1" applyBorder="1" applyAlignment="1" applyProtection="1">
      <alignment horizontal="center" vertical="center" wrapText="1"/>
      <protection locked="0"/>
    </xf>
    <xf numFmtId="182" fontId="3" fillId="4" borderId="14" xfId="0" applyNumberFormat="1" applyFont="1" applyFill="1" applyBorder="1" applyAlignment="1" applyProtection="1">
      <alignment horizontal="center" vertical="center"/>
      <protection locked="0"/>
    </xf>
    <xf numFmtId="182" fontId="3" fillId="4" borderId="89" xfId="0" applyNumberFormat="1" applyFont="1" applyFill="1" applyBorder="1" applyAlignment="1" applyProtection="1">
      <alignment horizontal="center" vertical="center"/>
      <protection locked="0"/>
    </xf>
    <xf numFmtId="183" fontId="6" fillId="0" borderId="12" xfId="0" applyNumberFormat="1" applyFont="1" applyBorder="1" applyAlignment="1" applyProtection="1">
      <alignment horizontal="center" vertical="center" wrapText="1" shrinkToFit="1"/>
      <protection locked="0"/>
    </xf>
    <xf numFmtId="183" fontId="6" fillId="14" borderId="12" xfId="0" applyNumberFormat="1" applyFont="1" applyFill="1" applyBorder="1" applyAlignment="1" applyProtection="1">
      <alignment horizontal="center" vertical="center" shrinkToFit="1"/>
      <protection locked="0"/>
    </xf>
    <xf numFmtId="182" fontId="6" fillId="14" borderId="44" xfId="0" applyNumberFormat="1" applyFont="1" applyFill="1" applyBorder="1" applyAlignment="1" applyProtection="1">
      <alignment horizontal="center" vertical="center" wrapText="1" shrinkToFit="1"/>
      <protection locked="0"/>
    </xf>
    <xf numFmtId="182" fontId="6" fillId="14" borderId="12" xfId="0" applyNumberFormat="1" applyFont="1" applyFill="1" applyBorder="1" applyAlignment="1" applyProtection="1">
      <alignment horizontal="center" vertical="center" wrapText="1" shrinkToFit="1"/>
      <protection locked="0"/>
    </xf>
    <xf numFmtId="183" fontId="6" fillId="0" borderId="62"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2" fontId="14" fillId="9" borderId="31" xfId="0" applyNumberFormat="1" applyFont="1" applyFill="1" applyBorder="1" applyAlignment="1" applyProtection="1">
      <alignment horizontal="center" vertical="center"/>
      <protection locked="0"/>
    </xf>
    <xf numFmtId="182" fontId="14" fillId="9" borderId="9" xfId="0" applyNumberFormat="1" applyFont="1" applyFill="1" applyBorder="1" applyAlignment="1" applyProtection="1">
      <alignment horizontal="center" vertical="center"/>
      <protection locked="0"/>
    </xf>
    <xf numFmtId="182" fontId="14" fillId="9" borderId="106" xfId="0" applyNumberFormat="1" applyFont="1" applyFill="1" applyBorder="1" applyAlignment="1" applyProtection="1">
      <alignment horizontal="center" vertical="center"/>
      <protection locked="0"/>
    </xf>
    <xf numFmtId="182" fontId="14" fillId="9" borderId="78" xfId="0" applyNumberFormat="1" applyFont="1" applyFill="1" applyBorder="1" applyAlignment="1" applyProtection="1">
      <alignment horizontal="center" vertical="center" wrapText="1"/>
      <protection locked="0"/>
    </xf>
    <xf numFmtId="182" fontId="14" fillId="9" borderId="129" xfId="0" applyNumberFormat="1" applyFont="1" applyFill="1" applyBorder="1" applyAlignment="1" applyProtection="1">
      <alignment horizontal="center" vertical="center"/>
      <protection locked="0"/>
    </xf>
    <xf numFmtId="182" fontId="6" fillId="10" borderId="78" xfId="0" applyNumberFormat="1" applyFont="1" applyFill="1" applyBorder="1" applyAlignment="1" applyProtection="1">
      <alignment horizontal="left" vertical="center" wrapText="1"/>
      <protection locked="0"/>
    </xf>
    <xf numFmtId="182" fontId="6" fillId="10" borderId="81" xfId="0" applyNumberFormat="1" applyFont="1" applyFill="1" applyBorder="1" applyAlignment="1" applyProtection="1">
      <alignment horizontal="left" vertical="center"/>
      <protection locked="0"/>
    </xf>
    <xf numFmtId="182" fontId="6" fillId="10" borderId="129" xfId="0" applyNumberFormat="1" applyFont="1" applyFill="1" applyBorder="1" applyAlignment="1" applyProtection="1">
      <alignment horizontal="left" vertical="center"/>
      <protection locked="0"/>
    </xf>
    <xf numFmtId="182" fontId="6" fillId="10" borderId="34" xfId="0" applyNumberFormat="1" applyFont="1" applyFill="1" applyBorder="1" applyAlignment="1" applyProtection="1">
      <alignment horizontal="left" vertical="center" wrapText="1"/>
      <protection locked="0"/>
    </xf>
    <xf numFmtId="182" fontId="6" fillId="10" borderId="25" xfId="0" applyNumberFormat="1" applyFont="1" applyFill="1" applyBorder="1" applyAlignment="1" applyProtection="1">
      <alignment horizontal="left" vertical="center"/>
      <protection locked="0"/>
    </xf>
    <xf numFmtId="182" fontId="6" fillId="10" borderId="4" xfId="0" applyNumberFormat="1" applyFont="1" applyFill="1" applyBorder="1" applyAlignment="1" applyProtection="1">
      <alignment horizontal="left" vertical="center"/>
      <protection locked="0"/>
    </xf>
    <xf numFmtId="182" fontId="6" fillId="10" borderId="17" xfId="0" applyNumberFormat="1" applyFont="1" applyFill="1" applyBorder="1" applyAlignment="1" applyProtection="1">
      <alignment horizontal="left" vertical="center"/>
      <protection locked="0"/>
    </xf>
    <xf numFmtId="182" fontId="6" fillId="10" borderId="18" xfId="0" applyNumberFormat="1" applyFont="1" applyFill="1" applyBorder="1" applyAlignment="1" applyProtection="1">
      <alignment horizontal="left" vertical="center"/>
      <protection locked="0"/>
    </xf>
    <xf numFmtId="182" fontId="6" fillId="10" borderId="26" xfId="0" applyNumberFormat="1" applyFont="1" applyFill="1" applyBorder="1" applyAlignment="1" applyProtection="1">
      <alignment horizontal="left" vertical="center"/>
      <protection locked="0"/>
    </xf>
    <xf numFmtId="182" fontId="14" fillId="9" borderId="85" xfId="0" applyNumberFormat="1" applyFont="1" applyFill="1" applyBorder="1" applyAlignment="1" applyProtection="1">
      <alignment horizontal="center" vertical="center" shrinkToFit="1"/>
      <protection locked="0"/>
    </xf>
    <xf numFmtId="182" fontId="14" fillId="9" borderId="86" xfId="0" applyNumberFormat="1" applyFont="1" applyFill="1" applyBorder="1" applyAlignment="1" applyProtection="1">
      <alignment horizontal="center" vertical="center" shrinkToFit="1"/>
      <protection locked="0"/>
    </xf>
    <xf numFmtId="182" fontId="6" fillId="10" borderId="52" xfId="0" applyNumberFormat="1" applyFont="1" applyFill="1" applyBorder="1" applyAlignment="1" applyProtection="1">
      <alignment horizontal="left" vertical="center" wrapText="1"/>
      <protection locked="0"/>
    </xf>
    <xf numFmtId="182" fontId="6" fillId="10" borderId="53" xfId="0" applyNumberFormat="1" applyFont="1" applyFill="1" applyBorder="1" applyAlignment="1" applyProtection="1">
      <alignment horizontal="left" vertical="center"/>
      <protection locked="0"/>
    </xf>
    <xf numFmtId="182" fontId="6" fillId="10" borderId="57" xfId="0" applyNumberFormat="1" applyFont="1" applyFill="1" applyBorder="1" applyAlignment="1" applyProtection="1">
      <alignment horizontal="left" vertical="center"/>
      <protection locked="0"/>
    </xf>
    <xf numFmtId="182" fontId="14" fillId="9" borderId="46" xfId="0" applyNumberFormat="1" applyFont="1" applyFill="1" applyBorder="1" applyAlignment="1" applyProtection="1">
      <alignment horizontal="center" vertical="center" wrapText="1"/>
      <protection locked="0"/>
    </xf>
    <xf numFmtId="182" fontId="14" fillId="9" borderId="115" xfId="0" applyNumberFormat="1" applyFont="1" applyFill="1" applyBorder="1" applyAlignment="1" applyProtection="1">
      <alignment horizontal="center" vertical="center" wrapText="1"/>
      <protection locked="0"/>
    </xf>
    <xf numFmtId="182" fontId="19" fillId="0" borderId="0" xfId="0" applyNumberFormat="1" applyFont="1" applyAlignment="1" applyProtection="1">
      <alignment horizontal="left"/>
      <protection locked="0"/>
    </xf>
    <xf numFmtId="182" fontId="14" fillId="9" borderId="30" xfId="0" applyNumberFormat="1" applyFont="1" applyFill="1" applyBorder="1" applyAlignment="1" applyProtection="1">
      <alignment horizontal="center" vertical="center" textRotation="255"/>
      <protection locked="0"/>
    </xf>
    <xf numFmtId="182" fontId="14" fillId="9" borderId="28" xfId="0" applyNumberFormat="1" applyFont="1" applyFill="1" applyBorder="1" applyAlignment="1" applyProtection="1">
      <alignment horizontal="center" vertical="center" textRotation="255"/>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182" fontId="6" fillId="0" borderId="3" xfId="0" applyNumberFormat="1" applyFont="1" applyBorder="1" applyAlignment="1" applyProtection="1">
      <alignment vertical="center" wrapText="1"/>
      <protection locked="0"/>
    </xf>
    <xf numFmtId="182" fontId="6" fillId="0" borderId="18" xfId="0" applyNumberFormat="1" applyFont="1" applyBorder="1" applyAlignment="1" applyProtection="1">
      <alignment vertical="center" wrapText="1"/>
      <protection locked="0"/>
    </xf>
    <xf numFmtId="182" fontId="6" fillId="0" borderId="35" xfId="0" applyNumberFormat="1" applyFont="1" applyBorder="1" applyAlignment="1" applyProtection="1">
      <alignment horizontal="left" vertical="center" wrapText="1"/>
      <protection locked="0"/>
    </xf>
    <xf numFmtId="182" fontId="6" fillId="0" borderId="48" xfId="0" applyNumberFormat="1" applyFont="1" applyBorder="1" applyAlignment="1" applyProtection="1">
      <alignment horizontal="left" vertical="center" wrapText="1"/>
      <protection locked="0"/>
    </xf>
    <xf numFmtId="182" fontId="6" fillId="0" borderId="21" xfId="0" applyNumberFormat="1" applyFont="1" applyBorder="1" applyAlignment="1" applyProtection="1">
      <alignment horizontal="left" vertical="center" wrapText="1"/>
      <protection locked="0"/>
    </xf>
    <xf numFmtId="182" fontId="6" fillId="0" borderId="50" xfId="0" applyNumberFormat="1" applyFont="1" applyBorder="1" applyAlignment="1" applyProtection="1">
      <alignment horizontal="left" vertical="center" wrapText="1"/>
      <protection locked="0"/>
    </xf>
    <xf numFmtId="182" fontId="6" fillId="0" borderId="67" xfId="0" applyNumberFormat="1" applyFont="1" applyBorder="1" applyAlignment="1" applyProtection="1">
      <alignment horizontal="center" vertical="center" shrinkToFit="1"/>
      <protection locked="0"/>
    </xf>
    <xf numFmtId="183" fontId="6" fillId="0" borderId="56" xfId="0" applyNumberFormat="1" applyFont="1" applyBorder="1" applyAlignment="1" applyProtection="1">
      <alignment horizontal="center" vertical="center" wrapText="1" shrinkToFit="1"/>
      <protection locked="0"/>
    </xf>
    <xf numFmtId="183" fontId="6" fillId="0" borderId="68" xfId="0" applyNumberFormat="1" applyFont="1" applyBorder="1" applyAlignment="1" applyProtection="1">
      <alignment horizontal="center" vertical="center" wrapText="1" shrinkToFit="1"/>
      <protection locked="0"/>
    </xf>
    <xf numFmtId="183" fontId="6" fillId="0" borderId="87" xfId="0" applyNumberFormat="1" applyFont="1" applyBorder="1" applyAlignment="1" applyProtection="1">
      <alignment horizontal="left" vertical="center" wrapText="1" shrinkToFit="1"/>
      <protection locked="0"/>
    </xf>
    <xf numFmtId="0" fontId="6" fillId="0" borderId="34"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62" xfId="0" applyFont="1" applyBorder="1" applyAlignment="1" applyProtection="1">
      <alignment horizontal="center" vertical="center" shrinkToFit="1"/>
      <protection locked="0"/>
    </xf>
    <xf numFmtId="38" fontId="6" fillId="0" borderId="35" xfId="3" applyFont="1" applyFill="1" applyBorder="1" applyAlignment="1" applyProtection="1">
      <alignment horizontal="center" vertical="center" shrinkToFit="1"/>
      <protection locked="0"/>
    </xf>
    <xf numFmtId="179" fontId="6" fillId="14" borderId="44" xfId="0" applyNumberFormat="1" applyFont="1" applyFill="1" applyBorder="1" applyAlignment="1" applyProtection="1">
      <alignment horizontal="center" vertical="center" shrinkToFit="1"/>
      <protection locked="0"/>
    </xf>
    <xf numFmtId="38" fontId="6" fillId="0" borderId="21" xfId="3" applyFont="1" applyFill="1" applyBorder="1" applyAlignment="1" applyProtection="1">
      <alignment horizontal="center" vertical="center" wrapText="1" shrinkToFit="1"/>
      <protection locked="0"/>
    </xf>
  </cellXfs>
  <cellStyles count="6">
    <cellStyle name="パーセント" xfId="1" builtinId="5"/>
    <cellStyle name="パーセント 2" xfId="2" xr:uid="{00000000-0005-0000-0000-000001000000}"/>
    <cellStyle name="桁区切り" xfId="3" builtinId="6"/>
    <cellStyle name="桁区切り 2" xfId="4" xr:uid="{00000000-0005-0000-0000-000003000000}"/>
    <cellStyle name="標準" xfId="0" builtinId="0"/>
    <cellStyle name="標準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394702912"/>
        <c:axId val="394703696"/>
      </c:radarChart>
      <c:catAx>
        <c:axId val="3947029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394703696"/>
        <c:crosses val="autoZero"/>
        <c:auto val="0"/>
        <c:lblAlgn val="ctr"/>
        <c:lblOffset val="100"/>
        <c:noMultiLvlLbl val="0"/>
      </c:catAx>
      <c:valAx>
        <c:axId val="394703696"/>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4702912"/>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118534</xdr:rowOff>
    </xdr:from>
    <xdr:to>
      <xdr:col>17</xdr:col>
      <xdr:colOff>819150</xdr:colOff>
      <xdr:row>30</xdr:row>
      <xdr:rowOff>144992</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061201"/>
          <a:ext cx="45719" cy="517524"/>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93133</xdr:rowOff>
    </xdr:from>
    <xdr:to>
      <xdr:col>20</xdr:col>
      <xdr:colOff>485775</xdr:colOff>
      <xdr:row>30</xdr:row>
      <xdr:rowOff>127000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035800"/>
          <a:ext cx="45719" cy="524933"/>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169985</xdr:colOff>
      <xdr:row>13</xdr:row>
      <xdr:rowOff>128589</xdr:rowOff>
    </xdr:from>
    <xdr:to>
      <xdr:col>4</xdr:col>
      <xdr:colOff>186453</xdr:colOff>
      <xdr:row>43</xdr:row>
      <xdr:rowOff>131964</xdr:rowOff>
    </xdr:to>
    <xdr:cxnSp macro="">
      <xdr:nvCxnSpPr>
        <xdr:cNvPr id="20" name="直線コネクタ 19">
          <a:extLst>
            <a:ext uri="{FF2B5EF4-FFF2-40B4-BE49-F238E27FC236}">
              <a16:creationId xmlns:a16="http://schemas.microsoft.com/office/drawing/2014/main" id="{E190F8EC-22CD-4301-91B4-12A84B319F35}"/>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21" name="直線コネクタ 45">
          <a:extLst>
            <a:ext uri="{FF2B5EF4-FFF2-40B4-BE49-F238E27FC236}">
              <a16:creationId xmlns:a16="http://schemas.microsoft.com/office/drawing/2014/main" id="{FE1924B3-1729-44C7-957B-351F2A675D69}"/>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22" name="直線コネクタ 45">
          <a:extLst>
            <a:ext uri="{FF2B5EF4-FFF2-40B4-BE49-F238E27FC236}">
              <a16:creationId xmlns:a16="http://schemas.microsoft.com/office/drawing/2014/main" id="{02911BB3-195C-4EC1-99CB-7FA5AE351621}"/>
            </a:ext>
          </a:extLst>
        </xdr:cNvPr>
        <xdr:cNvCxnSpPr>
          <a:cxnSpLocks/>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1114425</xdr:colOff>
      <xdr:row>30</xdr:row>
      <xdr:rowOff>0</xdr:rowOff>
    </xdr:from>
    <xdr:to>
      <xdr:col>4</xdr:col>
      <xdr:colOff>202406</xdr:colOff>
      <xdr:row>30</xdr:row>
      <xdr:rowOff>1</xdr:rowOff>
    </xdr:to>
    <xdr:cxnSp macro="">
      <xdr:nvCxnSpPr>
        <xdr:cNvPr id="23" name="直線コネクタ 40">
          <a:extLst>
            <a:ext uri="{FF2B5EF4-FFF2-40B4-BE49-F238E27FC236}">
              <a16:creationId xmlns:a16="http://schemas.microsoft.com/office/drawing/2014/main" id="{6148DC23-EF96-42CF-8645-07EC4B25D90E}"/>
            </a:ext>
          </a:extLst>
        </xdr:cNvPr>
        <xdr:cNvCxnSpPr>
          <a:cxnSpLocks/>
        </xdr:cNvCxnSpPr>
      </xdr:nvCxnSpPr>
      <xdr:spPr bwMode="auto">
        <a:xfrm flipV="1">
          <a:off x="3339465" y="6073140"/>
          <a:ext cx="200501"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1207770</xdr:colOff>
      <xdr:row>36</xdr:row>
      <xdr:rowOff>72390</xdr:rowOff>
    </xdr:from>
    <xdr:to>
      <xdr:col>9</xdr:col>
      <xdr:colOff>104775</xdr:colOff>
      <xdr:row>45</xdr:row>
      <xdr:rowOff>47625</xdr:rowOff>
    </xdr:to>
    <xdr:grpSp>
      <xdr:nvGrpSpPr>
        <xdr:cNvPr id="24" name="グループ化 16">
          <a:extLst>
            <a:ext uri="{FF2B5EF4-FFF2-40B4-BE49-F238E27FC236}">
              <a16:creationId xmlns:a16="http://schemas.microsoft.com/office/drawing/2014/main" id="{BAB35B04-1223-4CF4-9F90-1E580864CFB6}"/>
            </a:ext>
          </a:extLst>
        </xdr:cNvPr>
        <xdr:cNvGrpSpPr>
          <a:grpSpLocks/>
        </xdr:cNvGrpSpPr>
      </xdr:nvGrpSpPr>
      <xdr:grpSpPr bwMode="auto">
        <a:xfrm>
          <a:off x="7218045" y="6358890"/>
          <a:ext cx="354330" cy="1518285"/>
          <a:chOff x="6957513" y="7625592"/>
          <a:chExt cx="821690" cy="1241181"/>
        </a:xfrm>
      </xdr:grpSpPr>
      <xdr:cxnSp macro="">
        <xdr:nvCxnSpPr>
          <xdr:cNvPr id="25" name="直線コネクタ 47">
            <a:extLst>
              <a:ext uri="{FF2B5EF4-FFF2-40B4-BE49-F238E27FC236}">
                <a16:creationId xmlns:a16="http://schemas.microsoft.com/office/drawing/2014/main" id="{82EE4660-F459-4129-A480-704384262268}"/>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25">
            <a:extLst>
              <a:ext uri="{FF2B5EF4-FFF2-40B4-BE49-F238E27FC236}">
                <a16:creationId xmlns:a16="http://schemas.microsoft.com/office/drawing/2014/main" id="{39FC13EB-27F3-4C72-AB5D-545EE19B0FFC}"/>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7" name="直線コネクタ 49">
            <a:extLst>
              <a:ext uri="{FF2B5EF4-FFF2-40B4-BE49-F238E27FC236}">
                <a16:creationId xmlns:a16="http://schemas.microsoft.com/office/drawing/2014/main" id="{7EC2C970-03B8-49E7-9A5C-0076E1DFC4DC}"/>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8" name="直線コネクタ 50">
            <a:extLst>
              <a:ext uri="{FF2B5EF4-FFF2-40B4-BE49-F238E27FC236}">
                <a16:creationId xmlns:a16="http://schemas.microsoft.com/office/drawing/2014/main" id="{CE5BAA83-4641-4338-8EFD-3618042A48CA}"/>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7</xdr:col>
      <xdr:colOff>1257300</xdr:colOff>
      <xdr:row>14</xdr:row>
      <xdr:rowOff>133350</xdr:rowOff>
    </xdr:from>
    <xdr:to>
      <xdr:col>9</xdr:col>
      <xdr:colOff>104775</xdr:colOff>
      <xdr:row>14</xdr:row>
      <xdr:rowOff>133350</xdr:rowOff>
    </xdr:to>
    <xdr:cxnSp macro="">
      <xdr:nvCxnSpPr>
        <xdr:cNvPr id="29" name="直線コネクタ 45">
          <a:extLst>
            <a:ext uri="{FF2B5EF4-FFF2-40B4-BE49-F238E27FC236}">
              <a16:creationId xmlns:a16="http://schemas.microsoft.com/office/drawing/2014/main" id="{E6D996DB-C7C1-4F6E-857D-2AF5FC1A665F}"/>
            </a:ext>
          </a:extLst>
        </xdr:cNvPr>
        <xdr:cNvCxnSpPr>
          <a:cxnSpLocks/>
        </xdr:cNvCxnSpPr>
      </xdr:nvCxnSpPr>
      <xdr:spPr bwMode="auto">
        <a:xfrm flipV="1">
          <a:off x="7223760" y="3524250"/>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125384</xdr:colOff>
      <xdr:row>30</xdr:row>
      <xdr:rowOff>0</xdr:rowOff>
    </xdr:from>
    <xdr:to>
      <xdr:col>11</xdr:col>
      <xdr:colOff>1285875</xdr:colOff>
      <xdr:row>40</xdr:row>
      <xdr:rowOff>83344</xdr:rowOff>
    </xdr:to>
    <xdr:sp macro="" textlink="">
      <xdr:nvSpPr>
        <xdr:cNvPr id="30" name="正方形/長方形 29">
          <a:extLst>
            <a:ext uri="{FF2B5EF4-FFF2-40B4-BE49-F238E27FC236}">
              <a16:creationId xmlns:a16="http://schemas.microsoft.com/office/drawing/2014/main" id="{20921396-A73D-4797-8AE5-20CCFA3E4730}"/>
            </a:ext>
          </a:extLst>
        </xdr:cNvPr>
        <xdr:cNvSpPr>
          <a:spLocks/>
        </xdr:cNvSpPr>
      </xdr:nvSpPr>
      <xdr:spPr>
        <a:xfrm>
          <a:off x="7592984" y="5257800"/>
          <a:ext cx="3998941" cy="179784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法人運営の安定性の確保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余剰種苗による収益性の確保</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（キジハタ等余剰種苗の譲渡により継続的な収入の確保</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を図る）</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【24,768</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種苗生産コスト</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【50,657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50,000</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126411</xdr:colOff>
      <xdr:row>8</xdr:row>
      <xdr:rowOff>1700</xdr:rowOff>
    </xdr:from>
    <xdr:to>
      <xdr:col>11</xdr:col>
      <xdr:colOff>1295401</xdr:colOff>
      <xdr:row>27</xdr:row>
      <xdr:rowOff>83343</xdr:rowOff>
    </xdr:to>
    <xdr:sp macro="" textlink="">
      <xdr:nvSpPr>
        <xdr:cNvPr id="32" name="正方形/長方形 31">
          <a:extLst>
            <a:ext uri="{FF2B5EF4-FFF2-40B4-BE49-F238E27FC236}">
              <a16:creationId xmlns:a16="http://schemas.microsoft.com/office/drawing/2014/main" id="{0CDC4180-F398-4F30-9CCD-697F08C649B1}"/>
            </a:ext>
          </a:extLst>
        </xdr:cNvPr>
        <xdr:cNvSpPr>
          <a:spLocks/>
        </xdr:cNvSpPr>
      </xdr:nvSpPr>
      <xdr:spPr>
        <a:xfrm>
          <a:off x="7594011" y="1487600"/>
          <a:ext cx="4007440" cy="33391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栽培漁業の着実な推進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・稚魚放流尾数</a:t>
          </a: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（第８次大阪府栽培漁業基本計画・中期経営計画に基づ</a:t>
          </a: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くヒラメ、キジハタ、アカガイ</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、トラフグの放流）</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(R8)】</a:t>
          </a: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稚魚歩留まり達成率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（報道提供や</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HP</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等による栽培漁業の発信）</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5</xdr:col>
      <xdr:colOff>81372</xdr:colOff>
      <xdr:row>7</xdr:row>
      <xdr:rowOff>151381</xdr:rowOff>
    </xdr:from>
    <xdr:to>
      <xdr:col>7</xdr:col>
      <xdr:colOff>1292821</xdr:colOff>
      <xdr:row>27</xdr:row>
      <xdr:rowOff>59531</xdr:rowOff>
    </xdr:to>
    <xdr:sp macro="" textlink="">
      <xdr:nvSpPr>
        <xdr:cNvPr id="33" name="正方形/長方形 32">
          <a:extLst>
            <a:ext uri="{FF2B5EF4-FFF2-40B4-BE49-F238E27FC236}">
              <a16:creationId xmlns:a16="http://schemas.microsoft.com/office/drawing/2014/main" id="{C01B7F2F-7E29-4948-833A-D1DBCCAE4C1E}"/>
            </a:ext>
          </a:extLst>
        </xdr:cNvPr>
        <xdr:cNvSpPr>
          <a:spLocks/>
        </xdr:cNvSpPr>
      </xdr:nvSpPr>
      <xdr:spPr>
        <a:xfrm>
          <a:off x="3670392" y="2368801"/>
          <a:ext cx="3550789" cy="3260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効率的な栽培漁業の展開と栽培漁業への理</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・大阪府栽培漁業基本計画に基づき、種苗生産、</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中間育成及び放流事業を実施。近隣府県との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積極的な連携等を図り、より効率的な栽培漁</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業を展開する。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・栽培漁業の成果等を</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HP</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や</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SNS</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等を使って広く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発信していく。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1</xdr:col>
      <xdr:colOff>110965</xdr:colOff>
      <xdr:row>15</xdr:row>
      <xdr:rowOff>119911</xdr:rowOff>
    </xdr:from>
    <xdr:to>
      <xdr:col>4</xdr:col>
      <xdr:colOff>1278</xdr:colOff>
      <xdr:row>44</xdr:row>
      <xdr:rowOff>71442</xdr:rowOff>
    </xdr:to>
    <xdr:sp macro="" textlink="">
      <xdr:nvSpPr>
        <xdr:cNvPr id="34" name="正方形/長方形 33">
          <a:extLst>
            <a:ext uri="{FF2B5EF4-FFF2-40B4-BE49-F238E27FC236}">
              <a16:creationId xmlns:a16="http://schemas.microsoft.com/office/drawing/2014/main" id="{7E7BDAB3-D057-4314-AF79-9A96A0BE3E18}"/>
            </a:ext>
          </a:extLst>
        </xdr:cNvPr>
        <xdr:cNvSpPr>
          <a:spLocks/>
        </xdr:cNvSpPr>
      </xdr:nvSpPr>
      <xdr:spPr>
        <a:xfrm>
          <a:off x="225265" y="2805961"/>
          <a:ext cx="311928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水産物の安定的な供給を行うとともに海域環境の保全の役割を果たす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環境と調和に配慮した水産動植物の増殖を図る。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・将来にわたって持続可能な制度としていくため、法人運営の安定性の確保を図る。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・「水産業」の振興</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134909</xdr:colOff>
      <xdr:row>42</xdr:row>
      <xdr:rowOff>45245</xdr:rowOff>
    </xdr:from>
    <xdr:to>
      <xdr:col>11</xdr:col>
      <xdr:colOff>1295401</xdr:colOff>
      <xdr:row>50</xdr:row>
      <xdr:rowOff>11906</xdr:rowOff>
    </xdr:to>
    <xdr:sp macro="" textlink="">
      <xdr:nvSpPr>
        <xdr:cNvPr id="35" name="正方形/長方形 34">
          <a:extLst>
            <a:ext uri="{FF2B5EF4-FFF2-40B4-BE49-F238E27FC236}">
              <a16:creationId xmlns:a16="http://schemas.microsoft.com/office/drawing/2014/main" id="{619B4241-C7CC-4DB8-AD11-1CE9110AB072}"/>
            </a:ext>
          </a:extLst>
        </xdr:cNvPr>
        <xdr:cNvSpPr>
          <a:spLocks/>
        </xdr:cNvSpPr>
      </xdr:nvSpPr>
      <xdr:spPr>
        <a:xfrm>
          <a:off x="7602509" y="7360445"/>
          <a:ext cx="3998942" cy="13382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管理費の抑制</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管理費</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【27,759</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26,500</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(R8)】</a:t>
          </a:r>
        </a:p>
        <a:p>
          <a:pPr>
            <a:lnSpc>
              <a:spcPts val="1200"/>
            </a:lnSpc>
          </a:pPr>
          <a:r>
            <a:rPr lang="ja-JP" altLang="en-US" sz="110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67085</xdr:colOff>
      <xdr:row>31</xdr:row>
      <xdr:rowOff>18031</xdr:rowOff>
    </xdr:from>
    <xdr:to>
      <xdr:col>7</xdr:col>
      <xdr:colOff>1278534</xdr:colOff>
      <xdr:row>50</xdr:row>
      <xdr:rowOff>92869</xdr:rowOff>
    </xdr:to>
    <xdr:sp macro="" textlink="">
      <xdr:nvSpPr>
        <xdr:cNvPr id="36" name="正方形/長方形 35">
          <a:extLst>
            <a:ext uri="{FF2B5EF4-FFF2-40B4-BE49-F238E27FC236}">
              <a16:creationId xmlns:a16="http://schemas.microsoft.com/office/drawing/2014/main" id="{34F798B6-33BA-4758-8335-782890D67DBC}"/>
            </a:ext>
          </a:extLst>
        </xdr:cNvPr>
        <xdr:cNvSpPr>
          <a:spLocks/>
        </xdr:cNvSpPr>
      </xdr:nvSpPr>
      <xdr:spPr>
        <a:xfrm>
          <a:off x="3656105" y="6258811"/>
          <a:ext cx="3566029" cy="32599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・より効率的・効果的な事業実施を図るとともに、</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安定的な運営に努める。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24" t="s">
        <v>227</v>
      </c>
      <c r="B1" s="524"/>
      <c r="C1" s="524"/>
      <c r="D1" s="524"/>
      <c r="E1" s="524"/>
      <c r="F1" s="524"/>
      <c r="G1" s="524"/>
      <c r="H1" s="524"/>
      <c r="I1" s="524"/>
      <c r="J1" s="524"/>
      <c r="K1" s="2"/>
      <c r="M1" s="2" t="s">
        <v>17</v>
      </c>
      <c r="N1" s="2"/>
      <c r="O1" s="4" t="s">
        <v>17</v>
      </c>
    </row>
    <row r="2" spans="1:22" ht="12.75" customHeight="1" thickTop="1" x14ac:dyDescent="0.2">
      <c r="A2" s="329"/>
      <c r="B2" s="329"/>
      <c r="C2" s="329"/>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499" t="s">
        <v>212</v>
      </c>
      <c r="M3" s="499"/>
      <c r="N3" s="499"/>
      <c r="O3" s="499"/>
      <c r="Q3" s="1" t="s">
        <v>67</v>
      </c>
    </row>
    <row r="4" spans="1:22" ht="20.100000000000001" customHeight="1" thickBot="1" x14ac:dyDescent="0.25">
      <c r="A4" s="500" t="s">
        <v>38</v>
      </c>
      <c r="B4" s="501"/>
      <c r="C4" s="502"/>
      <c r="D4" s="491" t="s">
        <v>228</v>
      </c>
      <c r="E4" s="491"/>
      <c r="F4" s="491"/>
      <c r="G4" s="491"/>
      <c r="H4" s="491"/>
      <c r="I4" s="438" t="s">
        <v>18</v>
      </c>
      <c r="J4" s="438"/>
      <c r="K4" s="490" t="s">
        <v>231</v>
      </c>
      <c r="L4" s="491"/>
      <c r="M4" s="491"/>
      <c r="N4" s="491"/>
      <c r="O4" s="492"/>
      <c r="Q4" s="190" t="s">
        <v>63</v>
      </c>
      <c r="R4" s="191" t="s">
        <v>64</v>
      </c>
      <c r="S4" s="562" t="s">
        <v>68</v>
      </c>
      <c r="T4" s="482"/>
      <c r="U4" s="359" t="s">
        <v>69</v>
      </c>
      <c r="V4" s="14" t="s">
        <v>89</v>
      </c>
    </row>
    <row r="5" spans="1:22" ht="20.100000000000001" customHeight="1" x14ac:dyDescent="0.2">
      <c r="A5" s="508" t="s">
        <v>16</v>
      </c>
      <c r="B5" s="509"/>
      <c r="C5" s="510"/>
      <c r="D5" s="505" t="s">
        <v>229</v>
      </c>
      <c r="E5" s="506"/>
      <c r="F5" s="506"/>
      <c r="G5" s="506"/>
      <c r="H5" s="507"/>
      <c r="I5" s="443" t="s">
        <v>37</v>
      </c>
      <c r="J5" s="443"/>
      <c r="K5" s="503" t="s">
        <v>232</v>
      </c>
      <c r="L5" s="503"/>
      <c r="M5" s="503"/>
      <c r="N5" s="503"/>
      <c r="O5" s="504"/>
      <c r="Q5" s="380" t="s">
        <v>239</v>
      </c>
      <c r="R5" s="381" t="s">
        <v>240</v>
      </c>
      <c r="S5" s="563" t="s">
        <v>241</v>
      </c>
      <c r="T5" s="564"/>
      <c r="U5" s="382" t="s">
        <v>242</v>
      </c>
      <c r="V5" s="192"/>
    </row>
    <row r="6" spans="1:22" ht="20.100000000000001" customHeight="1" x14ac:dyDescent="0.2">
      <c r="A6" s="545" t="s">
        <v>15</v>
      </c>
      <c r="B6" s="546"/>
      <c r="C6" s="547"/>
      <c r="D6" s="543" t="s">
        <v>230</v>
      </c>
      <c r="E6" s="543"/>
      <c r="F6" s="543"/>
      <c r="G6" s="543"/>
      <c r="H6" s="543"/>
      <c r="I6" s="544" t="s">
        <v>78</v>
      </c>
      <c r="J6" s="544"/>
      <c r="K6" s="496" t="s">
        <v>233</v>
      </c>
      <c r="L6" s="497"/>
      <c r="M6" s="497"/>
      <c r="N6" s="497"/>
      <c r="O6" s="498"/>
      <c r="Q6" s="383" t="s">
        <v>52</v>
      </c>
      <c r="R6" s="384" t="s">
        <v>243</v>
      </c>
      <c r="S6" s="528" t="s">
        <v>244</v>
      </c>
      <c r="T6" s="529"/>
      <c r="U6" s="385" t="s">
        <v>245</v>
      </c>
      <c r="V6" s="193"/>
    </row>
    <row r="7" spans="1:22" ht="19.5" customHeight="1" x14ac:dyDescent="0.2">
      <c r="A7" s="537" t="s">
        <v>19</v>
      </c>
      <c r="B7" s="538"/>
      <c r="C7" s="539"/>
      <c r="D7" s="550" t="s">
        <v>234</v>
      </c>
      <c r="E7" s="551"/>
      <c r="F7" s="551"/>
      <c r="G7" s="551"/>
      <c r="H7" s="551"/>
      <c r="I7" s="551"/>
      <c r="J7" s="551"/>
      <c r="K7" s="551"/>
      <c r="L7" s="551"/>
      <c r="M7" s="551"/>
      <c r="N7" s="551"/>
      <c r="O7" s="552"/>
      <c r="Q7" s="383" t="s">
        <v>52</v>
      </c>
      <c r="R7" s="384" t="s">
        <v>246</v>
      </c>
      <c r="S7" s="528" t="s">
        <v>324</v>
      </c>
      <c r="T7" s="529"/>
      <c r="U7" s="385" t="s">
        <v>245</v>
      </c>
      <c r="V7" s="193"/>
    </row>
    <row r="8" spans="1:22" ht="19.5" customHeight="1" x14ac:dyDescent="0.2">
      <c r="A8" s="540"/>
      <c r="B8" s="541"/>
      <c r="C8" s="542"/>
      <c r="D8" s="553"/>
      <c r="E8" s="554"/>
      <c r="F8" s="554"/>
      <c r="G8" s="554"/>
      <c r="H8" s="554"/>
      <c r="I8" s="554"/>
      <c r="J8" s="554"/>
      <c r="K8" s="554"/>
      <c r="L8" s="554"/>
      <c r="M8" s="554"/>
      <c r="N8" s="554"/>
      <c r="O8" s="555"/>
      <c r="Q8" s="383" t="s">
        <v>52</v>
      </c>
      <c r="R8" s="384" t="s">
        <v>247</v>
      </c>
      <c r="S8" s="528" t="s">
        <v>248</v>
      </c>
      <c r="T8" s="529"/>
      <c r="U8" s="385" t="s">
        <v>245</v>
      </c>
      <c r="V8" s="193"/>
    </row>
    <row r="9" spans="1:22" ht="19.5" customHeight="1" x14ac:dyDescent="0.2">
      <c r="A9" s="540"/>
      <c r="B9" s="541"/>
      <c r="C9" s="542"/>
      <c r="D9" s="556"/>
      <c r="E9" s="557"/>
      <c r="F9" s="557"/>
      <c r="G9" s="557"/>
      <c r="H9" s="557"/>
      <c r="I9" s="557"/>
      <c r="J9" s="557"/>
      <c r="K9" s="557"/>
      <c r="L9" s="557"/>
      <c r="M9" s="557"/>
      <c r="N9" s="557"/>
      <c r="O9" s="558"/>
      <c r="Q9" s="383" t="s">
        <v>52</v>
      </c>
      <c r="R9" s="384" t="s">
        <v>249</v>
      </c>
      <c r="S9" s="528" t="s">
        <v>250</v>
      </c>
      <c r="T9" s="529"/>
      <c r="U9" s="385" t="s">
        <v>245</v>
      </c>
      <c r="V9" s="193"/>
    </row>
    <row r="10" spans="1:22" ht="19.5" customHeight="1" thickBot="1" x14ac:dyDescent="0.25">
      <c r="A10" s="531" t="s">
        <v>100</v>
      </c>
      <c r="B10" s="532"/>
      <c r="C10" s="532"/>
      <c r="D10" s="532"/>
      <c r="E10" s="532"/>
      <c r="F10" s="532"/>
      <c r="G10" s="532"/>
      <c r="H10" s="533"/>
      <c r="I10" s="534" t="s">
        <v>235</v>
      </c>
      <c r="J10" s="535"/>
      <c r="K10" s="535"/>
      <c r="L10" s="535"/>
      <c r="M10" s="535"/>
      <c r="N10" s="535"/>
      <c r="O10" s="536"/>
      <c r="Q10" s="383" t="s">
        <v>52</v>
      </c>
      <c r="R10" s="384" t="s">
        <v>251</v>
      </c>
      <c r="S10" s="528" t="s">
        <v>252</v>
      </c>
      <c r="T10" s="529"/>
      <c r="U10" s="385" t="s">
        <v>245</v>
      </c>
      <c r="V10" s="193"/>
    </row>
    <row r="11" spans="1:22" ht="20.100000000000001" customHeight="1" thickBot="1" x14ac:dyDescent="0.25">
      <c r="A11" s="512" t="s">
        <v>98</v>
      </c>
      <c r="B11" s="513"/>
      <c r="C11" s="513"/>
      <c r="D11" s="513"/>
      <c r="E11" s="514"/>
      <c r="F11" s="548" t="s">
        <v>87</v>
      </c>
      <c r="G11" s="549"/>
      <c r="H11" s="549"/>
      <c r="I11" s="549"/>
      <c r="J11" s="526">
        <v>3000000</v>
      </c>
      <c r="K11" s="526"/>
      <c r="L11" s="37" t="s">
        <v>26</v>
      </c>
      <c r="M11" s="559">
        <f>J11/F16</f>
        <v>0.54545454545454541</v>
      </c>
      <c r="N11" s="560"/>
      <c r="O11" s="561"/>
      <c r="Q11" s="383" t="s">
        <v>52</v>
      </c>
      <c r="R11" s="384" t="s">
        <v>253</v>
      </c>
      <c r="S11" s="528" t="s">
        <v>254</v>
      </c>
      <c r="T11" s="529"/>
      <c r="U11" s="385" t="s">
        <v>245</v>
      </c>
      <c r="V11" s="193"/>
    </row>
    <row r="12" spans="1:22" ht="20.100000000000001" customHeight="1" thickTop="1" x14ac:dyDescent="0.2">
      <c r="A12" s="515"/>
      <c r="B12" s="516"/>
      <c r="C12" s="516"/>
      <c r="D12" s="516"/>
      <c r="E12" s="517"/>
      <c r="F12" s="511" t="s">
        <v>236</v>
      </c>
      <c r="G12" s="511"/>
      <c r="H12" s="511"/>
      <c r="I12" s="511"/>
      <c r="J12" s="525">
        <v>2000000</v>
      </c>
      <c r="K12" s="525"/>
      <c r="L12" s="9" t="s">
        <v>26</v>
      </c>
      <c r="M12" s="493">
        <f>J12/$F$16</f>
        <v>0.36363636363636365</v>
      </c>
      <c r="N12" s="494"/>
      <c r="O12" s="495"/>
      <c r="Q12" s="383" t="s">
        <v>52</v>
      </c>
      <c r="R12" s="384" t="s">
        <v>255</v>
      </c>
      <c r="S12" s="528" t="s">
        <v>256</v>
      </c>
      <c r="T12" s="529"/>
      <c r="U12" s="385" t="s">
        <v>245</v>
      </c>
      <c r="V12" s="193"/>
    </row>
    <row r="13" spans="1:22" ht="20.100000000000001" customHeight="1" x14ac:dyDescent="0.2">
      <c r="A13" s="515"/>
      <c r="B13" s="516"/>
      <c r="C13" s="516"/>
      <c r="D13" s="516"/>
      <c r="E13" s="517"/>
      <c r="F13" s="527" t="s">
        <v>237</v>
      </c>
      <c r="G13" s="527"/>
      <c r="H13" s="527"/>
      <c r="I13" s="527"/>
      <c r="J13" s="530">
        <v>450000</v>
      </c>
      <c r="K13" s="530"/>
      <c r="L13" s="8" t="s">
        <v>26</v>
      </c>
      <c r="M13" s="521">
        <f>J13/$F$16</f>
        <v>8.1818181818181818E-2</v>
      </c>
      <c r="N13" s="522"/>
      <c r="O13" s="523"/>
      <c r="Q13" s="383" t="s">
        <v>52</v>
      </c>
      <c r="R13" s="384" t="s">
        <v>322</v>
      </c>
      <c r="S13" s="528" t="s">
        <v>257</v>
      </c>
      <c r="T13" s="529"/>
      <c r="U13" s="385" t="s">
        <v>245</v>
      </c>
      <c r="V13" s="193"/>
    </row>
    <row r="14" spans="1:22" ht="20.100000000000001" customHeight="1" x14ac:dyDescent="0.2">
      <c r="A14" s="515"/>
      <c r="B14" s="516"/>
      <c r="C14" s="516"/>
      <c r="D14" s="516"/>
      <c r="E14" s="517"/>
      <c r="F14" s="527" t="s">
        <v>238</v>
      </c>
      <c r="G14" s="527"/>
      <c r="H14" s="527"/>
      <c r="I14" s="527"/>
      <c r="J14" s="530">
        <v>50000</v>
      </c>
      <c r="K14" s="530"/>
      <c r="L14" s="8" t="s">
        <v>26</v>
      </c>
      <c r="M14" s="521">
        <f>J14/$F$16</f>
        <v>9.0909090909090905E-3</v>
      </c>
      <c r="N14" s="522"/>
      <c r="O14" s="523"/>
      <c r="Q14" s="383" t="s">
        <v>52</v>
      </c>
      <c r="R14" s="384" t="s">
        <v>323</v>
      </c>
      <c r="S14" s="528" t="s">
        <v>258</v>
      </c>
      <c r="T14" s="529"/>
      <c r="U14" s="385" t="s">
        <v>245</v>
      </c>
      <c r="V14" s="193"/>
    </row>
    <row r="15" spans="1:22" ht="20.100000000000001" customHeight="1" x14ac:dyDescent="0.2">
      <c r="A15" s="518"/>
      <c r="B15" s="519"/>
      <c r="C15" s="519"/>
      <c r="D15" s="519"/>
      <c r="E15" s="520"/>
      <c r="F15" s="574" t="s">
        <v>6</v>
      </c>
      <c r="G15" s="574"/>
      <c r="H15" s="574"/>
      <c r="I15" s="574"/>
      <c r="J15" s="422">
        <v>0</v>
      </c>
      <c r="K15" s="422"/>
      <c r="L15" s="35" t="s">
        <v>26</v>
      </c>
      <c r="M15" s="582">
        <f>J15/$F$16</f>
        <v>0</v>
      </c>
      <c r="N15" s="583"/>
      <c r="O15" s="584"/>
      <c r="Q15" s="383" t="s">
        <v>52</v>
      </c>
      <c r="R15" s="384" t="s">
        <v>259</v>
      </c>
      <c r="S15" s="528" t="s">
        <v>260</v>
      </c>
      <c r="T15" s="529"/>
      <c r="U15" s="385" t="s">
        <v>245</v>
      </c>
      <c r="V15" s="193"/>
    </row>
    <row r="16" spans="1:22" ht="19.5" customHeight="1" x14ac:dyDescent="0.2">
      <c r="A16" s="417" t="s">
        <v>99</v>
      </c>
      <c r="B16" s="418"/>
      <c r="C16" s="418"/>
      <c r="D16" s="418"/>
      <c r="E16" s="419"/>
      <c r="F16" s="423">
        <f>SUM(J11:K15)</f>
        <v>5500000</v>
      </c>
      <c r="G16" s="424"/>
      <c r="H16" s="424"/>
      <c r="I16" s="424"/>
      <c r="J16" s="424"/>
      <c r="K16" s="424"/>
      <c r="L16" s="36" t="s">
        <v>26</v>
      </c>
      <c r="M16" s="570"/>
      <c r="N16" s="570"/>
      <c r="O16" s="571"/>
      <c r="Q16" s="383" t="s">
        <v>52</v>
      </c>
      <c r="R16" s="386" t="s">
        <v>261</v>
      </c>
      <c r="S16" s="528" t="s">
        <v>260</v>
      </c>
      <c r="T16" s="529"/>
      <c r="U16" s="385" t="s">
        <v>245</v>
      </c>
      <c r="V16" s="195" t="s">
        <v>88</v>
      </c>
    </row>
    <row r="17" spans="1:22" ht="19.5" customHeight="1" thickBot="1" x14ac:dyDescent="0.25">
      <c r="A17" s="420" t="s">
        <v>89</v>
      </c>
      <c r="B17" s="421"/>
      <c r="C17" s="421"/>
      <c r="D17" s="471" t="s">
        <v>101</v>
      </c>
      <c r="E17" s="472"/>
      <c r="F17" s="577">
        <v>4993055</v>
      </c>
      <c r="G17" s="577"/>
      <c r="H17" s="467" t="s">
        <v>26</v>
      </c>
      <c r="I17" s="468"/>
      <c r="J17" s="473" t="s">
        <v>321</v>
      </c>
      <c r="K17" s="467"/>
      <c r="L17" s="467"/>
      <c r="M17" s="467"/>
      <c r="N17" s="467"/>
      <c r="O17" s="474"/>
      <c r="Q17" s="383" t="s">
        <v>52</v>
      </c>
      <c r="R17" s="386" t="s">
        <v>262</v>
      </c>
      <c r="S17" s="528" t="s">
        <v>335</v>
      </c>
      <c r="T17" s="529"/>
      <c r="U17" s="385" t="s">
        <v>245</v>
      </c>
      <c r="V17" s="195"/>
    </row>
    <row r="18" spans="1:22" ht="19.5" customHeight="1" x14ac:dyDescent="0.2">
      <c r="A18" s="34"/>
      <c r="B18" s="34"/>
      <c r="C18" s="34"/>
      <c r="D18" s="29"/>
      <c r="E18" s="29"/>
      <c r="F18" s="30"/>
      <c r="G18" s="30"/>
      <c r="H18" s="196"/>
      <c r="I18" s="196"/>
      <c r="J18" s="31"/>
      <c r="K18" s="31"/>
      <c r="L18" s="32"/>
      <c r="M18" s="33"/>
      <c r="N18" s="33"/>
      <c r="O18" s="33"/>
      <c r="Q18" s="383" t="s">
        <v>53</v>
      </c>
      <c r="R18" s="384" t="s">
        <v>263</v>
      </c>
      <c r="S18" s="387" t="s">
        <v>264</v>
      </c>
      <c r="T18" s="388"/>
      <c r="U18" s="194" t="s">
        <v>265</v>
      </c>
      <c r="V18" s="195"/>
    </row>
    <row r="19" spans="1:22" ht="19.5" customHeight="1" thickBot="1" x14ac:dyDescent="0.25">
      <c r="A19" s="158" t="s">
        <v>9</v>
      </c>
      <c r="B19" s="158"/>
      <c r="C19" s="158"/>
      <c r="D19" s="159"/>
      <c r="E19" s="159"/>
      <c r="F19" s="159"/>
      <c r="G19" s="159"/>
      <c r="H19" s="159"/>
      <c r="I19" s="159"/>
      <c r="J19" s="159"/>
      <c r="K19" s="160" t="s">
        <v>143</v>
      </c>
      <c r="L19" s="587" t="s">
        <v>213</v>
      </c>
      <c r="M19" s="587"/>
      <c r="N19" s="587"/>
      <c r="O19" s="587"/>
      <c r="Q19" s="383" t="s">
        <v>53</v>
      </c>
      <c r="R19" s="384" t="s">
        <v>266</v>
      </c>
      <c r="S19" s="387" t="s">
        <v>267</v>
      </c>
      <c r="T19" s="389"/>
      <c r="U19" s="194" t="s">
        <v>265</v>
      </c>
      <c r="V19" s="195"/>
    </row>
    <row r="20" spans="1:22" ht="19.5" customHeight="1" x14ac:dyDescent="0.2">
      <c r="A20" s="161"/>
      <c r="B20" s="162"/>
      <c r="C20" s="162"/>
      <c r="D20" s="163" t="s">
        <v>0</v>
      </c>
      <c r="E20" s="475" t="s">
        <v>214</v>
      </c>
      <c r="F20" s="476"/>
      <c r="G20" s="477"/>
      <c r="H20" s="475" t="s">
        <v>215</v>
      </c>
      <c r="I20" s="476"/>
      <c r="J20" s="476"/>
      <c r="K20" s="477"/>
      <c r="L20" s="475" t="s">
        <v>216</v>
      </c>
      <c r="M20" s="476"/>
      <c r="N20" s="476"/>
      <c r="O20" s="477"/>
      <c r="Q20" s="197"/>
      <c r="R20" s="198"/>
      <c r="S20" s="458" t="s">
        <v>76</v>
      </c>
      <c r="T20" s="459"/>
      <c r="U20" s="194"/>
      <c r="V20" s="195"/>
    </row>
    <row r="21" spans="1:22" ht="19.5" customHeight="1" thickBot="1" x14ac:dyDescent="0.25">
      <c r="A21" s="157" t="s">
        <v>0</v>
      </c>
      <c r="B21" s="153"/>
      <c r="C21" s="153"/>
      <c r="D21" s="153"/>
      <c r="E21" s="154"/>
      <c r="F21" s="155" t="s">
        <v>20</v>
      </c>
      <c r="G21" s="156" t="s">
        <v>22</v>
      </c>
      <c r="H21" s="431"/>
      <c r="I21" s="432"/>
      <c r="J21" s="155" t="s">
        <v>20</v>
      </c>
      <c r="K21" s="156" t="s">
        <v>22</v>
      </c>
      <c r="L21" s="154"/>
      <c r="M21" s="155" t="s">
        <v>20</v>
      </c>
      <c r="N21" s="585" t="s">
        <v>22</v>
      </c>
      <c r="O21" s="586"/>
      <c r="Q21" s="197"/>
      <c r="R21" s="198"/>
      <c r="S21" s="458"/>
      <c r="T21" s="459"/>
      <c r="U21" s="194"/>
      <c r="V21" s="195"/>
    </row>
    <row r="22" spans="1:22" ht="19.5" customHeight="1" x14ac:dyDescent="0.2">
      <c r="A22" s="565" t="s">
        <v>21</v>
      </c>
      <c r="B22" s="164"/>
      <c r="C22" s="567" t="s">
        <v>39</v>
      </c>
      <c r="D22" s="567"/>
      <c r="E22" s="199">
        <v>0</v>
      </c>
      <c r="F22" s="200">
        <v>0</v>
      </c>
      <c r="G22" s="201">
        <v>0</v>
      </c>
      <c r="H22" s="580">
        <v>0</v>
      </c>
      <c r="I22" s="581"/>
      <c r="J22" s="202">
        <v>0</v>
      </c>
      <c r="K22" s="203">
        <v>0</v>
      </c>
      <c r="L22" s="204">
        <v>0</v>
      </c>
      <c r="M22" s="204">
        <v>0</v>
      </c>
      <c r="N22" s="572">
        <v>0</v>
      </c>
      <c r="O22" s="573"/>
      <c r="Q22" s="197"/>
      <c r="R22" s="198"/>
      <c r="S22" s="458"/>
      <c r="T22" s="459"/>
      <c r="U22" s="194"/>
      <c r="V22" s="195"/>
    </row>
    <row r="23" spans="1:22" ht="19.5" customHeight="1" thickBot="1" x14ac:dyDescent="0.25">
      <c r="A23" s="566"/>
      <c r="B23" s="165"/>
      <c r="C23" s="437" t="s">
        <v>14</v>
      </c>
      <c r="D23" s="437"/>
      <c r="E23" s="205">
        <v>15</v>
      </c>
      <c r="F23" s="206">
        <v>1</v>
      </c>
      <c r="G23" s="207">
        <v>0</v>
      </c>
      <c r="H23" s="578">
        <v>15</v>
      </c>
      <c r="I23" s="579"/>
      <c r="J23" s="206">
        <v>1</v>
      </c>
      <c r="K23" s="208">
        <v>0</v>
      </c>
      <c r="L23" s="209">
        <v>15</v>
      </c>
      <c r="M23" s="209">
        <v>1</v>
      </c>
      <c r="N23" s="575">
        <v>0</v>
      </c>
      <c r="O23" s="576"/>
      <c r="Q23" s="197"/>
      <c r="R23" s="198"/>
      <c r="S23" s="458" t="s">
        <v>79</v>
      </c>
      <c r="T23" s="459"/>
      <c r="U23" s="194"/>
      <c r="V23" s="195"/>
    </row>
    <row r="24" spans="1:22" ht="19.5" customHeight="1" x14ac:dyDescent="0.2">
      <c r="A24" s="440" t="s">
        <v>94</v>
      </c>
      <c r="B24" s="568" t="s">
        <v>28</v>
      </c>
      <c r="C24" s="438" t="s">
        <v>96</v>
      </c>
      <c r="D24" s="439"/>
      <c r="E24" s="210">
        <v>0</v>
      </c>
      <c r="F24" s="211"/>
      <c r="G24" s="212">
        <v>0</v>
      </c>
      <c r="H24" s="456">
        <v>0</v>
      </c>
      <c r="I24" s="457"/>
      <c r="J24" s="211"/>
      <c r="K24" s="213">
        <v>0</v>
      </c>
      <c r="L24" s="210">
        <v>0</v>
      </c>
      <c r="M24" s="211"/>
      <c r="N24" s="427">
        <v>0</v>
      </c>
      <c r="O24" s="428"/>
      <c r="Q24" s="147" t="s">
        <v>172</v>
      </c>
      <c r="R24" s="214"/>
      <c r="S24" s="214"/>
      <c r="T24" s="215"/>
      <c r="U24" s="216"/>
      <c r="V24" s="217"/>
    </row>
    <row r="25" spans="1:22" ht="19.5" customHeight="1" x14ac:dyDescent="0.2">
      <c r="A25" s="441"/>
      <c r="B25" s="569"/>
      <c r="C25" s="443" t="s">
        <v>43</v>
      </c>
      <c r="D25" s="444"/>
      <c r="E25" s="218">
        <v>1</v>
      </c>
      <c r="F25" s="219">
        <v>1</v>
      </c>
      <c r="G25" s="212">
        <v>0</v>
      </c>
      <c r="H25" s="451">
        <v>1</v>
      </c>
      <c r="I25" s="452"/>
      <c r="J25" s="219">
        <v>1</v>
      </c>
      <c r="K25" s="213">
        <v>0</v>
      </c>
      <c r="L25" s="218">
        <v>1</v>
      </c>
      <c r="M25" s="219">
        <v>1</v>
      </c>
      <c r="N25" s="427">
        <v>0</v>
      </c>
      <c r="O25" s="428"/>
      <c r="Q25" s="220" t="s">
        <v>77</v>
      </c>
      <c r="R25" s="390" t="s">
        <v>52</v>
      </c>
      <c r="S25" s="391">
        <v>12</v>
      </c>
      <c r="T25" s="392" t="s">
        <v>268</v>
      </c>
      <c r="U25" s="20"/>
      <c r="V25" s="221"/>
    </row>
    <row r="26" spans="1:22" ht="19.5" customHeight="1" x14ac:dyDescent="0.2">
      <c r="A26" s="441"/>
      <c r="B26" s="433" t="s">
        <v>29</v>
      </c>
      <c r="C26" s="443" t="s">
        <v>96</v>
      </c>
      <c r="D26" s="444"/>
      <c r="E26" s="218">
        <v>0</v>
      </c>
      <c r="F26" s="222"/>
      <c r="G26" s="212">
        <v>0</v>
      </c>
      <c r="H26" s="445">
        <v>0</v>
      </c>
      <c r="I26" s="446"/>
      <c r="J26" s="222"/>
      <c r="K26" s="213">
        <v>0</v>
      </c>
      <c r="L26" s="218">
        <v>0</v>
      </c>
      <c r="M26" s="222"/>
      <c r="N26" s="427">
        <v>0</v>
      </c>
      <c r="O26" s="428"/>
      <c r="Q26" s="220"/>
      <c r="R26" s="390" t="s">
        <v>53</v>
      </c>
      <c r="S26" s="391">
        <v>2</v>
      </c>
      <c r="T26" s="392" t="s">
        <v>269</v>
      </c>
      <c r="U26" s="20"/>
      <c r="V26" s="221"/>
    </row>
    <row r="27" spans="1:22" ht="19.5" customHeight="1" thickBot="1" x14ac:dyDescent="0.25">
      <c r="A27" s="441"/>
      <c r="B27" s="434"/>
      <c r="C27" s="429" t="s">
        <v>43</v>
      </c>
      <c r="D27" s="430"/>
      <c r="E27" s="223">
        <v>3</v>
      </c>
      <c r="F27" s="360">
        <v>0</v>
      </c>
      <c r="G27" s="224">
        <v>1</v>
      </c>
      <c r="H27" s="449">
        <v>4</v>
      </c>
      <c r="I27" s="450"/>
      <c r="J27" s="360">
        <v>0</v>
      </c>
      <c r="K27" s="361">
        <v>1</v>
      </c>
      <c r="L27" s="223">
        <v>4</v>
      </c>
      <c r="M27" s="360">
        <v>0</v>
      </c>
      <c r="N27" s="435">
        <v>1</v>
      </c>
      <c r="O27" s="436"/>
      <c r="Q27" s="220" t="s">
        <v>56</v>
      </c>
      <c r="R27" s="81" t="s">
        <v>52</v>
      </c>
      <c r="S27" s="393">
        <v>2</v>
      </c>
      <c r="T27" s="394" t="s">
        <v>57</v>
      </c>
      <c r="U27" s="20"/>
      <c r="V27" s="221"/>
    </row>
    <row r="28" spans="1:22" ht="19.5" customHeight="1" thickTop="1" thickBot="1" x14ac:dyDescent="0.25">
      <c r="A28" s="441"/>
      <c r="B28" s="462" t="s">
        <v>173</v>
      </c>
      <c r="C28" s="463"/>
      <c r="D28" s="464"/>
      <c r="E28" s="225">
        <v>4</v>
      </c>
      <c r="F28" s="226">
        <v>1</v>
      </c>
      <c r="G28" s="227">
        <v>1</v>
      </c>
      <c r="H28" s="447">
        <v>5</v>
      </c>
      <c r="I28" s="448"/>
      <c r="J28" s="226">
        <v>1</v>
      </c>
      <c r="K28" s="228">
        <v>1</v>
      </c>
      <c r="L28" s="225">
        <v>5</v>
      </c>
      <c r="M28" s="225">
        <v>1</v>
      </c>
      <c r="N28" s="425">
        <v>1</v>
      </c>
      <c r="O28" s="426"/>
      <c r="Q28" s="220"/>
      <c r="R28" s="81" t="s">
        <v>53</v>
      </c>
      <c r="S28" s="393">
        <v>4</v>
      </c>
      <c r="T28" s="1" t="s">
        <v>57</v>
      </c>
      <c r="U28" s="20"/>
      <c r="V28" s="221"/>
    </row>
    <row r="29" spans="1:22" ht="19.5" customHeight="1" thickBot="1" x14ac:dyDescent="0.25">
      <c r="A29" s="442"/>
      <c r="B29" s="453" t="s">
        <v>174</v>
      </c>
      <c r="C29" s="453"/>
      <c r="D29" s="453"/>
      <c r="E29" s="229">
        <v>0</v>
      </c>
      <c r="F29" s="230"/>
      <c r="G29" s="231">
        <v>0</v>
      </c>
      <c r="H29" s="454">
        <v>0</v>
      </c>
      <c r="I29" s="455"/>
      <c r="J29" s="230"/>
      <c r="K29" s="232">
        <v>0</v>
      </c>
      <c r="L29" s="233">
        <v>0</v>
      </c>
      <c r="M29" s="230"/>
      <c r="N29" s="465">
        <v>0</v>
      </c>
      <c r="O29" s="466"/>
      <c r="Q29" s="220" t="s">
        <v>58</v>
      </c>
      <c r="R29" s="81"/>
      <c r="S29" s="478" t="s">
        <v>270</v>
      </c>
      <c r="T29" s="478"/>
      <c r="U29" s="478"/>
      <c r="V29" s="221"/>
    </row>
    <row r="30" spans="1:22" ht="19.5" customHeight="1" thickBot="1" x14ac:dyDescent="0.25">
      <c r="A30" s="487" t="s">
        <v>95</v>
      </c>
      <c r="B30" s="487"/>
      <c r="C30" s="487"/>
      <c r="D30" s="234">
        <v>0</v>
      </c>
      <c r="E30" s="22" t="s">
        <v>93</v>
      </c>
      <c r="F30" s="488" t="s">
        <v>217</v>
      </c>
      <c r="G30" s="488"/>
      <c r="H30" s="489"/>
      <c r="I30" s="489"/>
      <c r="J30" s="489"/>
      <c r="K30" s="489"/>
      <c r="L30" s="7"/>
      <c r="M30" s="7"/>
      <c r="N30" s="7"/>
      <c r="O30" s="7"/>
      <c r="Q30" s="235"/>
      <c r="S30" s="478"/>
      <c r="T30" s="478"/>
      <c r="U30" s="478"/>
      <c r="V30" s="221"/>
    </row>
    <row r="31" spans="1:22" ht="19.5" customHeight="1" thickBot="1" x14ac:dyDescent="0.25">
      <c r="A31" s="480" t="s">
        <v>54</v>
      </c>
      <c r="B31" s="481"/>
      <c r="C31" s="481"/>
      <c r="D31" s="481"/>
      <c r="E31" s="482"/>
      <c r="F31" s="483" t="s">
        <v>365</v>
      </c>
      <c r="G31" s="484"/>
      <c r="H31" s="460" t="s">
        <v>26</v>
      </c>
      <c r="I31" s="485"/>
      <c r="J31" s="486" t="s">
        <v>55</v>
      </c>
      <c r="K31" s="486"/>
      <c r="L31" s="469" t="s">
        <v>365</v>
      </c>
      <c r="M31" s="470"/>
      <c r="N31" s="460" t="s">
        <v>62</v>
      </c>
      <c r="O31" s="461"/>
      <c r="Q31" s="236"/>
      <c r="R31" s="100"/>
      <c r="S31" s="479"/>
      <c r="T31" s="479"/>
      <c r="U31" s="479"/>
      <c r="V31" s="237"/>
    </row>
    <row r="32" spans="1:22" ht="13.5" customHeight="1" x14ac:dyDescent="0.2"/>
    <row r="33" ht="13.5" customHeight="1" x14ac:dyDescent="0.2"/>
  </sheetData>
  <sheetProtection formatCells="0"/>
  <protectedRanges>
    <protectedRange sqref="C17:C18 D12:E14 J18:K18 D10 D16" name="範囲1"/>
    <protectedRange sqref="J16:K16" name="範囲1_1_1_11_1"/>
    <protectedRange sqref="D4:H6" name="範囲1_1"/>
    <protectedRange sqref="K4:O6" name="範囲1_1_1"/>
    <protectedRange sqref="D7:D9" name="範囲1_1_2"/>
    <protectedRange sqref="F12:I14" name="範囲1_2"/>
    <protectedRange sqref="J11:K15" name="範囲1_2_1"/>
    <protectedRange sqref="K17" name="範囲1_3"/>
  </protectedRanges>
  <mergeCells count="103">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H23:I23"/>
    <mergeCell ref="H22:I22"/>
    <mergeCell ref="N24:O24"/>
    <mergeCell ref="L20:O20"/>
    <mergeCell ref="M15:O15"/>
    <mergeCell ref="N21:O21"/>
    <mergeCell ref="S15:T15"/>
    <mergeCell ref="L19:O19"/>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A11:E15"/>
    <mergeCell ref="M13:O13"/>
    <mergeCell ref="S20:T20"/>
    <mergeCell ref="S21:T21"/>
    <mergeCell ref="S22:T22"/>
    <mergeCell ref="N31:O31"/>
    <mergeCell ref="B28:D28"/>
    <mergeCell ref="S23:T23"/>
    <mergeCell ref="N29:O29"/>
    <mergeCell ref="H17:I17"/>
    <mergeCell ref="L31:M31"/>
    <mergeCell ref="D17:E17"/>
    <mergeCell ref="J17:O17"/>
    <mergeCell ref="H20:K20"/>
    <mergeCell ref="S29:U31"/>
    <mergeCell ref="A31:E31"/>
    <mergeCell ref="F31:G31"/>
    <mergeCell ref="H31:I31"/>
    <mergeCell ref="J31:K31"/>
    <mergeCell ref="A30:C30"/>
    <mergeCell ref="F30:K30"/>
    <mergeCell ref="A16:E16"/>
    <mergeCell ref="A17:C17"/>
    <mergeCell ref="J15:K15"/>
    <mergeCell ref="F16:K16"/>
    <mergeCell ref="N28:O28"/>
    <mergeCell ref="N25:O25"/>
    <mergeCell ref="C27:D27"/>
    <mergeCell ref="H21:I21"/>
    <mergeCell ref="B26:B27"/>
    <mergeCell ref="N27:O27"/>
    <mergeCell ref="N26:O26"/>
    <mergeCell ref="C23:D23"/>
    <mergeCell ref="C24:D24"/>
    <mergeCell ref="A24:A29"/>
    <mergeCell ref="C26:D26"/>
    <mergeCell ref="H26:I26"/>
    <mergeCell ref="H28:I28"/>
    <mergeCell ref="H27:I27"/>
    <mergeCell ref="H25:I25"/>
    <mergeCell ref="B29:D29"/>
    <mergeCell ref="H29:I29"/>
    <mergeCell ref="H24:I24"/>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48"/>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22" width="9" style="1" customWidth="1"/>
    <col min="23" max="32" width="0" style="1" hidden="1" customWidth="1"/>
    <col min="33" max="16384" width="9" style="1"/>
  </cols>
  <sheetData>
    <row r="1" spans="1:20" ht="15.75" customHeight="1" x14ac:dyDescent="0.2">
      <c r="A1" s="2"/>
      <c r="B1" s="2"/>
      <c r="C1" s="2"/>
      <c r="D1" s="2"/>
      <c r="E1" s="2"/>
      <c r="F1" s="2"/>
      <c r="G1" s="2"/>
      <c r="H1" s="2"/>
      <c r="I1" s="2"/>
      <c r="J1" s="2"/>
      <c r="K1" s="2"/>
      <c r="L1" s="2"/>
      <c r="M1" s="2"/>
      <c r="N1" s="2"/>
      <c r="O1" s="2"/>
      <c r="P1" s="588" t="s">
        <v>227</v>
      </c>
      <c r="Q1" s="589"/>
      <c r="R1" s="589"/>
      <c r="S1" s="589"/>
      <c r="T1" s="590"/>
    </row>
    <row r="2" spans="1:20" ht="15.75" customHeight="1" x14ac:dyDescent="0.2">
      <c r="A2" s="3" t="s">
        <v>75</v>
      </c>
      <c r="B2" s="3"/>
      <c r="C2" s="3"/>
      <c r="D2" s="3"/>
      <c r="E2" s="3"/>
      <c r="F2" s="3"/>
      <c r="G2" s="3"/>
      <c r="H2" s="3"/>
      <c r="I2" s="3"/>
      <c r="J2" s="3"/>
      <c r="L2" s="3"/>
      <c r="M2" s="3"/>
      <c r="N2" s="3"/>
      <c r="O2" s="3"/>
    </row>
    <row r="3" spans="1:20" ht="17.100000000000001" customHeight="1" thickBot="1" x14ac:dyDescent="0.2">
      <c r="A3" s="591" t="s">
        <v>34</v>
      </c>
      <c r="B3" s="591"/>
      <c r="C3" s="591"/>
      <c r="D3" s="591"/>
      <c r="E3" s="591"/>
      <c r="F3" s="329"/>
      <c r="G3" s="2"/>
      <c r="H3" s="2"/>
      <c r="I3" s="2"/>
      <c r="J3" s="106"/>
      <c r="K3" s="2"/>
      <c r="L3" s="2"/>
      <c r="M3" s="2"/>
      <c r="N3" s="2"/>
      <c r="O3" s="106" t="s">
        <v>74</v>
      </c>
      <c r="P3" s="2"/>
      <c r="Q3" s="2"/>
      <c r="R3" s="2"/>
      <c r="S3" s="2"/>
    </row>
    <row r="4" spans="1:20" s="79" customFormat="1" ht="13.2" customHeight="1" x14ac:dyDescent="0.2">
      <c r="A4" s="592" t="s">
        <v>189</v>
      </c>
      <c r="B4" s="593"/>
      <c r="C4" s="593"/>
      <c r="D4" s="593"/>
      <c r="E4" s="594"/>
      <c r="F4" s="592" t="s">
        <v>218</v>
      </c>
      <c r="G4" s="597"/>
      <c r="H4" s="598" t="s">
        <v>219</v>
      </c>
      <c r="I4" s="597"/>
      <c r="J4" s="599" t="s">
        <v>190</v>
      </c>
      <c r="K4" s="600"/>
      <c r="L4" s="600"/>
      <c r="M4" s="600"/>
      <c r="N4" s="592" t="s">
        <v>220</v>
      </c>
      <c r="O4" s="594"/>
      <c r="P4" s="592" t="s">
        <v>70</v>
      </c>
      <c r="Q4" s="593"/>
      <c r="R4" s="593"/>
      <c r="S4" s="593"/>
      <c r="T4" s="594"/>
    </row>
    <row r="5" spans="1:20" s="79" customFormat="1" ht="13.2" customHeight="1" thickBot="1" x14ac:dyDescent="0.25">
      <c r="A5" s="595"/>
      <c r="B5" s="453"/>
      <c r="C5" s="453"/>
      <c r="D5" s="453"/>
      <c r="E5" s="596"/>
      <c r="F5" s="595" t="s">
        <v>191</v>
      </c>
      <c r="G5" s="601"/>
      <c r="H5" s="602" t="s">
        <v>192</v>
      </c>
      <c r="I5" s="601"/>
      <c r="J5" s="619" t="s">
        <v>224</v>
      </c>
      <c r="K5" s="620"/>
      <c r="L5" s="620" t="s">
        <v>192</v>
      </c>
      <c r="M5" s="621"/>
      <c r="N5" s="595" t="s">
        <v>224</v>
      </c>
      <c r="O5" s="596"/>
      <c r="P5" s="595"/>
      <c r="Q5" s="453"/>
      <c r="R5" s="453"/>
      <c r="S5" s="453"/>
      <c r="T5" s="596"/>
    </row>
    <row r="6" spans="1:20" ht="17.399999999999999" customHeight="1" x14ac:dyDescent="0.2">
      <c r="A6" s="395" t="s">
        <v>80</v>
      </c>
      <c r="B6" s="622" t="s">
        <v>271</v>
      </c>
      <c r="C6" s="622"/>
      <c r="D6" s="622"/>
      <c r="E6" s="623"/>
      <c r="F6" s="624">
        <v>50657</v>
      </c>
      <c r="G6" s="625"/>
      <c r="H6" s="626">
        <v>58483</v>
      </c>
      <c r="I6" s="625"/>
      <c r="J6" s="627">
        <v>62020</v>
      </c>
      <c r="K6" s="628"/>
      <c r="L6" s="628">
        <v>52061</v>
      </c>
      <c r="M6" s="629"/>
      <c r="N6" s="624">
        <v>62220</v>
      </c>
      <c r="O6" s="630"/>
      <c r="P6" s="603" t="s">
        <v>279</v>
      </c>
      <c r="Q6" s="604"/>
      <c r="R6" s="604"/>
      <c r="S6" s="604"/>
      <c r="T6" s="605"/>
    </row>
    <row r="7" spans="1:20" ht="15.75" customHeight="1" x14ac:dyDescent="0.2">
      <c r="A7" s="396"/>
      <c r="B7" s="609" t="s">
        <v>30</v>
      </c>
      <c r="C7" s="610"/>
      <c r="D7" s="610"/>
      <c r="E7" s="611"/>
      <c r="F7" s="612">
        <f>ROUND(F6/F16,3)</f>
        <v>0.38300000000000001</v>
      </c>
      <c r="G7" s="613"/>
      <c r="H7" s="614">
        <f>ROUND(H6/H16,3)</f>
        <v>0.48699999999999999</v>
      </c>
      <c r="I7" s="613"/>
      <c r="J7" s="615">
        <f>ROUND(J6/J16,3)</f>
        <v>0.313</v>
      </c>
      <c r="K7" s="616"/>
      <c r="L7" s="616">
        <f>ROUND(L6/L16,3)</f>
        <v>0.44600000000000001</v>
      </c>
      <c r="M7" s="617"/>
      <c r="N7" s="612">
        <f>ROUND(N6/N16,3)</f>
        <v>0.315</v>
      </c>
      <c r="O7" s="618"/>
      <c r="P7" s="606"/>
      <c r="Q7" s="607"/>
      <c r="R7" s="607"/>
      <c r="S7" s="607"/>
      <c r="T7" s="608"/>
    </row>
    <row r="8" spans="1:20" s="412" customFormat="1" ht="17.399999999999999" customHeight="1" x14ac:dyDescent="0.2">
      <c r="A8" s="413" t="s">
        <v>81</v>
      </c>
      <c r="B8" s="637" t="s">
        <v>273</v>
      </c>
      <c r="C8" s="637"/>
      <c r="D8" s="637"/>
      <c r="E8" s="638"/>
      <c r="F8" s="639">
        <v>33510</v>
      </c>
      <c r="G8" s="640"/>
      <c r="H8" s="641">
        <v>7647</v>
      </c>
      <c r="I8" s="642"/>
      <c r="J8" s="643">
        <v>59200</v>
      </c>
      <c r="K8" s="644"/>
      <c r="L8" s="644">
        <v>15816</v>
      </c>
      <c r="M8" s="645"/>
      <c r="N8" s="646">
        <v>58000</v>
      </c>
      <c r="O8" s="647"/>
      <c r="P8" s="631" t="s">
        <v>281</v>
      </c>
      <c r="Q8" s="632"/>
      <c r="R8" s="632"/>
      <c r="S8" s="632"/>
      <c r="T8" s="633"/>
    </row>
    <row r="9" spans="1:20" s="412" customFormat="1" ht="15.75" customHeight="1" x14ac:dyDescent="0.2">
      <c r="A9" s="414"/>
      <c r="B9" s="634" t="s">
        <v>30</v>
      </c>
      <c r="C9" s="635"/>
      <c r="D9" s="635"/>
      <c r="E9" s="636"/>
      <c r="F9" s="612">
        <f>ROUND(F8/F16,3)</f>
        <v>0.253</v>
      </c>
      <c r="G9" s="613"/>
      <c r="H9" s="614">
        <f>ROUND(H8/H16,3)</f>
        <v>6.4000000000000001E-2</v>
      </c>
      <c r="I9" s="613"/>
      <c r="J9" s="615">
        <f>ROUND(J8/J16,3)</f>
        <v>0.29899999999999999</v>
      </c>
      <c r="K9" s="616"/>
      <c r="L9" s="616">
        <f>ROUND(L8/L16,3)</f>
        <v>0.13600000000000001</v>
      </c>
      <c r="M9" s="617"/>
      <c r="N9" s="612">
        <f>ROUND(N8/N16,3)</f>
        <v>0.29299999999999998</v>
      </c>
      <c r="O9" s="618"/>
      <c r="P9" s="631"/>
      <c r="Q9" s="632"/>
      <c r="R9" s="632"/>
      <c r="S9" s="632"/>
      <c r="T9" s="633"/>
    </row>
    <row r="10" spans="1:20" s="412" customFormat="1" ht="17.399999999999999" customHeight="1" x14ac:dyDescent="0.2">
      <c r="A10" s="413" t="s">
        <v>82</v>
      </c>
      <c r="B10" s="637" t="s">
        <v>272</v>
      </c>
      <c r="C10" s="637"/>
      <c r="D10" s="637"/>
      <c r="E10" s="638"/>
      <c r="F10" s="639">
        <v>9542</v>
      </c>
      <c r="G10" s="640"/>
      <c r="H10" s="641">
        <v>11595</v>
      </c>
      <c r="I10" s="642"/>
      <c r="J10" s="643">
        <v>10000</v>
      </c>
      <c r="K10" s="644"/>
      <c r="L10" s="644">
        <v>11091</v>
      </c>
      <c r="M10" s="645"/>
      <c r="N10" s="646">
        <v>10500</v>
      </c>
      <c r="O10" s="647"/>
      <c r="P10" s="648" t="s">
        <v>280</v>
      </c>
      <c r="Q10" s="648"/>
      <c r="R10" s="648"/>
      <c r="S10" s="648"/>
      <c r="T10" s="649"/>
    </row>
    <row r="11" spans="1:20" s="412" customFormat="1" ht="15.75" customHeight="1" x14ac:dyDescent="0.2">
      <c r="A11" s="414"/>
      <c r="B11" s="634" t="s">
        <v>30</v>
      </c>
      <c r="C11" s="635"/>
      <c r="D11" s="635"/>
      <c r="E11" s="636"/>
      <c r="F11" s="612">
        <f>ROUND(F10/F16,3)</f>
        <v>7.1999999999999995E-2</v>
      </c>
      <c r="G11" s="613"/>
      <c r="H11" s="614">
        <f>ROUND(H10/H16,3)</f>
        <v>9.7000000000000003E-2</v>
      </c>
      <c r="I11" s="613"/>
      <c r="J11" s="615">
        <f>ROUND(J10/J16,3)</f>
        <v>0.05</v>
      </c>
      <c r="K11" s="616"/>
      <c r="L11" s="616">
        <f>ROUND(L10/L16,3)</f>
        <v>9.5000000000000001E-2</v>
      </c>
      <c r="M11" s="617"/>
      <c r="N11" s="612">
        <f>ROUND(N10/N16,3)</f>
        <v>5.2999999999999999E-2</v>
      </c>
      <c r="O11" s="618"/>
      <c r="P11" s="650"/>
      <c r="Q11" s="650"/>
      <c r="R11" s="650"/>
      <c r="S11" s="650"/>
      <c r="T11" s="651"/>
    </row>
    <row r="12" spans="1:20" ht="17.399999999999999" customHeight="1" x14ac:dyDescent="0.2">
      <c r="A12" s="413" t="s">
        <v>83</v>
      </c>
      <c r="B12" s="652" t="s">
        <v>350</v>
      </c>
      <c r="C12" s="652"/>
      <c r="D12" s="652"/>
      <c r="E12" s="653"/>
      <c r="F12" s="639">
        <v>4296</v>
      </c>
      <c r="G12" s="640"/>
      <c r="H12" s="641">
        <v>8726</v>
      </c>
      <c r="I12" s="642"/>
      <c r="J12" s="654">
        <v>10000</v>
      </c>
      <c r="K12" s="655"/>
      <c r="L12" s="644">
        <v>9977</v>
      </c>
      <c r="M12" s="645"/>
      <c r="N12" s="656">
        <v>8500</v>
      </c>
      <c r="O12" s="657"/>
      <c r="P12" s="631" t="s">
        <v>351</v>
      </c>
      <c r="Q12" s="632"/>
      <c r="R12" s="632"/>
      <c r="S12" s="632"/>
      <c r="T12" s="633"/>
    </row>
    <row r="13" spans="1:20" ht="15.75" customHeight="1" x14ac:dyDescent="0.2">
      <c r="A13" s="414"/>
      <c r="B13" s="634" t="s">
        <v>30</v>
      </c>
      <c r="C13" s="635"/>
      <c r="D13" s="635"/>
      <c r="E13" s="636"/>
      <c r="F13" s="612">
        <f>ROUND(F12/F16,3)</f>
        <v>3.2000000000000001E-2</v>
      </c>
      <c r="G13" s="613"/>
      <c r="H13" s="614">
        <f>ROUND(H12/H16,3)</f>
        <v>7.2999999999999995E-2</v>
      </c>
      <c r="I13" s="613"/>
      <c r="J13" s="615">
        <f>ROUND(J12/J16,3)</f>
        <v>0.05</v>
      </c>
      <c r="K13" s="616"/>
      <c r="L13" s="616">
        <f>ROUND(L12/L16,3)</f>
        <v>8.5000000000000006E-2</v>
      </c>
      <c r="M13" s="617"/>
      <c r="N13" s="612">
        <f>ROUND(N12/N16,3)</f>
        <v>4.2999999999999997E-2</v>
      </c>
      <c r="O13" s="618"/>
      <c r="P13" s="631"/>
      <c r="Q13" s="632"/>
      <c r="R13" s="632"/>
      <c r="S13" s="632"/>
      <c r="T13" s="633"/>
    </row>
    <row r="14" spans="1:20" ht="17.399999999999999" customHeight="1" x14ac:dyDescent="0.2">
      <c r="A14" s="413" t="s">
        <v>84</v>
      </c>
      <c r="B14" s="671" t="s">
        <v>44</v>
      </c>
      <c r="C14" s="671"/>
      <c r="D14" s="671"/>
      <c r="E14" s="672"/>
      <c r="F14" s="673">
        <f>F16-(F6+F8+F10+F12)</f>
        <v>34400</v>
      </c>
      <c r="G14" s="674"/>
      <c r="H14" s="675">
        <f>H16-(H6+H8+H10+H12)</f>
        <v>33577</v>
      </c>
      <c r="I14" s="674"/>
      <c r="J14" s="676">
        <f>J16-(J6+J8+J10+J12)</f>
        <v>56850</v>
      </c>
      <c r="K14" s="677"/>
      <c r="L14" s="677">
        <f>L16-(L6+L8+L10+L12)</f>
        <v>27748</v>
      </c>
      <c r="M14" s="678"/>
      <c r="N14" s="673">
        <f>N16-(N6+N8+N10+N12)</f>
        <v>58450</v>
      </c>
      <c r="O14" s="679"/>
      <c r="P14" s="631" t="s">
        <v>361</v>
      </c>
      <c r="Q14" s="632"/>
      <c r="R14" s="632"/>
      <c r="S14" s="632"/>
      <c r="T14" s="633"/>
    </row>
    <row r="15" spans="1:20" ht="15.75" customHeight="1" thickBot="1" x14ac:dyDescent="0.25">
      <c r="A15" s="415"/>
      <c r="B15" s="661" t="s">
        <v>30</v>
      </c>
      <c r="C15" s="662"/>
      <c r="D15" s="662"/>
      <c r="E15" s="663"/>
      <c r="F15" s="664">
        <f>ROUND(F14/F16,3)</f>
        <v>0.26</v>
      </c>
      <c r="G15" s="665"/>
      <c r="H15" s="666">
        <f>ROUND(H14/H16,3)</f>
        <v>0.28000000000000003</v>
      </c>
      <c r="I15" s="665"/>
      <c r="J15" s="667">
        <f>ROUND(J14/J16,3)</f>
        <v>0.28699999999999998</v>
      </c>
      <c r="K15" s="668"/>
      <c r="L15" s="668">
        <f>ROUND(L14/L16,3)</f>
        <v>0.23799999999999999</v>
      </c>
      <c r="M15" s="669"/>
      <c r="N15" s="664">
        <f>ROUND(N14/N16,3)</f>
        <v>0.29599999999999999</v>
      </c>
      <c r="O15" s="670"/>
      <c r="P15" s="658"/>
      <c r="Q15" s="659"/>
      <c r="R15" s="659"/>
      <c r="S15" s="659"/>
      <c r="T15" s="660"/>
    </row>
    <row r="16" spans="1:20" ht="24.75" customHeight="1" thickTop="1" thickBot="1" x14ac:dyDescent="0.25">
      <c r="A16" s="702" t="s">
        <v>31</v>
      </c>
      <c r="B16" s="703"/>
      <c r="C16" s="703"/>
      <c r="D16" s="703"/>
      <c r="E16" s="703"/>
      <c r="F16" s="704">
        <v>132405</v>
      </c>
      <c r="G16" s="705"/>
      <c r="H16" s="706">
        <v>120028</v>
      </c>
      <c r="I16" s="705"/>
      <c r="J16" s="707">
        <v>198070</v>
      </c>
      <c r="K16" s="708"/>
      <c r="L16" s="708">
        <v>116693</v>
      </c>
      <c r="M16" s="709"/>
      <c r="N16" s="704">
        <v>197670</v>
      </c>
      <c r="O16" s="710"/>
      <c r="P16" s="680"/>
      <c r="Q16" s="681"/>
      <c r="R16" s="681"/>
      <c r="S16" s="681"/>
      <c r="T16" s="682"/>
    </row>
    <row r="17" spans="1:20" ht="15.75" customHeight="1" x14ac:dyDescent="0.2">
      <c r="A17" s="180" t="s">
        <v>161</v>
      </c>
      <c r="B17" s="330"/>
      <c r="C17" s="330"/>
      <c r="D17" s="330"/>
      <c r="E17" s="330"/>
      <c r="F17" s="331"/>
      <c r="G17" s="331"/>
      <c r="H17" s="331"/>
      <c r="I17" s="331"/>
      <c r="J17" s="331"/>
      <c r="K17" s="332"/>
      <c r="L17" s="331"/>
      <c r="M17" s="331"/>
      <c r="N17" s="331"/>
      <c r="O17" s="331"/>
      <c r="P17" s="332"/>
      <c r="Q17" s="332"/>
      <c r="R17" s="332"/>
      <c r="S17" s="332"/>
      <c r="T17" s="332"/>
    </row>
    <row r="18" spans="1:20" ht="9.9" customHeight="1" x14ac:dyDescent="0.2"/>
    <row r="19" spans="1:20" ht="13.8" thickBot="1" x14ac:dyDescent="0.25">
      <c r="A19" s="333" t="s">
        <v>65</v>
      </c>
    </row>
    <row r="20" spans="1:20" ht="13.2" customHeight="1" x14ac:dyDescent="0.2">
      <c r="A20" s="683" t="s">
        <v>226</v>
      </c>
      <c r="B20" s="684"/>
      <c r="C20" s="685"/>
      <c r="D20" s="689" t="s">
        <v>71</v>
      </c>
      <c r="E20" s="684"/>
      <c r="F20" s="684"/>
      <c r="G20" s="685"/>
      <c r="H20" s="691" t="s">
        <v>193</v>
      </c>
      <c r="I20" s="692"/>
      <c r="J20" s="692"/>
      <c r="K20" s="692"/>
      <c r="L20" s="692"/>
      <c r="M20" s="692"/>
      <c r="N20" s="692"/>
      <c r="O20" s="692"/>
      <c r="P20" s="692"/>
      <c r="Q20" s="692"/>
      <c r="R20" s="692"/>
      <c r="S20" s="693"/>
      <c r="T20" s="694" t="s">
        <v>72</v>
      </c>
    </row>
    <row r="21" spans="1:20" ht="13.2" customHeight="1" thickBot="1" x14ac:dyDescent="0.25">
      <c r="A21" s="686"/>
      <c r="B21" s="687"/>
      <c r="C21" s="688"/>
      <c r="D21" s="690"/>
      <c r="E21" s="687"/>
      <c r="F21" s="687"/>
      <c r="G21" s="688"/>
      <c r="H21" s="696" t="s">
        <v>194</v>
      </c>
      <c r="I21" s="697"/>
      <c r="J21" s="697"/>
      <c r="K21" s="697"/>
      <c r="L21" s="697" t="s">
        <v>221</v>
      </c>
      <c r="M21" s="697"/>
      <c r="N21" s="697"/>
      <c r="O21" s="698"/>
      <c r="P21" s="699" t="s">
        <v>222</v>
      </c>
      <c r="Q21" s="700"/>
      <c r="R21" s="700"/>
      <c r="S21" s="701"/>
      <c r="T21" s="695"/>
    </row>
    <row r="22" spans="1:20" ht="13.2" customHeight="1" x14ac:dyDescent="0.2">
      <c r="A22" s="724" t="s">
        <v>336</v>
      </c>
      <c r="B22" s="725"/>
      <c r="C22" s="726"/>
      <c r="D22" s="727" t="s">
        <v>333</v>
      </c>
      <c r="E22" s="728"/>
      <c r="F22" s="728"/>
      <c r="G22" s="729"/>
      <c r="H22" s="730"/>
      <c r="I22" s="731"/>
      <c r="J22" s="731"/>
      <c r="K22" s="731"/>
      <c r="L22" s="731"/>
      <c r="M22" s="731"/>
      <c r="N22" s="731"/>
      <c r="O22" s="732"/>
      <c r="P22" s="733"/>
      <c r="Q22" s="734"/>
      <c r="R22" s="734"/>
      <c r="S22" s="735"/>
      <c r="T22" s="368"/>
    </row>
    <row r="23" spans="1:20" ht="13.2" customHeight="1" x14ac:dyDescent="0.2">
      <c r="A23" s="711"/>
      <c r="B23" s="712"/>
      <c r="C23" s="713"/>
      <c r="D23" s="736" t="s">
        <v>274</v>
      </c>
      <c r="E23" s="737"/>
      <c r="F23" s="737"/>
      <c r="G23" s="738"/>
      <c r="H23" s="720" t="s">
        <v>275</v>
      </c>
      <c r="I23" s="721"/>
      <c r="J23" s="721"/>
      <c r="K23" s="721"/>
      <c r="L23" s="721" t="s">
        <v>325</v>
      </c>
      <c r="M23" s="721"/>
      <c r="N23" s="721"/>
      <c r="O23" s="722"/>
      <c r="P23" s="723" t="s">
        <v>275</v>
      </c>
      <c r="Q23" s="712"/>
      <c r="R23" s="712"/>
      <c r="S23" s="713"/>
      <c r="T23" s="334"/>
    </row>
    <row r="24" spans="1:20" ht="13.2" customHeight="1" x14ac:dyDescent="0.2">
      <c r="A24" s="711"/>
      <c r="B24" s="712"/>
      <c r="C24" s="713"/>
      <c r="D24" s="736"/>
      <c r="E24" s="737"/>
      <c r="F24" s="737"/>
      <c r="G24" s="738"/>
      <c r="H24" s="714" t="s">
        <v>276</v>
      </c>
      <c r="I24" s="715"/>
      <c r="J24" s="715" t="s">
        <v>276</v>
      </c>
      <c r="K24" s="715"/>
      <c r="L24" s="715" t="s">
        <v>326</v>
      </c>
      <c r="M24" s="715"/>
      <c r="N24" s="715" t="s">
        <v>276</v>
      </c>
      <c r="O24" s="716"/>
      <c r="P24" s="717" t="s">
        <v>276</v>
      </c>
      <c r="Q24" s="718"/>
      <c r="R24" s="718" t="s">
        <v>276</v>
      </c>
      <c r="S24" s="719"/>
      <c r="T24" s="368"/>
    </row>
    <row r="25" spans="1:20" ht="13.2" customHeight="1" x14ac:dyDescent="0.2">
      <c r="A25" s="711"/>
      <c r="B25" s="712"/>
      <c r="C25" s="713"/>
      <c r="D25" s="736"/>
      <c r="E25" s="737"/>
      <c r="F25" s="737"/>
      <c r="G25" s="738"/>
      <c r="H25" s="720" t="s">
        <v>277</v>
      </c>
      <c r="I25" s="721"/>
      <c r="J25" s="721" t="s">
        <v>277</v>
      </c>
      <c r="K25" s="721"/>
      <c r="L25" s="721" t="s">
        <v>277</v>
      </c>
      <c r="M25" s="721"/>
      <c r="N25" s="721" t="s">
        <v>277</v>
      </c>
      <c r="O25" s="722"/>
      <c r="P25" s="723" t="s">
        <v>277</v>
      </c>
      <c r="Q25" s="712"/>
      <c r="R25" s="712" t="s">
        <v>277</v>
      </c>
      <c r="S25" s="713"/>
      <c r="T25" s="368"/>
    </row>
    <row r="26" spans="1:20" ht="13.2" customHeight="1" x14ac:dyDescent="0.2">
      <c r="A26" s="711"/>
      <c r="B26" s="712"/>
      <c r="C26" s="713"/>
      <c r="D26" s="736"/>
      <c r="E26" s="737"/>
      <c r="F26" s="737"/>
      <c r="G26" s="738"/>
      <c r="H26" s="720" t="s">
        <v>278</v>
      </c>
      <c r="I26" s="721"/>
      <c r="J26" s="721" t="s">
        <v>278</v>
      </c>
      <c r="K26" s="721"/>
      <c r="L26" s="721" t="s">
        <v>327</v>
      </c>
      <c r="M26" s="721"/>
      <c r="N26" s="721" t="s">
        <v>278</v>
      </c>
      <c r="O26" s="722"/>
      <c r="P26" s="723" t="s">
        <v>328</v>
      </c>
      <c r="Q26" s="712"/>
      <c r="R26" s="712" t="s">
        <v>278</v>
      </c>
      <c r="S26" s="713"/>
      <c r="T26" s="334"/>
    </row>
    <row r="27" spans="1:20" ht="34.5" customHeight="1" x14ac:dyDescent="0.2">
      <c r="A27" s="750" t="s">
        <v>346</v>
      </c>
      <c r="B27" s="737"/>
      <c r="C27" s="738"/>
      <c r="D27" s="736" t="s">
        <v>349</v>
      </c>
      <c r="E27" s="737"/>
      <c r="F27" s="737"/>
      <c r="G27" s="738"/>
      <c r="H27" s="743" t="s">
        <v>347</v>
      </c>
      <c r="I27" s="744"/>
      <c r="J27" s="744"/>
      <c r="K27" s="744"/>
      <c r="L27" s="745" t="s">
        <v>348</v>
      </c>
      <c r="M27" s="745"/>
      <c r="N27" s="745"/>
      <c r="O27" s="746"/>
      <c r="P27" s="743" t="s">
        <v>332</v>
      </c>
      <c r="Q27" s="744"/>
      <c r="R27" s="744"/>
      <c r="S27" s="751"/>
      <c r="T27" s="368"/>
    </row>
    <row r="28" spans="1:20" ht="18" customHeight="1" x14ac:dyDescent="0.2">
      <c r="A28" s="739" t="s">
        <v>345</v>
      </c>
      <c r="B28" s="740"/>
      <c r="C28" s="741"/>
      <c r="D28" s="742" t="s">
        <v>340</v>
      </c>
      <c r="E28" s="740"/>
      <c r="F28" s="740"/>
      <c r="G28" s="741"/>
      <c r="H28" s="743" t="s">
        <v>341</v>
      </c>
      <c r="I28" s="744"/>
      <c r="J28" s="744"/>
      <c r="K28" s="744"/>
      <c r="L28" s="745" t="s">
        <v>342</v>
      </c>
      <c r="M28" s="745"/>
      <c r="N28" s="745"/>
      <c r="O28" s="746"/>
      <c r="P28" s="747" t="s">
        <v>343</v>
      </c>
      <c r="Q28" s="748"/>
      <c r="R28" s="748"/>
      <c r="S28" s="749"/>
      <c r="T28" s="368"/>
    </row>
    <row r="29" spans="1:20" ht="27" customHeight="1" x14ac:dyDescent="0.2">
      <c r="A29" s="711" t="s">
        <v>356</v>
      </c>
      <c r="B29" s="712"/>
      <c r="C29" s="713"/>
      <c r="D29" s="752" t="s">
        <v>352</v>
      </c>
      <c r="E29" s="753"/>
      <c r="F29" s="753"/>
      <c r="G29" s="754"/>
      <c r="H29" s="755" t="s">
        <v>353</v>
      </c>
      <c r="I29" s="756"/>
      <c r="J29" s="756"/>
      <c r="K29" s="756"/>
      <c r="L29" s="757" t="s">
        <v>354</v>
      </c>
      <c r="M29" s="757"/>
      <c r="N29" s="757"/>
      <c r="O29" s="758"/>
      <c r="P29" s="755" t="s">
        <v>355</v>
      </c>
      <c r="Q29" s="756"/>
      <c r="R29" s="756"/>
      <c r="S29" s="759"/>
      <c r="T29" s="334"/>
    </row>
    <row r="30" spans="1:20" ht="73.5" customHeight="1" x14ac:dyDescent="0.2">
      <c r="A30" s="739" t="s">
        <v>344</v>
      </c>
      <c r="B30" s="740"/>
      <c r="C30" s="741"/>
      <c r="D30" s="736" t="s">
        <v>357</v>
      </c>
      <c r="E30" s="740"/>
      <c r="F30" s="740"/>
      <c r="G30" s="741"/>
      <c r="H30" s="743" t="s">
        <v>358</v>
      </c>
      <c r="I30" s="744"/>
      <c r="J30" s="744"/>
      <c r="K30" s="744"/>
      <c r="L30" s="760" t="s">
        <v>359</v>
      </c>
      <c r="M30" s="748"/>
      <c r="N30" s="748"/>
      <c r="O30" s="749"/>
      <c r="P30" s="747" t="s">
        <v>360</v>
      </c>
      <c r="Q30" s="748"/>
      <c r="R30" s="748"/>
      <c r="S30" s="749"/>
      <c r="T30" s="334"/>
    </row>
    <row r="31" spans="1:20" ht="21" customHeight="1" thickBot="1" x14ac:dyDescent="0.25">
      <c r="A31" s="761"/>
      <c r="B31" s="762"/>
      <c r="C31" s="763"/>
      <c r="D31" s="764"/>
      <c r="E31" s="765"/>
      <c r="F31" s="765"/>
      <c r="G31" s="766"/>
      <c r="H31" s="767"/>
      <c r="I31" s="768"/>
      <c r="J31" s="768"/>
      <c r="K31" s="768"/>
      <c r="L31" s="769"/>
      <c r="M31" s="769"/>
      <c r="N31" s="769"/>
      <c r="O31" s="770"/>
      <c r="P31" s="771"/>
      <c r="Q31" s="772"/>
      <c r="R31" s="772"/>
      <c r="S31" s="773"/>
      <c r="T31" s="369"/>
    </row>
    <row r="35" ht="13.2" customHeight="1" x14ac:dyDescent="0.2"/>
    <row r="38" ht="13.2" customHeight="1" x14ac:dyDescent="0.2"/>
    <row r="39" ht="13.2" customHeight="1" x14ac:dyDescent="0.2"/>
    <row r="40" ht="13.2" customHeight="1" x14ac:dyDescent="0.2"/>
    <row r="43" ht="60.75" customHeight="1" x14ac:dyDescent="0.2"/>
    <row r="45" ht="54.75" customHeight="1" x14ac:dyDescent="0.2"/>
    <row r="46" ht="44.25" customHeight="1" x14ac:dyDescent="0.2"/>
    <row r="47" ht="60" customHeight="1" x14ac:dyDescent="0.2"/>
    <row r="48" ht="157.5" customHeight="1" x14ac:dyDescent="0.2"/>
  </sheetData>
  <sheetProtection formatCells="0"/>
  <protectedRanges>
    <protectedRange sqref="T16:T17 M6:O6 H6:J6 K17 P17:S17" name="範囲1_2"/>
    <protectedRange sqref="L6 F6:G6" name="範囲1_2_1"/>
    <protectedRange sqref="L14:O14 F14:J14" name="範囲1_2_3"/>
    <protectedRange sqref="L12 F12:G12" name="範囲1_2_4"/>
    <protectedRange sqref="L16:O16 F16:J16" name="範囲1_2_6"/>
    <protectedRange sqref="T6:T7 T14:T15 K7 K15 P7:S7 P15:S15" name="範囲1_2_16"/>
    <protectedRange sqref="M12:O12 H12:J12" name="範囲1_2_9"/>
    <protectedRange sqref="K11 K13 K9 P13:S13 T12:T13" name="範囲1_2_16_1"/>
    <protectedRange sqref="B12:D12 B6:D6" name="範囲1_2_2_1"/>
    <protectedRange sqref="L8 F8:G8" name="範囲1_2_2_2"/>
    <protectedRange sqref="M8:O8 H8:J8" name="範囲1_2_9_1"/>
    <protectedRange sqref="B8:D8" name="範囲1_2_2_1_1"/>
    <protectedRange sqref="O10" name="範囲1_2_9_2"/>
    <protectedRange sqref="F10:N10" name="範囲1_2_12_1"/>
    <protectedRange sqref="B10:D10" name="範囲1_2_2_1_2"/>
    <protectedRange sqref="P9:S9 T8:T9" name="範囲1_2_16_1_1"/>
    <protectedRange sqref="P11:S11 T10:T11" name="範囲1_2_16_1_2"/>
  </protectedRanges>
  <mergeCells count="139">
    <mergeCell ref="A31:C31"/>
    <mergeCell ref="D31:G31"/>
    <mergeCell ref="H31:K31"/>
    <mergeCell ref="L31:O31"/>
    <mergeCell ref="P31:S31"/>
    <mergeCell ref="A29:C29"/>
    <mergeCell ref="D29:G29"/>
    <mergeCell ref="H29:K29"/>
    <mergeCell ref="L29:O29"/>
    <mergeCell ref="P29:S29"/>
    <mergeCell ref="A30:C30"/>
    <mergeCell ref="D30:G30"/>
    <mergeCell ref="H30:K30"/>
    <mergeCell ref="L30:O30"/>
    <mergeCell ref="P30:S30"/>
    <mergeCell ref="A28:C28"/>
    <mergeCell ref="D28:G28"/>
    <mergeCell ref="H28:K28"/>
    <mergeCell ref="L28:O28"/>
    <mergeCell ref="P28:S28"/>
    <mergeCell ref="A27:C27"/>
    <mergeCell ref="D27:G27"/>
    <mergeCell ref="H27:K27"/>
    <mergeCell ref="L27:O27"/>
    <mergeCell ref="P27:S27"/>
    <mergeCell ref="A24:C24"/>
    <mergeCell ref="H24:K24"/>
    <mergeCell ref="L24:O24"/>
    <mergeCell ref="P24:S24"/>
    <mergeCell ref="A25:C25"/>
    <mergeCell ref="H25:K25"/>
    <mergeCell ref="L25:O25"/>
    <mergeCell ref="P25:S25"/>
    <mergeCell ref="A22:C22"/>
    <mergeCell ref="D22:G22"/>
    <mergeCell ref="H22:K22"/>
    <mergeCell ref="L22:O22"/>
    <mergeCell ref="P22:S22"/>
    <mergeCell ref="A23:C23"/>
    <mergeCell ref="D23:G26"/>
    <mergeCell ref="H23:K23"/>
    <mergeCell ref="L23:O23"/>
    <mergeCell ref="P23:S23"/>
    <mergeCell ref="A26:C26"/>
    <mergeCell ref="H26:K26"/>
    <mergeCell ref="L26:O26"/>
    <mergeCell ref="P26:S26"/>
    <mergeCell ref="P16:T16"/>
    <mergeCell ref="A20:C21"/>
    <mergeCell ref="D20:G21"/>
    <mergeCell ref="H20:S20"/>
    <mergeCell ref="T20:T21"/>
    <mergeCell ref="H21:K21"/>
    <mergeCell ref="L21:O21"/>
    <mergeCell ref="P21:S21"/>
    <mergeCell ref="A16:E16"/>
    <mergeCell ref="F16:G16"/>
    <mergeCell ref="H16:I16"/>
    <mergeCell ref="J16:K16"/>
    <mergeCell ref="L16:M16"/>
    <mergeCell ref="N16:O16"/>
    <mergeCell ref="P14:T15"/>
    <mergeCell ref="B15:E15"/>
    <mergeCell ref="F15:G15"/>
    <mergeCell ref="H15:I15"/>
    <mergeCell ref="J15:K15"/>
    <mergeCell ref="L15:M15"/>
    <mergeCell ref="N15:O15"/>
    <mergeCell ref="B14:E14"/>
    <mergeCell ref="F14:G14"/>
    <mergeCell ref="H14:I14"/>
    <mergeCell ref="J14:K14"/>
    <mergeCell ref="L14:M14"/>
    <mergeCell ref="N14:O14"/>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P6:T7"/>
    <mergeCell ref="B7:E7"/>
    <mergeCell ref="F7:G7"/>
    <mergeCell ref="H7:I7"/>
    <mergeCell ref="J7:K7"/>
    <mergeCell ref="L7:M7"/>
    <mergeCell ref="N7:O7"/>
    <mergeCell ref="J5:K5"/>
    <mergeCell ref="L5:M5"/>
    <mergeCell ref="N5:O5"/>
    <mergeCell ref="B6:E6"/>
    <mergeCell ref="F6:G6"/>
    <mergeCell ref="H6:I6"/>
    <mergeCell ref="J6:K6"/>
    <mergeCell ref="L6:M6"/>
    <mergeCell ref="N6:O6"/>
    <mergeCell ref="P1:T1"/>
    <mergeCell ref="A3:E3"/>
    <mergeCell ref="A4:E5"/>
    <mergeCell ref="F4:G4"/>
    <mergeCell ref="H4:I4"/>
    <mergeCell ref="J4:M4"/>
    <mergeCell ref="N4:O4"/>
    <mergeCell ref="P4:T5"/>
    <mergeCell ref="F5:G5"/>
    <mergeCell ref="H5:I5"/>
  </mergeCells>
  <phoneticPr fontId="2"/>
  <dataValidations count="1">
    <dataValidation allowBlank="1" showErrorMessage="1" sqref="G31:H31 P27:P29 S27:S29 A23:C26 D23 G28 A27:D31 K27:K31 H27:H30" xr:uid="{00000000-0002-0000-0300-000003000000}"/>
  </dataValidations>
  <printOptions horizontalCentered="1"/>
  <pageMargins left="0.59055118110236227" right="0.59055118110236227" top="0.98425196850393704" bottom="0.59055118110236227" header="0.39370078740157483" footer="0.51181102362204722"/>
  <pageSetup paperSize="9" scale="87"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33"/>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88" t="s">
        <v>227</v>
      </c>
      <c r="L1" s="589"/>
      <c r="M1" s="589"/>
      <c r="N1" s="590"/>
    </row>
    <row r="2" spans="1:14" ht="15.75" customHeight="1" thickBot="1" x14ac:dyDescent="0.2">
      <c r="A2" s="3" t="s">
        <v>85</v>
      </c>
      <c r="E2" s="100"/>
      <c r="F2" s="100"/>
      <c r="J2" s="106" t="s">
        <v>74</v>
      </c>
      <c r="K2" s="100"/>
      <c r="L2" s="100"/>
      <c r="M2" s="805"/>
      <c r="N2" s="805"/>
    </row>
    <row r="3" spans="1:14" s="79" customFormat="1" ht="14.7" customHeight="1" x14ac:dyDescent="0.2">
      <c r="A3" s="592" t="s">
        <v>33</v>
      </c>
      <c r="B3" s="593"/>
      <c r="C3" s="593"/>
      <c r="D3" s="593"/>
      <c r="E3" s="594"/>
      <c r="F3" s="352" t="s">
        <v>218</v>
      </c>
      <c r="G3" s="363" t="s">
        <v>219</v>
      </c>
      <c r="H3" s="598" t="s">
        <v>223</v>
      </c>
      <c r="I3" s="593"/>
      <c r="J3" s="353" t="s">
        <v>220</v>
      </c>
      <c r="K3" s="592" t="s">
        <v>48</v>
      </c>
      <c r="L3" s="593"/>
      <c r="M3" s="593"/>
      <c r="N3" s="594"/>
    </row>
    <row r="4" spans="1:14" s="79" customFormat="1" ht="14.7" customHeight="1" thickBot="1" x14ac:dyDescent="0.25">
      <c r="A4" s="595"/>
      <c r="B4" s="453"/>
      <c r="C4" s="453"/>
      <c r="D4" s="453"/>
      <c r="E4" s="596"/>
      <c r="F4" s="354" t="s">
        <v>191</v>
      </c>
      <c r="G4" s="362" t="s">
        <v>192</v>
      </c>
      <c r="H4" s="355" t="s">
        <v>225</v>
      </c>
      <c r="I4" s="356" t="s">
        <v>195</v>
      </c>
      <c r="J4" s="357" t="s">
        <v>224</v>
      </c>
      <c r="K4" s="595"/>
      <c r="L4" s="453"/>
      <c r="M4" s="453"/>
      <c r="N4" s="596"/>
    </row>
    <row r="5" spans="1:14" ht="15.75" customHeight="1" thickBot="1" x14ac:dyDescent="0.25">
      <c r="A5" s="806" t="s">
        <v>1</v>
      </c>
      <c r="B5" s="807"/>
      <c r="C5" s="807"/>
      <c r="D5" s="807"/>
      <c r="E5" s="808"/>
      <c r="F5" s="335">
        <v>0</v>
      </c>
      <c r="G5" s="335">
        <v>0</v>
      </c>
      <c r="H5" s="336">
        <v>0</v>
      </c>
      <c r="I5" s="344">
        <v>0</v>
      </c>
      <c r="J5" s="347">
        <v>0</v>
      </c>
      <c r="K5" s="809" t="s">
        <v>0</v>
      </c>
      <c r="L5" s="810"/>
      <c r="M5" s="810"/>
      <c r="N5" s="811"/>
    </row>
    <row r="6" spans="1:14" s="25" customFormat="1" ht="15.75" customHeight="1" thickBot="1" x14ac:dyDescent="0.25">
      <c r="A6" s="799" t="s">
        <v>2</v>
      </c>
      <c r="B6" s="800"/>
      <c r="C6" s="800"/>
      <c r="D6" s="800"/>
      <c r="E6" s="801"/>
      <c r="F6" s="406">
        <v>0</v>
      </c>
      <c r="G6" s="407">
        <v>0</v>
      </c>
      <c r="H6" s="408">
        <v>0</v>
      </c>
      <c r="I6" s="409">
        <v>0</v>
      </c>
      <c r="J6" s="410">
        <v>0</v>
      </c>
      <c r="K6" s="802"/>
      <c r="L6" s="803"/>
      <c r="M6" s="803"/>
      <c r="N6" s="804"/>
    </row>
    <row r="7" spans="1:14" s="25" customFormat="1" ht="15.75" customHeight="1" thickBot="1" x14ac:dyDescent="0.25">
      <c r="A7" s="787" t="s">
        <v>3</v>
      </c>
      <c r="B7" s="788"/>
      <c r="C7" s="788"/>
      <c r="D7" s="788"/>
      <c r="E7" s="789"/>
      <c r="F7" s="84">
        <v>0</v>
      </c>
      <c r="G7" s="85">
        <v>0</v>
      </c>
      <c r="H7" s="338">
        <v>0</v>
      </c>
      <c r="I7" s="345">
        <v>0</v>
      </c>
      <c r="J7" s="348">
        <v>0</v>
      </c>
      <c r="K7" s="790" t="s">
        <v>0</v>
      </c>
      <c r="L7" s="791"/>
      <c r="M7" s="791"/>
      <c r="N7" s="792"/>
    </row>
    <row r="8" spans="1:14" s="25" customFormat="1" ht="15.75" customHeight="1" thickBot="1" x14ac:dyDescent="0.25">
      <c r="A8" s="793" t="s">
        <v>12</v>
      </c>
      <c r="B8" s="794"/>
      <c r="C8" s="794"/>
      <c r="D8" s="794"/>
      <c r="E8" s="795"/>
      <c r="F8" s="337">
        <v>0</v>
      </c>
      <c r="G8" s="335">
        <v>0</v>
      </c>
      <c r="H8" s="336">
        <v>0</v>
      </c>
      <c r="I8" s="344">
        <v>0</v>
      </c>
      <c r="J8" s="347">
        <v>0</v>
      </c>
      <c r="K8" s="796"/>
      <c r="L8" s="797"/>
      <c r="M8" s="797"/>
      <c r="N8" s="798"/>
    </row>
    <row r="9" spans="1:14" s="25" customFormat="1" ht="15.75" customHeight="1" thickTop="1" thickBot="1" x14ac:dyDescent="0.25">
      <c r="A9" s="780" t="s">
        <v>73</v>
      </c>
      <c r="B9" s="781"/>
      <c r="C9" s="781"/>
      <c r="D9" s="781"/>
      <c r="E9" s="782"/>
      <c r="F9" s="238">
        <f>F5+F6+F7+F8</f>
        <v>0</v>
      </c>
      <c r="G9" s="239">
        <f>G5+G6+G7+G8</f>
        <v>0</v>
      </c>
      <c r="H9" s="339">
        <f>H5+H6+H7+H8</f>
        <v>0</v>
      </c>
      <c r="I9" s="346">
        <f>I5+I6+I7+I8</f>
        <v>0</v>
      </c>
      <c r="J9" s="349">
        <v>0</v>
      </c>
      <c r="K9" s="783"/>
      <c r="L9" s="784"/>
      <c r="M9" s="784"/>
      <c r="N9" s="785"/>
    </row>
    <row r="10" spans="1:14" s="25" customFormat="1" ht="15.75" customHeight="1" x14ac:dyDescent="0.2">
      <c r="A10" s="216"/>
      <c r="B10" s="216"/>
      <c r="C10" s="216"/>
      <c r="D10" s="216"/>
      <c r="E10" s="215"/>
      <c r="F10" s="340"/>
      <c r="G10" s="340"/>
      <c r="H10" s="340"/>
      <c r="I10" s="340"/>
      <c r="J10" s="340"/>
      <c r="K10" s="340"/>
      <c r="L10" s="340"/>
      <c r="M10" s="370"/>
      <c r="N10" s="370"/>
    </row>
    <row r="11" spans="1:14" ht="15.75" customHeight="1" thickBot="1" x14ac:dyDescent="0.2">
      <c r="A11" s="371"/>
      <c r="B11" s="371"/>
      <c r="C11" s="371"/>
      <c r="D11" s="371"/>
      <c r="E11" s="100"/>
      <c r="F11" s="343"/>
      <c r="G11" s="343"/>
      <c r="H11" s="106" t="s">
        <v>74</v>
      </c>
      <c r="I11" s="342"/>
      <c r="J11" s="342"/>
      <c r="K11" s="342"/>
      <c r="L11" s="342"/>
      <c r="M11" s="370"/>
      <c r="N11" s="370"/>
    </row>
    <row r="12" spans="1:14" s="25" customFormat="1" ht="15.75" customHeight="1" thickBot="1" x14ac:dyDescent="0.25">
      <c r="A12" s="786" t="s">
        <v>33</v>
      </c>
      <c r="B12" s="438"/>
      <c r="C12" s="438"/>
      <c r="D12" s="438"/>
      <c r="E12" s="439"/>
      <c r="F12" s="352" t="s">
        <v>218</v>
      </c>
      <c r="G12" s="363" t="s">
        <v>219</v>
      </c>
      <c r="H12" s="358" t="s">
        <v>223</v>
      </c>
      <c r="I12" s="342"/>
      <c r="J12" s="342"/>
      <c r="K12" s="342"/>
      <c r="L12" s="342"/>
      <c r="M12" s="370"/>
      <c r="N12" s="370"/>
    </row>
    <row r="13" spans="1:14" s="25" customFormat="1" ht="15.75" customHeight="1" x14ac:dyDescent="0.2">
      <c r="A13" s="774" t="s">
        <v>49</v>
      </c>
      <c r="B13" s="775"/>
      <c r="C13" s="775"/>
      <c r="D13" s="775"/>
      <c r="E13" s="776"/>
      <c r="F13" s="372">
        <v>0</v>
      </c>
      <c r="G13" s="373">
        <v>0</v>
      </c>
      <c r="H13" s="374">
        <v>0</v>
      </c>
      <c r="I13" s="341" t="s">
        <v>0</v>
      </c>
      <c r="J13" s="341"/>
      <c r="K13" s="341"/>
      <c r="L13" s="341"/>
      <c r="M13" s="341"/>
      <c r="N13" s="1"/>
    </row>
    <row r="14" spans="1:14" s="25" customFormat="1" ht="15.75" customHeight="1" thickBot="1" x14ac:dyDescent="0.25">
      <c r="A14" s="777" t="s">
        <v>50</v>
      </c>
      <c r="B14" s="778"/>
      <c r="C14" s="778"/>
      <c r="D14" s="778"/>
      <c r="E14" s="779"/>
      <c r="F14" s="375">
        <v>0</v>
      </c>
      <c r="G14" s="376">
        <v>0</v>
      </c>
      <c r="H14" s="377">
        <v>0</v>
      </c>
      <c r="I14" s="341" t="s">
        <v>0</v>
      </c>
      <c r="J14" s="341"/>
      <c r="K14" s="341"/>
      <c r="L14" s="341"/>
      <c r="M14" s="341"/>
      <c r="N14" s="1"/>
    </row>
    <row r="15" spans="1:14" s="25" customFormat="1" ht="15.75" customHeight="1" x14ac:dyDescent="0.2">
      <c r="A15" s="1"/>
      <c r="B15" s="1"/>
      <c r="C15" s="1"/>
      <c r="D15" s="1"/>
      <c r="E15" s="1"/>
      <c r="F15" s="1"/>
      <c r="G15" s="1"/>
      <c r="H15" s="1"/>
      <c r="I15" s="1"/>
      <c r="J15" s="1"/>
      <c r="K15" s="1"/>
      <c r="L15" s="1"/>
      <c r="M15" s="1"/>
      <c r="N15" s="1"/>
    </row>
    <row r="16" spans="1:14" s="25" customFormat="1" ht="15.75" customHeight="1" x14ac:dyDescent="0.2">
      <c r="A16" s="1"/>
      <c r="B16" s="1"/>
      <c r="C16" s="1"/>
      <c r="D16" s="1"/>
      <c r="E16" s="1"/>
      <c r="F16" s="1"/>
      <c r="G16" s="1"/>
      <c r="H16" s="1"/>
      <c r="I16" s="1"/>
      <c r="J16" s="1"/>
      <c r="K16" s="1"/>
      <c r="L16" s="1"/>
      <c r="M16" s="1"/>
      <c r="N16" s="1"/>
    </row>
    <row r="17" spans="1:14" s="25" customFormat="1" ht="15.75" customHeight="1" x14ac:dyDescent="0.2">
      <c r="A17" s="1"/>
      <c r="B17" s="1"/>
      <c r="C17" s="1"/>
      <c r="D17" s="1"/>
      <c r="E17" s="1"/>
      <c r="F17" s="1"/>
      <c r="G17" s="1"/>
      <c r="H17" s="1"/>
      <c r="I17" s="1"/>
      <c r="J17" s="1"/>
      <c r="K17" s="1"/>
      <c r="L17" s="1"/>
      <c r="M17" s="1"/>
      <c r="N17" s="1"/>
    </row>
    <row r="18" spans="1:14" s="25" customFormat="1" ht="15.75" customHeight="1" x14ac:dyDescent="0.2">
      <c r="A18" s="1"/>
      <c r="B18" s="1"/>
      <c r="C18" s="1"/>
      <c r="D18" s="1"/>
      <c r="E18" s="1"/>
      <c r="F18" s="1"/>
      <c r="G18" s="1"/>
      <c r="H18" s="1"/>
      <c r="I18" s="1"/>
      <c r="J18" s="1"/>
      <c r="K18" s="1"/>
      <c r="L18" s="1"/>
      <c r="M18" s="1"/>
      <c r="N18" s="1"/>
    </row>
    <row r="19" spans="1:14" s="25" customFormat="1" ht="15.75" customHeight="1" x14ac:dyDescent="0.2">
      <c r="A19" s="1"/>
      <c r="B19" s="1"/>
      <c r="C19" s="1"/>
      <c r="D19" s="1"/>
      <c r="E19" s="1"/>
      <c r="F19" s="1"/>
      <c r="G19" s="1"/>
      <c r="H19" s="1"/>
      <c r="I19" s="1"/>
      <c r="J19" s="1"/>
      <c r="K19" s="1"/>
      <c r="L19" s="1"/>
      <c r="M19" s="1"/>
      <c r="N19" s="1"/>
    </row>
    <row r="20" spans="1:14" s="25" customFormat="1" ht="15.75" customHeight="1" x14ac:dyDescent="0.2">
      <c r="A20" s="1"/>
      <c r="B20" s="1"/>
      <c r="C20" s="1"/>
      <c r="D20" s="1"/>
      <c r="E20" s="1"/>
      <c r="F20" s="1"/>
      <c r="G20" s="1"/>
      <c r="H20" s="1"/>
      <c r="I20" s="1"/>
      <c r="J20" s="1"/>
      <c r="K20" s="1"/>
      <c r="L20" s="1"/>
      <c r="M20" s="1"/>
      <c r="N20" s="1"/>
    </row>
    <row r="21" spans="1:14" ht="15.75" customHeight="1" x14ac:dyDescent="0.2"/>
    <row r="22" spans="1:14" ht="15.75" customHeight="1" x14ac:dyDescent="0.2"/>
    <row r="23" spans="1:14" ht="15.75" customHeight="1" x14ac:dyDescent="0.2"/>
    <row r="24" spans="1:14" ht="15.75" customHeight="1" x14ac:dyDescent="0.2"/>
    <row r="25" spans="1:14" ht="15.75" customHeight="1" x14ac:dyDescent="0.2"/>
    <row r="26" spans="1:14" ht="15.75" customHeight="1" x14ac:dyDescent="0.2"/>
    <row r="27" spans="1:14" ht="15.75" customHeight="1" x14ac:dyDescent="0.2"/>
    <row r="28" spans="1:14" ht="15.75" customHeight="1" x14ac:dyDescent="0.2"/>
    <row r="32" spans="1:14" ht="15.75" customHeight="1" x14ac:dyDescent="0.2"/>
    <row r="33" ht="15.75" customHeight="1" x14ac:dyDescent="0.2"/>
  </sheetData>
  <sheetProtection formatCells="0"/>
  <protectedRanges>
    <protectedRange sqref="F9:F11 K10:K12 J9 G9 F7:G8 F5:J5 I11:I12 H7:I10" name="範囲1_1"/>
    <protectedRange sqref="I13:I14" name="範囲1_1_1"/>
    <protectedRange sqref="F6:J6" name="範囲1_1_6"/>
  </protectedRanges>
  <mergeCells count="18">
    <mergeCell ref="A5:E5"/>
    <mergeCell ref="K5:N5"/>
    <mergeCell ref="K1:N1"/>
    <mergeCell ref="M2:N2"/>
    <mergeCell ref="A3:E4"/>
    <mergeCell ref="H3:I3"/>
    <mergeCell ref="K3:N4"/>
    <mergeCell ref="A7:E7"/>
    <mergeCell ref="K7:N7"/>
    <mergeCell ref="A8:E8"/>
    <mergeCell ref="K8:N8"/>
    <mergeCell ref="A6:E6"/>
    <mergeCell ref="K6:N6"/>
    <mergeCell ref="A13:E13"/>
    <mergeCell ref="A14:E14"/>
    <mergeCell ref="A9:E9"/>
    <mergeCell ref="K9:N9"/>
    <mergeCell ref="A12:E1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N111"/>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97" customWidth="1"/>
    <col min="9" max="9" width="35.77734375" style="1" customWidth="1"/>
    <col min="10" max="16384" width="9" style="1"/>
  </cols>
  <sheetData>
    <row r="1" spans="1:9" ht="15" customHeight="1" x14ac:dyDescent="0.2">
      <c r="A1" s="1" t="s">
        <v>127</v>
      </c>
      <c r="I1" s="80" t="s">
        <v>227</v>
      </c>
    </row>
    <row r="2" spans="1:9" ht="16.5" customHeight="1" x14ac:dyDescent="0.2">
      <c r="A2" s="3" t="s">
        <v>47</v>
      </c>
      <c r="B2" s="3"/>
      <c r="C2" s="3"/>
      <c r="H2" s="1"/>
    </row>
    <row r="3" spans="1:9" ht="16.5" customHeight="1" thickBot="1" x14ac:dyDescent="0.2">
      <c r="A3" s="3"/>
      <c r="B3" s="3"/>
      <c r="C3" s="3"/>
      <c r="H3" s="107" t="s">
        <v>120</v>
      </c>
    </row>
    <row r="4" spans="1:9" ht="14.25" customHeight="1" thickBot="1" x14ac:dyDescent="0.25">
      <c r="A4" s="812" t="s">
        <v>127</v>
      </c>
      <c r="B4" s="813"/>
      <c r="C4" s="813"/>
      <c r="D4" s="814"/>
      <c r="E4" s="378" t="s">
        <v>196</v>
      </c>
      <c r="F4" s="379" t="s">
        <v>197</v>
      </c>
      <c r="G4" s="379" t="s">
        <v>198</v>
      </c>
      <c r="H4" s="98" t="s">
        <v>51</v>
      </c>
      <c r="I4" s="39" t="s">
        <v>144</v>
      </c>
    </row>
    <row r="5" spans="1:9" ht="14.25" customHeight="1" x14ac:dyDescent="0.2">
      <c r="A5" s="815" t="s">
        <v>103</v>
      </c>
      <c r="B5" s="818" t="s">
        <v>104</v>
      </c>
      <c r="C5" s="819"/>
      <c r="D5" s="820"/>
      <c r="E5" s="48">
        <v>6666719</v>
      </c>
      <c r="F5" s="49">
        <v>6210641</v>
      </c>
      <c r="G5" s="71">
        <v>5899621</v>
      </c>
      <c r="H5" s="240">
        <f>G5-F5</f>
        <v>-311020</v>
      </c>
      <c r="I5" s="834" t="s">
        <v>363</v>
      </c>
    </row>
    <row r="6" spans="1:9" ht="14.25" customHeight="1" x14ac:dyDescent="0.2">
      <c r="A6" s="816"/>
      <c r="B6" s="41"/>
      <c r="C6" s="870" t="s">
        <v>23</v>
      </c>
      <c r="D6" s="871"/>
      <c r="E6" s="50">
        <v>42813</v>
      </c>
      <c r="F6" s="51">
        <v>40206</v>
      </c>
      <c r="G6" s="52">
        <v>36874</v>
      </c>
      <c r="H6" s="241">
        <f t="shared" ref="H6:H25" si="0">G6-F6</f>
        <v>-3332</v>
      </c>
      <c r="I6" s="835"/>
    </row>
    <row r="7" spans="1:9" ht="14.25" customHeight="1" x14ac:dyDescent="0.2">
      <c r="A7" s="816"/>
      <c r="B7" s="41"/>
      <c r="C7" s="148"/>
      <c r="D7" s="108" t="s">
        <v>105</v>
      </c>
      <c r="E7" s="109">
        <v>42813</v>
      </c>
      <c r="F7" s="63">
        <v>9976</v>
      </c>
      <c r="G7" s="110">
        <v>36874</v>
      </c>
      <c r="H7" s="242">
        <f t="shared" si="0"/>
        <v>26898</v>
      </c>
      <c r="I7" s="835"/>
    </row>
    <row r="8" spans="1:9" ht="14.25" customHeight="1" x14ac:dyDescent="0.2">
      <c r="A8" s="816"/>
      <c r="B8" s="41"/>
      <c r="C8" s="148"/>
      <c r="D8" s="114" t="s">
        <v>106</v>
      </c>
      <c r="E8" s="115">
        <v>0</v>
      </c>
      <c r="F8" s="116">
        <v>0</v>
      </c>
      <c r="G8" s="117">
        <v>0</v>
      </c>
      <c r="H8" s="243">
        <f t="shared" si="0"/>
        <v>0</v>
      </c>
      <c r="I8" s="835"/>
    </row>
    <row r="9" spans="1:9" ht="14.25" customHeight="1" x14ac:dyDescent="0.2">
      <c r="A9" s="816"/>
      <c r="B9" s="41"/>
      <c r="C9" s="151"/>
      <c r="D9" s="111" t="s">
        <v>159</v>
      </c>
      <c r="E9" s="112">
        <v>0</v>
      </c>
      <c r="F9" s="72">
        <v>30230</v>
      </c>
      <c r="G9" s="113">
        <v>0</v>
      </c>
      <c r="H9" s="244">
        <f t="shared" si="0"/>
        <v>-30230</v>
      </c>
      <c r="I9" s="835"/>
    </row>
    <row r="10" spans="1:9" ht="14.25" customHeight="1" x14ac:dyDescent="0.2">
      <c r="A10" s="816"/>
      <c r="B10" s="41"/>
      <c r="C10" s="870" t="s">
        <v>107</v>
      </c>
      <c r="D10" s="871"/>
      <c r="E10" s="53">
        <v>6623906</v>
      </c>
      <c r="F10" s="54">
        <v>6170435</v>
      </c>
      <c r="G10" s="55">
        <v>5862747</v>
      </c>
      <c r="H10" s="245">
        <f t="shared" si="0"/>
        <v>-307688</v>
      </c>
      <c r="I10" s="835"/>
    </row>
    <row r="11" spans="1:9" ht="14.25" customHeight="1" x14ac:dyDescent="0.2">
      <c r="A11" s="816"/>
      <c r="B11" s="41"/>
      <c r="C11" s="148"/>
      <c r="D11" s="118" t="s">
        <v>108</v>
      </c>
      <c r="E11" s="109">
        <v>5687994</v>
      </c>
      <c r="F11" s="63">
        <v>5255396</v>
      </c>
      <c r="G11" s="110">
        <v>4993055</v>
      </c>
      <c r="H11" s="246">
        <f t="shared" si="0"/>
        <v>-262341</v>
      </c>
      <c r="I11" s="835"/>
    </row>
    <row r="12" spans="1:9" ht="14.25" customHeight="1" x14ac:dyDescent="0.2">
      <c r="A12" s="816"/>
      <c r="B12" s="41"/>
      <c r="C12" s="149"/>
      <c r="D12" s="122" t="s">
        <v>109</v>
      </c>
      <c r="E12" s="115">
        <v>935912</v>
      </c>
      <c r="F12" s="116">
        <v>915039</v>
      </c>
      <c r="G12" s="117">
        <v>869691</v>
      </c>
      <c r="H12" s="243">
        <f t="shared" si="0"/>
        <v>-45348</v>
      </c>
      <c r="I12" s="835"/>
    </row>
    <row r="13" spans="1:9" ht="14.25" customHeight="1" thickBot="1" x14ac:dyDescent="0.25">
      <c r="A13" s="816"/>
      <c r="B13" s="42"/>
      <c r="C13" s="150"/>
      <c r="D13" s="119" t="s">
        <v>110</v>
      </c>
      <c r="E13" s="120">
        <v>0</v>
      </c>
      <c r="F13" s="77">
        <v>0</v>
      </c>
      <c r="G13" s="121">
        <v>0</v>
      </c>
      <c r="H13" s="247">
        <f t="shared" si="0"/>
        <v>0</v>
      </c>
      <c r="I13" s="835"/>
    </row>
    <row r="14" spans="1:9" ht="14.25" customHeight="1" x14ac:dyDescent="0.2">
      <c r="A14" s="816"/>
      <c r="B14" s="818" t="s">
        <v>111</v>
      </c>
      <c r="C14" s="819"/>
      <c r="D14" s="820"/>
      <c r="E14" s="48">
        <v>29455</v>
      </c>
      <c r="F14" s="49">
        <v>54891</v>
      </c>
      <c r="G14" s="56">
        <v>29119</v>
      </c>
      <c r="H14" s="240">
        <f t="shared" si="0"/>
        <v>-25772</v>
      </c>
      <c r="I14" s="835"/>
    </row>
    <row r="15" spans="1:9" ht="14.25" customHeight="1" x14ac:dyDescent="0.2">
      <c r="A15" s="816"/>
      <c r="B15" s="41"/>
      <c r="C15" s="870" t="s">
        <v>25</v>
      </c>
      <c r="D15" s="871"/>
      <c r="E15" s="57">
        <v>29455</v>
      </c>
      <c r="F15" s="58">
        <v>24891</v>
      </c>
      <c r="G15" s="59">
        <v>29119</v>
      </c>
      <c r="H15" s="241">
        <f t="shared" si="0"/>
        <v>4228</v>
      </c>
      <c r="I15" s="835"/>
    </row>
    <row r="16" spans="1:9" ht="14.25" customHeight="1" x14ac:dyDescent="0.2">
      <c r="A16" s="816"/>
      <c r="B16" s="41"/>
      <c r="C16" s="148"/>
      <c r="D16" s="123" t="s">
        <v>42</v>
      </c>
      <c r="E16" s="73">
        <v>0</v>
      </c>
      <c r="F16" s="74">
        <v>0</v>
      </c>
      <c r="G16" s="75">
        <v>0</v>
      </c>
      <c r="H16" s="242">
        <f t="shared" si="0"/>
        <v>0</v>
      </c>
      <c r="I16" s="835"/>
    </row>
    <row r="17" spans="1:9" ht="14.25" customHeight="1" x14ac:dyDescent="0.2">
      <c r="A17" s="816"/>
      <c r="B17" s="41"/>
      <c r="C17" s="148"/>
      <c r="D17" s="125" t="s">
        <v>112</v>
      </c>
      <c r="E17" s="126">
        <v>27711</v>
      </c>
      <c r="F17" s="116">
        <v>23411</v>
      </c>
      <c r="G17" s="127">
        <v>27260</v>
      </c>
      <c r="H17" s="243">
        <f t="shared" si="0"/>
        <v>3849</v>
      </c>
      <c r="I17" s="835"/>
    </row>
    <row r="18" spans="1:9" ht="14.25" customHeight="1" x14ac:dyDescent="0.2">
      <c r="A18" s="816"/>
      <c r="B18" s="41"/>
      <c r="C18" s="151"/>
      <c r="D18" s="124" t="s">
        <v>113</v>
      </c>
      <c r="E18" s="112">
        <v>1744</v>
      </c>
      <c r="F18" s="72">
        <v>1480</v>
      </c>
      <c r="G18" s="113">
        <v>1860</v>
      </c>
      <c r="H18" s="244">
        <f t="shared" si="0"/>
        <v>380</v>
      </c>
      <c r="I18" s="835"/>
    </row>
    <row r="19" spans="1:9" ht="14.25" customHeight="1" x14ac:dyDescent="0.2">
      <c r="A19" s="816"/>
      <c r="B19" s="40"/>
      <c r="C19" s="870" t="s">
        <v>114</v>
      </c>
      <c r="D19" s="871"/>
      <c r="E19" s="60">
        <v>0</v>
      </c>
      <c r="F19" s="61">
        <v>30000</v>
      </c>
      <c r="G19" s="62">
        <v>0</v>
      </c>
      <c r="H19" s="245">
        <f t="shared" si="0"/>
        <v>-30000</v>
      </c>
      <c r="I19" s="835"/>
    </row>
    <row r="20" spans="1:9" ht="14.25" customHeight="1" x14ac:dyDescent="0.2">
      <c r="A20" s="816"/>
      <c r="B20" s="41"/>
      <c r="C20" s="148"/>
      <c r="D20" s="123" t="s">
        <v>41</v>
      </c>
      <c r="E20" s="128">
        <v>0</v>
      </c>
      <c r="F20" s="63">
        <v>30000</v>
      </c>
      <c r="G20" s="129">
        <v>0</v>
      </c>
      <c r="H20" s="248">
        <f t="shared" si="0"/>
        <v>-30000</v>
      </c>
      <c r="I20" s="835"/>
    </row>
    <row r="21" spans="1:9" ht="14.25" customHeight="1" x14ac:dyDescent="0.2">
      <c r="A21" s="816"/>
      <c r="B21" s="41"/>
      <c r="C21" s="148"/>
      <c r="D21" s="114" t="s">
        <v>115</v>
      </c>
      <c r="E21" s="126">
        <v>0</v>
      </c>
      <c r="F21" s="116">
        <v>0</v>
      </c>
      <c r="G21" s="127">
        <v>0</v>
      </c>
      <c r="H21" s="243">
        <f t="shared" si="0"/>
        <v>0</v>
      </c>
      <c r="I21" s="835"/>
    </row>
    <row r="22" spans="1:9" ht="14.25" customHeight="1" thickBot="1" x14ac:dyDescent="0.25">
      <c r="A22" s="816"/>
      <c r="B22" s="42"/>
      <c r="C22" s="152"/>
      <c r="D22" s="130" t="s">
        <v>116</v>
      </c>
      <c r="E22" s="76">
        <v>0</v>
      </c>
      <c r="F22" s="77">
        <v>0</v>
      </c>
      <c r="G22" s="78">
        <v>0</v>
      </c>
      <c r="H22" s="249">
        <f t="shared" si="0"/>
        <v>0</v>
      </c>
      <c r="I22" s="835"/>
    </row>
    <row r="23" spans="1:9" ht="14.25" customHeight="1" x14ac:dyDescent="0.2">
      <c r="A23" s="816"/>
      <c r="B23" s="872" t="s">
        <v>117</v>
      </c>
      <c r="C23" s="873"/>
      <c r="D23" s="874"/>
      <c r="E23" s="250">
        <v>6637264</v>
      </c>
      <c r="F23" s="251">
        <v>6155749</v>
      </c>
      <c r="G23" s="252">
        <v>5870501</v>
      </c>
      <c r="H23" s="245">
        <f t="shared" si="0"/>
        <v>-285248</v>
      </c>
      <c r="I23" s="835"/>
    </row>
    <row r="24" spans="1:9" ht="14.25" customHeight="1" x14ac:dyDescent="0.2">
      <c r="A24" s="816"/>
      <c r="B24" s="41"/>
      <c r="C24" s="875" t="s">
        <v>118</v>
      </c>
      <c r="D24" s="876"/>
      <c r="E24" s="253">
        <v>6623906</v>
      </c>
      <c r="F24" s="254">
        <v>6140435</v>
      </c>
      <c r="G24" s="255">
        <v>5832747</v>
      </c>
      <c r="H24" s="241">
        <f t="shared" si="0"/>
        <v>-307688</v>
      </c>
      <c r="I24" s="835"/>
    </row>
    <row r="25" spans="1:9" ht="14.25" customHeight="1" thickBot="1" x14ac:dyDescent="0.25">
      <c r="A25" s="817"/>
      <c r="B25" s="42"/>
      <c r="C25" s="877" t="s">
        <v>119</v>
      </c>
      <c r="D25" s="878"/>
      <c r="E25" s="256">
        <v>13358</v>
      </c>
      <c r="F25" s="257">
        <v>15315</v>
      </c>
      <c r="G25" s="258">
        <v>37755</v>
      </c>
      <c r="H25" s="259">
        <f t="shared" si="0"/>
        <v>22440</v>
      </c>
      <c r="I25" s="836"/>
    </row>
    <row r="26" spans="1:9" ht="4.5" customHeight="1" x14ac:dyDescent="0.2">
      <c r="A26" s="43"/>
      <c r="B26" s="44"/>
      <c r="C26" s="44"/>
      <c r="D26" s="45"/>
      <c r="E26" s="64"/>
      <c r="F26" s="64"/>
      <c r="G26" s="64"/>
      <c r="H26" s="99"/>
    </row>
    <row r="27" spans="1:9" ht="15" customHeight="1" x14ac:dyDescent="0.2">
      <c r="A27" s="145" t="s">
        <v>160</v>
      </c>
      <c r="B27" s="44"/>
      <c r="C27" s="44"/>
      <c r="D27" s="45"/>
      <c r="E27" s="64"/>
      <c r="F27" s="64"/>
      <c r="G27" s="64"/>
      <c r="H27" s="99"/>
    </row>
    <row r="28" spans="1:9" ht="14.25" customHeight="1" x14ac:dyDescent="0.2">
      <c r="A28" s="43"/>
      <c r="B28" s="44"/>
      <c r="C28" s="44"/>
      <c r="D28" s="45"/>
      <c r="E28" s="64"/>
      <c r="F28" s="64"/>
      <c r="G28" s="64"/>
      <c r="H28" s="99"/>
      <c r="I28" s="80" t="s">
        <v>227</v>
      </c>
    </row>
    <row r="29" spans="1:9" ht="4.5" customHeight="1" x14ac:dyDescent="0.2">
      <c r="A29" s="43"/>
      <c r="B29" s="44"/>
      <c r="C29" s="44"/>
      <c r="D29" s="45"/>
      <c r="E29" s="64"/>
      <c r="F29" s="64"/>
      <c r="G29" s="64"/>
      <c r="H29" s="99"/>
    </row>
    <row r="30" spans="1:9" ht="13.8" thickBot="1" x14ac:dyDescent="0.2">
      <c r="A30" s="43"/>
      <c r="B30" s="44"/>
      <c r="C30" s="44"/>
      <c r="D30" s="45"/>
      <c r="E30" s="64"/>
      <c r="F30" s="64"/>
      <c r="G30" s="64"/>
      <c r="H30" s="107" t="s">
        <v>120</v>
      </c>
      <c r="I30" s="100"/>
    </row>
    <row r="31" spans="1:9" ht="13.5" customHeight="1" thickBot="1" x14ac:dyDescent="0.25">
      <c r="A31" s="812" t="s">
        <v>127</v>
      </c>
      <c r="B31" s="813"/>
      <c r="C31" s="813"/>
      <c r="D31" s="814"/>
      <c r="E31" s="378" t="s">
        <v>196</v>
      </c>
      <c r="F31" s="379" t="s">
        <v>197</v>
      </c>
      <c r="G31" s="379" t="s">
        <v>198</v>
      </c>
      <c r="H31" s="98" t="s">
        <v>51</v>
      </c>
      <c r="I31" s="46" t="s">
        <v>129</v>
      </c>
    </row>
    <row r="32" spans="1:9" ht="14.25" customHeight="1" x14ac:dyDescent="0.2">
      <c r="A32" s="830" t="s">
        <v>121</v>
      </c>
      <c r="B32" s="833" t="s">
        <v>122</v>
      </c>
      <c r="C32" s="822"/>
      <c r="D32" s="822"/>
      <c r="E32" s="822"/>
      <c r="F32" s="822"/>
      <c r="G32" s="822"/>
      <c r="H32" s="822"/>
      <c r="I32" s="858" t="s">
        <v>364</v>
      </c>
    </row>
    <row r="33" spans="1:9" ht="14.25" customHeight="1" x14ac:dyDescent="0.2">
      <c r="A33" s="831"/>
      <c r="B33" s="101"/>
      <c r="C33" s="86" t="s">
        <v>4</v>
      </c>
      <c r="D33" s="364"/>
      <c r="E33" s="250">
        <v>121163</v>
      </c>
      <c r="F33" s="260">
        <v>121985</v>
      </c>
      <c r="G33" s="261">
        <v>139133</v>
      </c>
      <c r="H33" s="262">
        <f>G33-F33</f>
        <v>17148</v>
      </c>
      <c r="I33" s="859"/>
    </row>
    <row r="34" spans="1:9" ht="14.25" customHeight="1" x14ac:dyDescent="0.2">
      <c r="A34" s="831"/>
      <c r="B34" s="91"/>
      <c r="C34" s="102"/>
      <c r="D34" s="131" t="s">
        <v>145</v>
      </c>
      <c r="E34" s="263">
        <v>59485</v>
      </c>
      <c r="F34" s="264">
        <v>92371</v>
      </c>
      <c r="G34" s="265">
        <v>60932</v>
      </c>
      <c r="H34" s="266">
        <f t="shared" ref="H34:H53" si="1">G34-F34</f>
        <v>-31439</v>
      </c>
      <c r="I34" s="859"/>
    </row>
    <row r="35" spans="1:9" ht="14.25" customHeight="1" x14ac:dyDescent="0.2">
      <c r="A35" s="831"/>
      <c r="B35" s="91"/>
      <c r="C35" s="102"/>
      <c r="D35" s="133" t="s">
        <v>146</v>
      </c>
      <c r="E35" s="267">
        <v>2015</v>
      </c>
      <c r="F35" s="268">
        <v>2553</v>
      </c>
      <c r="G35" s="269">
        <v>3105</v>
      </c>
      <c r="H35" s="243">
        <f t="shared" si="1"/>
        <v>552</v>
      </c>
      <c r="I35" s="859"/>
    </row>
    <row r="36" spans="1:9" ht="14.25" customHeight="1" x14ac:dyDescent="0.2">
      <c r="A36" s="831"/>
      <c r="B36" s="91"/>
      <c r="C36" s="102"/>
      <c r="D36" s="133" t="s">
        <v>176</v>
      </c>
      <c r="E36" s="267">
        <v>0</v>
      </c>
      <c r="F36" s="268">
        <v>0</v>
      </c>
      <c r="G36" s="269">
        <v>0</v>
      </c>
      <c r="H36" s="243">
        <f t="shared" si="1"/>
        <v>0</v>
      </c>
      <c r="I36" s="859"/>
    </row>
    <row r="37" spans="1:9" ht="14.25" customHeight="1" x14ac:dyDescent="0.2">
      <c r="A37" s="831"/>
      <c r="B37" s="91"/>
      <c r="C37" s="102"/>
      <c r="D37" s="133" t="s">
        <v>147</v>
      </c>
      <c r="E37" s="267">
        <v>0</v>
      </c>
      <c r="F37" s="268">
        <v>0</v>
      </c>
      <c r="G37" s="269">
        <v>0</v>
      </c>
      <c r="H37" s="243">
        <f t="shared" si="1"/>
        <v>0</v>
      </c>
      <c r="I37" s="859"/>
    </row>
    <row r="38" spans="1:9" ht="14.25" customHeight="1" x14ac:dyDescent="0.2">
      <c r="A38" s="831"/>
      <c r="B38" s="91"/>
      <c r="C38" s="102"/>
      <c r="D38" s="133" t="s">
        <v>148</v>
      </c>
      <c r="E38" s="267">
        <v>0</v>
      </c>
      <c r="F38" s="268">
        <v>0</v>
      </c>
      <c r="G38" s="269">
        <v>0</v>
      </c>
      <c r="H38" s="243">
        <f t="shared" si="1"/>
        <v>0</v>
      </c>
      <c r="I38" s="859"/>
    </row>
    <row r="39" spans="1:9" ht="14.25" customHeight="1" x14ac:dyDescent="0.2">
      <c r="A39" s="831"/>
      <c r="B39" s="91"/>
      <c r="C39" s="102"/>
      <c r="D39" s="133" t="s">
        <v>149</v>
      </c>
      <c r="E39" s="267">
        <v>0</v>
      </c>
      <c r="F39" s="268">
        <v>0</v>
      </c>
      <c r="G39" s="269">
        <v>0</v>
      </c>
      <c r="H39" s="243">
        <f t="shared" si="1"/>
        <v>0</v>
      </c>
      <c r="I39" s="859"/>
    </row>
    <row r="40" spans="1:9" ht="14.25" customHeight="1" x14ac:dyDescent="0.2">
      <c r="A40" s="831"/>
      <c r="B40" s="91"/>
      <c r="C40" s="102"/>
      <c r="D40" s="133" t="s">
        <v>150</v>
      </c>
      <c r="E40" s="267">
        <v>34895</v>
      </c>
      <c r="F40" s="268">
        <v>2596</v>
      </c>
      <c r="G40" s="269">
        <v>41278</v>
      </c>
      <c r="H40" s="243">
        <f t="shared" si="1"/>
        <v>38682</v>
      </c>
      <c r="I40" s="859"/>
    </row>
    <row r="41" spans="1:9" ht="14.25" customHeight="1" x14ac:dyDescent="0.2">
      <c r="A41" s="831"/>
      <c r="B41" s="91"/>
      <c r="C41" s="103"/>
      <c r="D41" s="132" t="s">
        <v>151</v>
      </c>
      <c r="E41" s="270">
        <v>24768</v>
      </c>
      <c r="F41" s="271">
        <v>24465</v>
      </c>
      <c r="G41" s="272">
        <v>33817</v>
      </c>
      <c r="H41" s="262">
        <f t="shared" si="1"/>
        <v>9352</v>
      </c>
      <c r="I41" s="859"/>
    </row>
    <row r="42" spans="1:9" ht="14.25" customHeight="1" x14ac:dyDescent="0.2">
      <c r="A42" s="831"/>
      <c r="B42" s="88"/>
      <c r="C42" s="89" t="s">
        <v>152</v>
      </c>
      <c r="D42" s="364"/>
      <c r="E42" s="273">
        <v>132405</v>
      </c>
      <c r="F42" s="260">
        <v>120028</v>
      </c>
      <c r="G42" s="274">
        <v>116693</v>
      </c>
      <c r="H42" s="275">
        <f>G42-F42</f>
        <v>-3335</v>
      </c>
      <c r="I42" s="859"/>
    </row>
    <row r="43" spans="1:9" ht="14.25" customHeight="1" x14ac:dyDescent="0.2">
      <c r="A43" s="831"/>
      <c r="B43" s="90"/>
      <c r="C43" s="102"/>
      <c r="D43" s="134" t="s">
        <v>153</v>
      </c>
      <c r="E43" s="276">
        <v>126014</v>
      </c>
      <c r="F43" s="264">
        <v>114073</v>
      </c>
      <c r="G43" s="277">
        <v>111659</v>
      </c>
      <c r="H43" s="266">
        <f>G43-F43</f>
        <v>-2414</v>
      </c>
      <c r="I43" s="859"/>
    </row>
    <row r="44" spans="1:9" ht="14.25" customHeight="1" x14ac:dyDescent="0.2">
      <c r="A44" s="831"/>
      <c r="B44" s="91"/>
      <c r="C44" s="104"/>
      <c r="D44" s="135" t="s">
        <v>154</v>
      </c>
      <c r="E44" s="278">
        <v>6391</v>
      </c>
      <c r="F44" s="279">
        <v>5954</v>
      </c>
      <c r="G44" s="280">
        <v>5034</v>
      </c>
      <c r="H44" s="281">
        <f t="shared" si="1"/>
        <v>-920</v>
      </c>
      <c r="I44" s="859"/>
    </row>
    <row r="45" spans="1:9" ht="14.25" customHeight="1" x14ac:dyDescent="0.2">
      <c r="A45" s="831"/>
      <c r="B45" s="827" t="s">
        <v>282</v>
      </c>
      <c r="C45" s="828"/>
      <c r="D45" s="829"/>
      <c r="E45" s="282">
        <v>-11242</v>
      </c>
      <c r="F45" s="282">
        <v>1957</v>
      </c>
      <c r="G45" s="282">
        <v>22440</v>
      </c>
      <c r="H45" s="283">
        <f t="shared" si="1"/>
        <v>20483</v>
      </c>
      <c r="I45" s="859"/>
    </row>
    <row r="46" spans="1:9" ht="14.25" customHeight="1" x14ac:dyDescent="0.2">
      <c r="A46" s="831"/>
      <c r="B46" s="827" t="s">
        <v>123</v>
      </c>
      <c r="C46" s="828"/>
      <c r="D46" s="829"/>
      <c r="E46" s="282">
        <v>-11242</v>
      </c>
      <c r="F46" s="282">
        <v>1957</v>
      </c>
      <c r="G46" s="282">
        <v>22440</v>
      </c>
      <c r="H46" s="262">
        <f>G46-F46</f>
        <v>20483</v>
      </c>
      <c r="I46" s="859"/>
    </row>
    <row r="47" spans="1:9" ht="14.25" customHeight="1" x14ac:dyDescent="0.2">
      <c r="A47" s="831"/>
      <c r="B47" s="94"/>
      <c r="C47" s="86" t="s">
        <v>155</v>
      </c>
      <c r="D47" s="364"/>
      <c r="E47" s="250">
        <v>0</v>
      </c>
      <c r="F47" s="260">
        <v>0</v>
      </c>
      <c r="G47" s="261">
        <v>0</v>
      </c>
      <c r="H47" s="262">
        <f>G47-F47</f>
        <v>0</v>
      </c>
      <c r="I47" s="859"/>
    </row>
    <row r="48" spans="1:9" ht="14.25" customHeight="1" x14ac:dyDescent="0.2">
      <c r="A48" s="831"/>
      <c r="B48" s="88"/>
      <c r="C48" s="89" t="s">
        <v>156</v>
      </c>
      <c r="D48" s="364"/>
      <c r="E48" s="273">
        <v>-996</v>
      </c>
      <c r="F48" s="260">
        <v>0</v>
      </c>
      <c r="G48" s="274">
        <v>0</v>
      </c>
      <c r="H48" s="275">
        <f t="shared" si="1"/>
        <v>0</v>
      </c>
      <c r="I48" s="859"/>
    </row>
    <row r="49" spans="1:9" ht="14.25" customHeight="1" x14ac:dyDescent="0.2">
      <c r="A49" s="831"/>
      <c r="B49" s="88"/>
      <c r="C49" s="92" t="s">
        <v>157</v>
      </c>
      <c r="D49" s="397" t="s">
        <v>177</v>
      </c>
      <c r="E49" s="398">
        <v>0</v>
      </c>
      <c r="F49" s="399">
        <v>0</v>
      </c>
      <c r="G49" s="400"/>
      <c r="H49" s="401">
        <f t="shared" si="1"/>
        <v>0</v>
      </c>
      <c r="I49" s="859"/>
    </row>
    <row r="50" spans="1:9" ht="14.25" customHeight="1" x14ac:dyDescent="0.2">
      <c r="A50" s="831"/>
      <c r="B50" s="88"/>
      <c r="C50" s="92"/>
      <c r="D50" s="142" t="s">
        <v>283</v>
      </c>
      <c r="E50" s="143">
        <v>-996</v>
      </c>
      <c r="F50" s="116">
        <v>0</v>
      </c>
      <c r="G50" s="402"/>
      <c r="H50" s="243">
        <f t="shared" si="1"/>
        <v>0</v>
      </c>
      <c r="I50" s="859"/>
    </row>
    <row r="51" spans="1:9" ht="14.25" customHeight="1" x14ac:dyDescent="0.2">
      <c r="A51" s="831"/>
      <c r="B51" s="87"/>
      <c r="C51" s="93" t="s">
        <v>158</v>
      </c>
      <c r="D51" s="136" t="s">
        <v>178</v>
      </c>
      <c r="E51" s="137">
        <v>0</v>
      </c>
      <c r="F51" s="138">
        <v>0</v>
      </c>
      <c r="G51" s="139"/>
      <c r="H51" s="281">
        <f>G51-F51</f>
        <v>0</v>
      </c>
      <c r="I51" s="859"/>
    </row>
    <row r="52" spans="1:9" ht="14.25" customHeight="1" x14ac:dyDescent="0.2">
      <c r="A52" s="831"/>
      <c r="B52" s="827" t="s">
        <v>124</v>
      </c>
      <c r="C52" s="828"/>
      <c r="D52" s="829"/>
      <c r="E52" s="65">
        <v>996</v>
      </c>
      <c r="F52" s="51">
        <v>0</v>
      </c>
      <c r="G52" s="66">
        <v>0</v>
      </c>
      <c r="H52" s="275">
        <f t="shared" si="1"/>
        <v>0</v>
      </c>
      <c r="I52" s="859"/>
    </row>
    <row r="53" spans="1:9" ht="14.25" customHeight="1" thickBot="1" x14ac:dyDescent="0.25">
      <c r="A53" s="831"/>
      <c r="B53" s="824" t="s">
        <v>125</v>
      </c>
      <c r="C53" s="825"/>
      <c r="D53" s="826"/>
      <c r="E53" s="67">
        <v>-10246</v>
      </c>
      <c r="F53" s="68">
        <v>1957</v>
      </c>
      <c r="G53" s="69">
        <v>22440</v>
      </c>
      <c r="H53" s="284">
        <f t="shared" si="1"/>
        <v>20483</v>
      </c>
      <c r="I53" s="859"/>
    </row>
    <row r="54" spans="1:9" ht="14.25" customHeight="1" x14ac:dyDescent="0.2">
      <c r="A54" s="831"/>
      <c r="B54" s="821" t="s">
        <v>133</v>
      </c>
      <c r="C54" s="822"/>
      <c r="D54" s="822"/>
      <c r="E54" s="822"/>
      <c r="F54" s="822"/>
      <c r="G54" s="822"/>
      <c r="H54" s="822"/>
      <c r="I54" s="859"/>
    </row>
    <row r="55" spans="1:9" ht="14.25" customHeight="1" x14ac:dyDescent="0.2">
      <c r="A55" s="831"/>
      <c r="B55" s="95"/>
      <c r="C55" s="1" t="s">
        <v>158</v>
      </c>
      <c r="D55" s="403" t="s">
        <v>284</v>
      </c>
      <c r="E55" s="143">
        <v>59485</v>
      </c>
      <c r="F55" s="116">
        <v>99012</v>
      </c>
      <c r="G55" s="144">
        <v>54445</v>
      </c>
      <c r="H55" s="243">
        <f t="shared" ref="H55:H61" si="2">G55-F55</f>
        <v>-44567</v>
      </c>
      <c r="I55" s="859"/>
    </row>
    <row r="56" spans="1:9" ht="14.25" customHeight="1" x14ac:dyDescent="0.2">
      <c r="A56" s="831"/>
      <c r="B56" s="95"/>
      <c r="C56" s="47" t="s">
        <v>157</v>
      </c>
      <c r="D56" s="142" t="s">
        <v>285</v>
      </c>
      <c r="E56" s="143">
        <v>-185544</v>
      </c>
      <c r="F56" s="116">
        <v>-472076</v>
      </c>
      <c r="G56" s="144">
        <v>-255854</v>
      </c>
      <c r="H56" s="243">
        <f t="shared" si="2"/>
        <v>216222</v>
      </c>
      <c r="I56" s="859"/>
    </row>
    <row r="57" spans="1:9" ht="14.25" customHeight="1" x14ac:dyDescent="0.2">
      <c r="A57" s="831"/>
      <c r="B57" s="95"/>
      <c r="C57" s="47" t="s">
        <v>157</v>
      </c>
      <c r="D57" s="142" t="s">
        <v>286</v>
      </c>
      <c r="E57" s="143">
        <v>2015</v>
      </c>
      <c r="F57" s="116">
        <v>2553</v>
      </c>
      <c r="G57" s="144">
        <v>3105</v>
      </c>
      <c r="H57" s="243">
        <f t="shared" si="2"/>
        <v>552</v>
      </c>
      <c r="I57" s="859"/>
    </row>
    <row r="58" spans="1:9" ht="16.8" customHeight="1" x14ac:dyDescent="0.2">
      <c r="A58" s="831"/>
      <c r="B58" s="95"/>
      <c r="C58" s="47" t="s">
        <v>157</v>
      </c>
      <c r="D58" s="142" t="s">
        <v>287</v>
      </c>
      <c r="E58" s="143">
        <v>-4009</v>
      </c>
      <c r="F58" s="116">
        <v>-15440</v>
      </c>
      <c r="G58" s="144">
        <v>-4070</v>
      </c>
      <c r="H58" s="243">
        <f t="shared" si="2"/>
        <v>11370</v>
      </c>
      <c r="I58" s="859"/>
    </row>
    <row r="59" spans="1:9" ht="14.25" customHeight="1" x14ac:dyDescent="0.2">
      <c r="A59" s="831"/>
      <c r="B59" s="96"/>
      <c r="C59" s="1" t="s">
        <v>158</v>
      </c>
      <c r="D59" s="404" t="s">
        <v>288</v>
      </c>
      <c r="E59" s="140">
        <v>-96395</v>
      </c>
      <c r="F59" s="72">
        <v>-97520</v>
      </c>
      <c r="G59" s="141">
        <v>-105316</v>
      </c>
      <c r="H59" s="262">
        <f t="shared" si="2"/>
        <v>-7796</v>
      </c>
      <c r="I59" s="859"/>
    </row>
    <row r="60" spans="1:9" ht="14.25" customHeight="1" thickBot="1" x14ac:dyDescent="0.25">
      <c r="A60" s="831"/>
      <c r="B60" s="824" t="s">
        <v>126</v>
      </c>
      <c r="C60" s="825"/>
      <c r="D60" s="826"/>
      <c r="E60" s="67">
        <v>-224448</v>
      </c>
      <c r="F60" s="68">
        <v>-483471</v>
      </c>
      <c r="G60" s="69">
        <v>-307688</v>
      </c>
      <c r="H60" s="285">
        <f t="shared" si="2"/>
        <v>175783</v>
      </c>
      <c r="I60" s="859"/>
    </row>
    <row r="61" spans="1:9" ht="14.25" customHeight="1" thickBot="1" x14ac:dyDescent="0.25">
      <c r="A61" s="832"/>
      <c r="B61" s="823" t="s">
        <v>179</v>
      </c>
      <c r="C61" s="823"/>
      <c r="D61" s="823"/>
      <c r="E61" s="286">
        <v>6637264</v>
      </c>
      <c r="F61" s="287">
        <v>6155749</v>
      </c>
      <c r="G61" s="288">
        <v>5870501</v>
      </c>
      <c r="H61" s="289">
        <f t="shared" si="2"/>
        <v>-285248</v>
      </c>
      <c r="I61" s="860"/>
    </row>
    <row r="62" spans="1:9" ht="4.5" customHeight="1" x14ac:dyDescent="0.2">
      <c r="A62" s="43"/>
      <c r="B62" s="44"/>
      <c r="C62" s="44"/>
      <c r="D62" s="45"/>
      <c r="E62" s="64"/>
      <c r="F62" s="64"/>
      <c r="G62" s="64"/>
      <c r="H62" s="99"/>
    </row>
    <row r="63" spans="1:9" ht="15" customHeight="1" x14ac:dyDescent="0.2">
      <c r="A63" s="145" t="s">
        <v>161</v>
      </c>
      <c r="E63" s="64"/>
      <c r="F63" s="64"/>
      <c r="G63" s="64"/>
      <c r="H63" s="99"/>
    </row>
    <row r="64" spans="1:9" x14ac:dyDescent="0.2">
      <c r="E64" s="64"/>
      <c r="F64" s="64"/>
      <c r="G64" s="64"/>
      <c r="H64" s="99"/>
      <c r="I64" s="80" t="s">
        <v>227</v>
      </c>
    </row>
    <row r="65" spans="1:9" ht="9.9" customHeight="1" x14ac:dyDescent="0.2">
      <c r="E65" s="64"/>
      <c r="F65" s="64"/>
      <c r="G65" s="64"/>
      <c r="H65" s="99"/>
    </row>
    <row r="66" spans="1:9" ht="13.8" thickBot="1" x14ac:dyDescent="0.2">
      <c r="A66" s="43"/>
      <c r="B66" s="44"/>
      <c r="C66" s="44"/>
      <c r="D66" s="45"/>
      <c r="E66" s="64"/>
      <c r="F66" s="64"/>
      <c r="G66" s="64"/>
      <c r="H66" s="107" t="s">
        <v>120</v>
      </c>
      <c r="I66" s="100"/>
    </row>
    <row r="67" spans="1:9" s="25" customFormat="1" ht="18" customHeight="1" x14ac:dyDescent="0.2">
      <c r="A67" s="862" t="s">
        <v>131</v>
      </c>
      <c r="B67" s="863"/>
      <c r="C67" s="864"/>
      <c r="D67" s="181" t="s">
        <v>199</v>
      </c>
      <c r="E67" s="850" t="s">
        <v>200</v>
      </c>
      <c r="F67" s="850"/>
      <c r="G67" s="850" t="s">
        <v>201</v>
      </c>
      <c r="H67" s="861"/>
      <c r="I67" s="183" t="s">
        <v>134</v>
      </c>
    </row>
    <row r="68" spans="1:9" ht="18" customHeight="1" thickBot="1" x14ac:dyDescent="0.25">
      <c r="A68" s="865"/>
      <c r="B68" s="866"/>
      <c r="C68" s="867"/>
      <c r="D68" s="182">
        <v>600000</v>
      </c>
      <c r="E68" s="849">
        <v>600000</v>
      </c>
      <c r="F68" s="849">
        <v>567479</v>
      </c>
      <c r="G68" s="868">
        <v>567479</v>
      </c>
      <c r="H68" s="869"/>
      <c r="I68" s="290">
        <v>-32521</v>
      </c>
    </row>
    <row r="69" spans="1:9" ht="18" customHeight="1" thickBot="1" x14ac:dyDescent="0.25">
      <c r="A69" s="20"/>
      <c r="B69" s="20"/>
      <c r="C69" s="20"/>
      <c r="D69" s="20"/>
      <c r="E69" s="64"/>
      <c r="F69" s="64"/>
      <c r="G69" s="64"/>
      <c r="H69" s="99"/>
    </row>
    <row r="70" spans="1:9" ht="18" customHeight="1" thickBot="1" x14ac:dyDescent="0.25">
      <c r="A70" s="812" t="s">
        <v>97</v>
      </c>
      <c r="B70" s="813"/>
      <c r="C70" s="813"/>
      <c r="D70" s="814"/>
      <c r="E70" s="378" t="s">
        <v>196</v>
      </c>
      <c r="F70" s="379" t="s">
        <v>197</v>
      </c>
      <c r="G70" s="379" t="s">
        <v>198</v>
      </c>
      <c r="H70" s="350" t="s">
        <v>51</v>
      </c>
      <c r="I70" s="46" t="s">
        <v>129</v>
      </c>
    </row>
    <row r="71" spans="1:9" ht="18" customHeight="1" x14ac:dyDescent="0.2">
      <c r="A71" s="851" t="s">
        <v>7</v>
      </c>
      <c r="B71" s="852"/>
      <c r="C71" s="852"/>
      <c r="D71" s="853"/>
      <c r="E71" s="291">
        <v>836</v>
      </c>
      <c r="F71" s="292">
        <v>592</v>
      </c>
      <c r="G71" s="293">
        <v>604</v>
      </c>
      <c r="H71" s="351">
        <v>12</v>
      </c>
      <c r="I71" s="837"/>
    </row>
    <row r="72" spans="1:9" ht="18" customHeight="1" x14ac:dyDescent="0.2">
      <c r="A72" s="855" t="s">
        <v>8</v>
      </c>
      <c r="B72" s="856"/>
      <c r="C72" s="856"/>
      <c r="D72" s="857"/>
      <c r="E72" s="294">
        <v>28416</v>
      </c>
      <c r="F72" s="295">
        <v>29259</v>
      </c>
      <c r="G72" s="296">
        <v>29824</v>
      </c>
      <c r="H72" s="244">
        <v>565</v>
      </c>
      <c r="I72" s="838"/>
    </row>
    <row r="73" spans="1:9" ht="18" customHeight="1" x14ac:dyDescent="0.2">
      <c r="A73" s="855" t="s">
        <v>92</v>
      </c>
      <c r="B73" s="856"/>
      <c r="C73" s="856"/>
      <c r="D73" s="857"/>
      <c r="E73" s="294">
        <v>0</v>
      </c>
      <c r="F73" s="295">
        <v>0</v>
      </c>
      <c r="G73" s="296">
        <v>0</v>
      </c>
      <c r="H73" s="244">
        <v>0</v>
      </c>
      <c r="I73" s="838"/>
    </row>
    <row r="74" spans="1:9" ht="18" customHeight="1" thickBot="1" x14ac:dyDescent="0.25">
      <c r="A74" s="840" t="s">
        <v>91</v>
      </c>
      <c r="B74" s="841"/>
      <c r="C74" s="841"/>
      <c r="D74" s="842"/>
      <c r="E74" s="297">
        <v>0</v>
      </c>
      <c r="F74" s="298">
        <v>0</v>
      </c>
      <c r="G74" s="299">
        <v>0</v>
      </c>
      <c r="H74" s="249">
        <v>0</v>
      </c>
      <c r="I74" s="839"/>
    </row>
    <row r="75" spans="1:9" ht="18" customHeight="1" thickBot="1" x14ac:dyDescent="0.25">
      <c r="A75" s="20"/>
      <c r="B75" s="20"/>
      <c r="C75" s="20"/>
      <c r="D75" s="23"/>
      <c r="E75" s="21"/>
      <c r="F75" s="21"/>
      <c r="G75" s="21"/>
      <c r="H75" s="300"/>
    </row>
    <row r="76" spans="1:9" ht="18" customHeight="1" thickBot="1" x14ac:dyDescent="0.25">
      <c r="A76" s="812" t="s">
        <v>5</v>
      </c>
      <c r="B76" s="813"/>
      <c r="C76" s="813"/>
      <c r="D76" s="814"/>
      <c r="E76" s="378" t="s">
        <v>196</v>
      </c>
      <c r="F76" s="379" t="s">
        <v>197</v>
      </c>
      <c r="G76" s="379" t="s">
        <v>198</v>
      </c>
      <c r="H76" s="98" t="s">
        <v>51</v>
      </c>
      <c r="I76" s="46" t="s">
        <v>129</v>
      </c>
    </row>
    <row r="77" spans="1:9" ht="18" customHeight="1" x14ac:dyDescent="0.2">
      <c r="A77" s="793" t="s">
        <v>180</v>
      </c>
      <c r="B77" s="794"/>
      <c r="C77" s="854"/>
      <c r="D77" s="19" t="s">
        <v>132</v>
      </c>
      <c r="E77" s="301">
        <v>0.627</v>
      </c>
      <c r="F77" s="302">
        <v>0.81</v>
      </c>
      <c r="G77" s="301">
        <v>0.76900000000000002</v>
      </c>
      <c r="H77" s="303">
        <v>-4.1000000000000036E-2</v>
      </c>
      <c r="I77" s="834" t="s">
        <v>362</v>
      </c>
    </row>
    <row r="78" spans="1:9" ht="18" customHeight="1" x14ac:dyDescent="0.2">
      <c r="A78" s="846" t="s">
        <v>36</v>
      </c>
      <c r="B78" s="847"/>
      <c r="C78" s="848"/>
      <c r="D78" s="38" t="s">
        <v>102</v>
      </c>
      <c r="E78" s="304">
        <v>0.221</v>
      </c>
      <c r="F78" s="305">
        <v>0.249</v>
      </c>
      <c r="G78" s="306">
        <v>0.26100000000000001</v>
      </c>
      <c r="H78" s="307">
        <v>1.2000000000000011E-2</v>
      </c>
      <c r="I78" s="835"/>
    </row>
    <row r="79" spans="1:9" ht="18" customHeight="1" x14ac:dyDescent="0.2">
      <c r="A79" s="846" t="s">
        <v>35</v>
      </c>
      <c r="B79" s="847"/>
      <c r="C79" s="848"/>
      <c r="D79" s="38" t="s">
        <v>130</v>
      </c>
      <c r="E79" s="304">
        <v>0.50900000000000001</v>
      </c>
      <c r="F79" s="305">
        <v>0.24299999999999999</v>
      </c>
      <c r="G79" s="306">
        <v>0.56200000000000006</v>
      </c>
      <c r="H79" s="307">
        <v>0.31900000000000006</v>
      </c>
      <c r="I79" s="835"/>
    </row>
    <row r="80" spans="1:9" ht="18" customHeight="1" x14ac:dyDescent="0.2">
      <c r="A80" s="846" t="s">
        <v>45</v>
      </c>
      <c r="B80" s="847"/>
      <c r="C80" s="848"/>
      <c r="D80" s="38" t="s">
        <v>27</v>
      </c>
      <c r="E80" s="308">
        <v>1.454</v>
      </c>
      <c r="F80" s="305">
        <v>1.615</v>
      </c>
      <c r="G80" s="309">
        <v>1.266</v>
      </c>
      <c r="H80" s="307">
        <v>-0.34899999999999998</v>
      </c>
      <c r="I80" s="835"/>
    </row>
    <row r="81" spans="1:14" ht="18" customHeight="1" thickBot="1" x14ac:dyDescent="0.25">
      <c r="A81" s="843" t="s">
        <v>46</v>
      </c>
      <c r="B81" s="844"/>
      <c r="C81" s="845"/>
      <c r="D81" s="310" t="s">
        <v>13</v>
      </c>
      <c r="E81" s="311">
        <v>0</v>
      </c>
      <c r="F81" s="312">
        <v>5.0000000000000001E-3</v>
      </c>
      <c r="G81" s="313">
        <v>0</v>
      </c>
      <c r="H81" s="314">
        <v>-5.0000000000000001E-3</v>
      </c>
      <c r="I81" s="836"/>
    </row>
    <row r="82" spans="1:14" x14ac:dyDescent="0.2">
      <c r="E82" s="27" t="s">
        <v>0</v>
      </c>
      <c r="F82" s="28"/>
      <c r="G82" s="28"/>
      <c r="H82" s="28"/>
      <c r="K82" s="70" t="s">
        <v>128</v>
      </c>
      <c r="L82" s="97"/>
      <c r="M82" s="97"/>
      <c r="N82" s="97"/>
    </row>
    <row r="84" spans="1:14" x14ac:dyDescent="0.2">
      <c r="C84" s="105"/>
      <c r="D84" s="105"/>
      <c r="E84" s="105"/>
      <c r="F84" s="105"/>
      <c r="G84" s="105"/>
      <c r="H84" s="105"/>
      <c r="I84" s="105"/>
    </row>
    <row r="85" spans="1:14" ht="158.4" customHeight="1" x14ac:dyDescent="0.2">
      <c r="C85" s="105"/>
      <c r="D85" s="105"/>
      <c r="E85" s="105"/>
      <c r="F85" s="105"/>
      <c r="G85" s="105"/>
      <c r="H85" s="105"/>
      <c r="I85" s="105"/>
      <c r="J85" s="416"/>
    </row>
    <row r="86" spans="1:14" x14ac:dyDescent="0.2">
      <c r="C86" s="105"/>
      <c r="D86" s="105"/>
      <c r="E86" s="105"/>
      <c r="F86" s="105"/>
      <c r="G86" s="105"/>
      <c r="H86" s="105"/>
      <c r="I86" s="105"/>
    </row>
    <row r="87" spans="1:14" x14ac:dyDescent="0.2">
      <c r="C87" s="105"/>
      <c r="D87" s="105"/>
      <c r="E87" s="105"/>
      <c r="F87" s="105"/>
      <c r="G87" s="105"/>
      <c r="H87" s="105"/>
      <c r="I87" s="105"/>
    </row>
    <row r="88" spans="1:14" x14ac:dyDescent="0.2">
      <c r="C88" s="105"/>
      <c r="D88" s="105"/>
      <c r="E88" s="105"/>
      <c r="F88" s="105"/>
      <c r="G88" s="105"/>
      <c r="H88" s="105"/>
      <c r="I88" s="105"/>
    </row>
    <row r="89" spans="1:14" x14ac:dyDescent="0.2">
      <c r="C89" s="105"/>
      <c r="D89" s="105"/>
      <c r="E89" s="105"/>
      <c r="F89" s="105"/>
      <c r="G89" s="105"/>
      <c r="H89" s="105"/>
      <c r="I89" s="105"/>
    </row>
    <row r="90" spans="1:14" x14ac:dyDescent="0.2">
      <c r="C90" s="105"/>
      <c r="D90" s="105"/>
      <c r="E90" s="105"/>
      <c r="F90" s="105"/>
      <c r="G90" s="105"/>
      <c r="H90" s="105"/>
      <c r="I90" s="105"/>
    </row>
    <row r="91" spans="1:14" x14ac:dyDescent="0.2">
      <c r="C91" s="105"/>
      <c r="D91" s="105"/>
      <c r="E91" s="105"/>
      <c r="F91" s="105"/>
      <c r="G91" s="105"/>
      <c r="H91" s="105"/>
      <c r="I91" s="105"/>
    </row>
    <row r="92" spans="1:14" x14ac:dyDescent="0.2">
      <c r="C92" s="105"/>
      <c r="D92" s="105"/>
      <c r="E92" s="105"/>
      <c r="F92" s="105"/>
      <c r="G92" s="105"/>
      <c r="H92" s="105"/>
      <c r="I92" s="105"/>
    </row>
    <row r="93" spans="1:14" x14ac:dyDescent="0.2">
      <c r="C93" s="105"/>
      <c r="D93" s="105"/>
      <c r="E93" s="105"/>
      <c r="F93" s="105"/>
      <c r="G93" s="105"/>
      <c r="H93" s="105"/>
      <c r="I93" s="105"/>
    </row>
    <row r="94" spans="1:14" x14ac:dyDescent="0.2">
      <c r="C94" s="105"/>
      <c r="D94" s="105"/>
      <c r="E94" s="105"/>
      <c r="F94" s="105"/>
      <c r="G94" s="105"/>
      <c r="H94" s="105"/>
      <c r="I94" s="105"/>
    </row>
    <row r="95" spans="1:14" x14ac:dyDescent="0.2">
      <c r="C95" s="105"/>
      <c r="D95" s="105"/>
      <c r="E95" s="105"/>
      <c r="F95" s="105"/>
      <c r="G95" s="105"/>
      <c r="H95" s="105"/>
      <c r="I95" s="105"/>
    </row>
    <row r="96" spans="1:14" x14ac:dyDescent="0.2">
      <c r="C96" s="105"/>
      <c r="D96" s="105"/>
      <c r="E96" s="105"/>
      <c r="F96" s="105"/>
      <c r="G96" s="105"/>
      <c r="H96" s="105"/>
      <c r="I96" s="105"/>
    </row>
    <row r="97" spans="3:9" x14ac:dyDescent="0.2">
      <c r="C97" s="105"/>
      <c r="D97" s="105"/>
      <c r="E97" s="105"/>
      <c r="F97" s="105"/>
      <c r="G97" s="105"/>
      <c r="H97" s="105"/>
      <c r="I97" s="105"/>
    </row>
    <row r="98" spans="3:9" x14ac:dyDescent="0.2">
      <c r="C98" s="105"/>
      <c r="D98" s="105"/>
      <c r="E98" s="105"/>
      <c r="F98" s="105"/>
      <c r="G98" s="105"/>
      <c r="H98" s="105"/>
      <c r="I98" s="105"/>
    </row>
    <row r="99" spans="3:9" x14ac:dyDescent="0.2">
      <c r="C99" s="105"/>
      <c r="D99" s="105"/>
      <c r="E99" s="105"/>
      <c r="F99" s="105"/>
      <c r="G99" s="105"/>
      <c r="H99" s="105"/>
      <c r="I99" s="105"/>
    </row>
    <row r="100" spans="3:9" x14ac:dyDescent="0.2">
      <c r="C100" s="105"/>
      <c r="D100" s="105"/>
      <c r="E100" s="105"/>
      <c r="F100" s="105"/>
      <c r="G100" s="105"/>
      <c r="H100" s="105"/>
      <c r="I100" s="105"/>
    </row>
    <row r="101" spans="3:9" x14ac:dyDescent="0.2">
      <c r="C101" s="105"/>
      <c r="D101" s="105"/>
      <c r="E101" s="105"/>
      <c r="F101" s="105"/>
      <c r="G101" s="105"/>
      <c r="H101" s="105"/>
      <c r="I101" s="105"/>
    </row>
    <row r="102" spans="3:9" x14ac:dyDescent="0.2">
      <c r="C102" s="105"/>
      <c r="D102" s="105"/>
      <c r="E102" s="105"/>
      <c r="F102" s="105"/>
      <c r="G102" s="105"/>
      <c r="H102" s="105"/>
      <c r="I102" s="105"/>
    </row>
    <row r="103" spans="3:9" x14ac:dyDescent="0.2">
      <c r="C103" s="105"/>
      <c r="D103" s="105"/>
      <c r="E103" s="105"/>
      <c r="F103" s="105"/>
      <c r="G103" s="105"/>
      <c r="H103" s="105"/>
      <c r="I103" s="105"/>
    </row>
    <row r="104" spans="3:9" x14ac:dyDescent="0.2">
      <c r="C104" s="105"/>
      <c r="D104" s="105"/>
      <c r="E104" s="105"/>
      <c r="F104" s="105"/>
      <c r="G104" s="105"/>
      <c r="H104" s="105"/>
      <c r="I104" s="105"/>
    </row>
    <row r="105" spans="3:9" x14ac:dyDescent="0.2">
      <c r="C105" s="105"/>
      <c r="D105" s="105"/>
      <c r="E105" s="105"/>
      <c r="F105" s="105"/>
      <c r="G105" s="105"/>
      <c r="H105" s="105"/>
      <c r="I105" s="105"/>
    </row>
    <row r="106" spans="3:9" x14ac:dyDescent="0.2">
      <c r="C106" s="105"/>
      <c r="D106" s="105"/>
      <c r="E106" s="105"/>
      <c r="F106" s="105"/>
      <c r="G106" s="105"/>
      <c r="H106" s="105"/>
      <c r="I106" s="105"/>
    </row>
    <row r="107" spans="3:9" x14ac:dyDescent="0.2">
      <c r="C107" s="105"/>
      <c r="D107" s="105"/>
      <c r="E107" s="105"/>
      <c r="F107" s="105"/>
      <c r="G107" s="105"/>
      <c r="H107" s="105"/>
      <c r="I107" s="105"/>
    </row>
    <row r="108" spans="3:9" x14ac:dyDescent="0.2">
      <c r="C108" s="105"/>
      <c r="D108" s="105"/>
      <c r="E108" s="105"/>
      <c r="F108" s="105"/>
      <c r="G108" s="105"/>
      <c r="H108" s="105"/>
      <c r="I108" s="105"/>
    </row>
    <row r="109" spans="3:9" x14ac:dyDescent="0.2">
      <c r="C109" s="105"/>
      <c r="D109" s="105"/>
      <c r="E109" s="105"/>
      <c r="F109" s="105"/>
      <c r="G109" s="105"/>
      <c r="H109" s="105"/>
      <c r="I109" s="105"/>
    </row>
    <row r="110" spans="3:9" x14ac:dyDescent="0.2">
      <c r="C110" s="105"/>
      <c r="D110" s="105"/>
      <c r="E110" s="105"/>
      <c r="F110" s="105"/>
      <c r="G110" s="105"/>
      <c r="H110" s="105"/>
      <c r="I110" s="105"/>
    </row>
    <row r="111" spans="3:9" x14ac:dyDescent="0.2">
      <c r="C111" s="105"/>
      <c r="D111" s="105"/>
      <c r="E111" s="105"/>
      <c r="F111" s="105"/>
      <c r="G111" s="105"/>
      <c r="H111" s="105"/>
      <c r="I111" s="105"/>
    </row>
  </sheetData>
  <sheetProtection formatCells="0"/>
  <protectedRanges>
    <protectedRange sqref="E69:G69 E26:G30 E62:G66" name="範囲1"/>
    <protectedRange sqref="F43:F44 E34:G41" name="範囲1_1"/>
    <protectedRange sqref="E10:G13" name="範囲2"/>
    <protectedRange sqref="E14:G22" name="範囲2_1"/>
    <protectedRange sqref="E71:G75" name="範囲1_2"/>
  </protectedRanges>
  <mergeCells count="41">
    <mergeCell ref="I5:I25"/>
    <mergeCell ref="C6:D6"/>
    <mergeCell ref="C10:D10"/>
    <mergeCell ref="B14:D14"/>
    <mergeCell ref="C15:D15"/>
    <mergeCell ref="C19:D19"/>
    <mergeCell ref="B23:D23"/>
    <mergeCell ref="C24:D24"/>
    <mergeCell ref="C25:D25"/>
    <mergeCell ref="I32:I61"/>
    <mergeCell ref="A73:D73"/>
    <mergeCell ref="G67:H67"/>
    <mergeCell ref="A67:C68"/>
    <mergeCell ref="G68:H68"/>
    <mergeCell ref="I77:I81"/>
    <mergeCell ref="I71:I74"/>
    <mergeCell ref="B52:D52"/>
    <mergeCell ref="B53:D53"/>
    <mergeCell ref="A74:D74"/>
    <mergeCell ref="A81:C81"/>
    <mergeCell ref="A70:D70"/>
    <mergeCell ref="A80:C80"/>
    <mergeCell ref="E68:F68"/>
    <mergeCell ref="E67:F67"/>
    <mergeCell ref="A71:D71"/>
    <mergeCell ref="A77:C77"/>
    <mergeCell ref="A78:C78"/>
    <mergeCell ref="A76:D76"/>
    <mergeCell ref="A79:C79"/>
    <mergeCell ref="A72:D72"/>
    <mergeCell ref="A4:D4"/>
    <mergeCell ref="A5:A25"/>
    <mergeCell ref="B5:D5"/>
    <mergeCell ref="B54:H54"/>
    <mergeCell ref="B61:D61"/>
    <mergeCell ref="B60:D60"/>
    <mergeCell ref="B46:D46"/>
    <mergeCell ref="B45:D45"/>
    <mergeCell ref="A31:D31"/>
    <mergeCell ref="A32:A61"/>
    <mergeCell ref="B32:H32"/>
  </mergeCells>
  <phoneticPr fontId="2"/>
  <printOptions horizontalCentered="1"/>
  <pageMargins left="0.59055118110236227" right="0.59055118110236227" top="0.98425196850393704" bottom="0.59055118110236227" header="0.19685039370078741" footer="0.23622047244094491"/>
  <pageSetup paperSize="9" fitToHeight="0" orientation="landscape" cellComments="asDisplayed" useFirstPageNumber="1" errors="blank" r:id="rId1"/>
  <headerFooter alignWithMargins="0"/>
  <rowBreaks count="2" manualBreakCount="2">
    <brk id="27" max="10" man="1"/>
    <brk id="6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2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5"/>
      <c r="J1" s="496" t="s">
        <v>227</v>
      </c>
      <c r="K1" s="497"/>
      <c r="L1" s="952"/>
    </row>
    <row r="2" spans="1:12" ht="21" customHeight="1" thickBot="1" x14ac:dyDescent="0.25">
      <c r="A2" s="890" t="s">
        <v>202</v>
      </c>
      <c r="B2" s="890"/>
      <c r="C2" s="890"/>
      <c r="D2" s="890"/>
      <c r="E2" s="890"/>
      <c r="F2" s="890"/>
      <c r="G2" s="6"/>
      <c r="H2" s="6"/>
      <c r="J2" s="13"/>
    </row>
    <row r="3" spans="1:12" ht="30" customHeight="1" thickBot="1" x14ac:dyDescent="0.25">
      <c r="A3" s="17" t="s">
        <v>163</v>
      </c>
      <c r="B3" s="365"/>
      <c r="C3" s="365"/>
      <c r="D3" s="365"/>
      <c r="E3" s="365"/>
      <c r="F3" s="365"/>
      <c r="G3" s="365"/>
      <c r="H3" s="365"/>
      <c r="I3" s="365"/>
      <c r="J3" s="365"/>
      <c r="K3" s="365"/>
      <c r="L3" s="366"/>
    </row>
    <row r="4" spans="1:12" ht="39.9" customHeight="1" x14ac:dyDescent="0.2">
      <c r="A4" s="933"/>
      <c r="B4" s="953" t="s">
        <v>141</v>
      </c>
      <c r="C4" s="954"/>
      <c r="D4" s="955" t="s">
        <v>167</v>
      </c>
      <c r="E4" s="956"/>
      <c r="F4" s="187" t="s">
        <v>11</v>
      </c>
      <c r="G4" s="186" t="s">
        <v>203</v>
      </c>
      <c r="H4" s="184" t="s">
        <v>204</v>
      </c>
      <c r="I4" s="185" t="s">
        <v>205</v>
      </c>
      <c r="J4" s="184" t="s">
        <v>185</v>
      </c>
      <c r="K4" s="188" t="s">
        <v>186</v>
      </c>
      <c r="L4" s="146" t="s">
        <v>187</v>
      </c>
    </row>
    <row r="5" spans="1:12" ht="30" customHeight="1" x14ac:dyDescent="0.2">
      <c r="A5" s="933"/>
      <c r="B5" s="957" t="s">
        <v>80</v>
      </c>
      <c r="C5" s="959" t="s">
        <v>289</v>
      </c>
      <c r="D5" s="961" t="s">
        <v>290</v>
      </c>
      <c r="E5" s="961"/>
      <c r="F5" s="963" t="s">
        <v>291</v>
      </c>
      <c r="G5" s="965">
        <v>29.4</v>
      </c>
      <c r="H5" s="975">
        <v>27</v>
      </c>
      <c r="I5" s="967">
        <v>31.5</v>
      </c>
      <c r="J5" s="969">
        <v>50</v>
      </c>
      <c r="K5" s="971">
        <v>50</v>
      </c>
      <c r="L5" s="973" t="s">
        <v>329</v>
      </c>
    </row>
    <row r="6" spans="1:12" ht="30" customHeight="1" thickBot="1" x14ac:dyDescent="0.25">
      <c r="A6" s="933"/>
      <c r="B6" s="958"/>
      <c r="C6" s="960"/>
      <c r="D6" s="962"/>
      <c r="E6" s="962"/>
      <c r="F6" s="964"/>
      <c r="G6" s="966"/>
      <c r="H6" s="976"/>
      <c r="I6" s="968"/>
      <c r="J6" s="970"/>
      <c r="K6" s="972"/>
      <c r="L6" s="974"/>
    </row>
    <row r="7" spans="1:12" ht="26.25" customHeight="1" thickBot="1" x14ac:dyDescent="0.25">
      <c r="A7" s="921" t="s">
        <v>142</v>
      </c>
      <c r="B7" s="922"/>
      <c r="C7" s="922"/>
      <c r="D7" s="922"/>
      <c r="E7" s="922"/>
      <c r="F7" s="922"/>
      <c r="G7" s="922"/>
      <c r="H7" s="922"/>
      <c r="I7" s="922"/>
      <c r="J7" s="922"/>
      <c r="K7" s="922"/>
      <c r="L7" s="923"/>
    </row>
    <row r="8" spans="1:12" ht="66" customHeight="1" x14ac:dyDescent="0.2">
      <c r="A8" s="905"/>
      <c r="B8" s="936" t="s">
        <v>80</v>
      </c>
      <c r="C8" s="938" t="s">
        <v>289</v>
      </c>
      <c r="D8" s="946" t="s">
        <v>295</v>
      </c>
      <c r="E8" s="946"/>
      <c r="F8" s="947" t="s">
        <v>292</v>
      </c>
      <c r="G8" s="948">
        <v>133.6</v>
      </c>
      <c r="H8" s="934">
        <v>135</v>
      </c>
      <c r="I8" s="915">
        <v>148.4</v>
      </c>
      <c r="J8" s="913">
        <v>15</v>
      </c>
      <c r="K8" s="914">
        <v>15</v>
      </c>
      <c r="L8" s="927" t="s">
        <v>330</v>
      </c>
    </row>
    <row r="9" spans="1:12" ht="66" customHeight="1" x14ac:dyDescent="0.2">
      <c r="A9" s="905"/>
      <c r="B9" s="937"/>
      <c r="C9" s="939"/>
      <c r="D9" s="941"/>
      <c r="E9" s="941"/>
      <c r="F9" s="942"/>
      <c r="G9" s="949"/>
      <c r="H9" s="935"/>
      <c r="I9" s="916"/>
      <c r="J9" s="881"/>
      <c r="K9" s="901"/>
      <c r="L9" s="928"/>
    </row>
    <row r="10" spans="1:12" ht="27" customHeight="1" x14ac:dyDescent="0.2">
      <c r="A10" s="905"/>
      <c r="B10" s="937"/>
      <c r="C10" s="939"/>
      <c r="D10" s="940" t="s">
        <v>293</v>
      </c>
      <c r="E10" s="940"/>
      <c r="F10" s="942" t="s">
        <v>294</v>
      </c>
      <c r="G10" s="944">
        <v>20</v>
      </c>
      <c r="H10" s="925">
        <v>20</v>
      </c>
      <c r="I10" s="950">
        <v>22</v>
      </c>
      <c r="J10" s="881">
        <v>5</v>
      </c>
      <c r="K10" s="901">
        <v>5</v>
      </c>
      <c r="L10" s="928"/>
    </row>
    <row r="11" spans="1:12" ht="27" customHeight="1" thickBot="1" x14ac:dyDescent="0.25">
      <c r="A11" s="905"/>
      <c r="B11" s="937"/>
      <c r="C11" s="939"/>
      <c r="D11" s="941"/>
      <c r="E11" s="941"/>
      <c r="F11" s="943"/>
      <c r="G11" s="945"/>
      <c r="H11" s="926"/>
      <c r="I11" s="951"/>
      <c r="J11" s="917"/>
      <c r="K11" s="918"/>
      <c r="L11" s="928"/>
    </row>
    <row r="12" spans="1:12" ht="26.25" customHeight="1" thickBot="1" x14ac:dyDescent="0.25">
      <c r="A12" s="921" t="s">
        <v>168</v>
      </c>
      <c r="B12" s="922"/>
      <c r="C12" s="922"/>
      <c r="D12" s="922"/>
      <c r="E12" s="922"/>
      <c r="F12" s="922"/>
      <c r="G12" s="922"/>
      <c r="H12" s="922"/>
      <c r="I12" s="922"/>
      <c r="J12" s="922"/>
      <c r="K12" s="922"/>
      <c r="L12" s="923"/>
    </row>
    <row r="13" spans="1:12" ht="30" customHeight="1" x14ac:dyDescent="0.2">
      <c r="A13" s="905"/>
      <c r="B13" s="883" t="s">
        <v>81</v>
      </c>
      <c r="C13" s="885" t="s">
        <v>296</v>
      </c>
      <c r="D13" s="908" t="s">
        <v>297</v>
      </c>
      <c r="E13" s="908"/>
      <c r="F13" s="924" t="s">
        <v>26</v>
      </c>
      <c r="G13" s="919">
        <v>24465</v>
      </c>
      <c r="H13" s="930">
        <v>21000</v>
      </c>
      <c r="I13" s="920">
        <v>33817</v>
      </c>
      <c r="J13" s="913">
        <v>10</v>
      </c>
      <c r="K13" s="907">
        <v>10</v>
      </c>
      <c r="L13" s="927" t="s">
        <v>331</v>
      </c>
    </row>
    <row r="14" spans="1:12" ht="30" customHeight="1" x14ac:dyDescent="0.2">
      <c r="A14" s="905"/>
      <c r="B14" s="884"/>
      <c r="C14" s="886"/>
      <c r="D14" s="887"/>
      <c r="E14" s="887"/>
      <c r="F14" s="888"/>
      <c r="G14" s="889"/>
      <c r="H14" s="879"/>
      <c r="I14" s="898"/>
      <c r="J14" s="881"/>
      <c r="K14" s="882"/>
      <c r="L14" s="928"/>
    </row>
    <row r="15" spans="1:12" ht="30" customHeight="1" x14ac:dyDescent="0.2">
      <c r="A15" s="905"/>
      <c r="B15" s="884"/>
      <c r="C15" s="886"/>
      <c r="D15" s="887" t="s">
        <v>298</v>
      </c>
      <c r="E15" s="887"/>
      <c r="F15" s="888" t="s">
        <v>26</v>
      </c>
      <c r="G15" s="889">
        <v>58483</v>
      </c>
      <c r="H15" s="879">
        <v>50000</v>
      </c>
      <c r="I15" s="880">
        <v>52061</v>
      </c>
      <c r="J15" s="881">
        <v>10</v>
      </c>
      <c r="K15" s="882">
        <v>7</v>
      </c>
      <c r="L15" s="928"/>
    </row>
    <row r="16" spans="1:12" ht="30" customHeight="1" x14ac:dyDescent="0.2">
      <c r="A16" s="905"/>
      <c r="B16" s="884"/>
      <c r="C16" s="886"/>
      <c r="D16" s="887"/>
      <c r="E16" s="887"/>
      <c r="F16" s="888"/>
      <c r="G16" s="889"/>
      <c r="H16" s="879"/>
      <c r="I16" s="880"/>
      <c r="J16" s="881"/>
      <c r="K16" s="882"/>
      <c r="L16" s="928"/>
    </row>
    <row r="17" spans="1:12" ht="30" customHeight="1" x14ac:dyDescent="0.2">
      <c r="A17" s="905"/>
      <c r="B17" s="909" t="s">
        <v>82</v>
      </c>
      <c r="C17" s="931" t="s">
        <v>299</v>
      </c>
      <c r="D17" s="887" t="s">
        <v>40</v>
      </c>
      <c r="E17" s="887"/>
      <c r="F17" s="888" t="s">
        <v>26</v>
      </c>
      <c r="G17" s="889">
        <v>27341</v>
      </c>
      <c r="H17" s="879">
        <v>26500</v>
      </c>
      <c r="I17" s="898">
        <v>22505</v>
      </c>
      <c r="J17" s="881">
        <v>10</v>
      </c>
      <c r="K17" s="901">
        <v>10</v>
      </c>
      <c r="L17" s="928"/>
    </row>
    <row r="18" spans="1:12" ht="30" customHeight="1" thickBot="1" x14ac:dyDescent="0.25">
      <c r="A18" s="906"/>
      <c r="B18" s="910"/>
      <c r="C18" s="932"/>
      <c r="D18" s="911"/>
      <c r="E18" s="911"/>
      <c r="F18" s="903"/>
      <c r="G18" s="912"/>
      <c r="H18" s="897"/>
      <c r="I18" s="899"/>
      <c r="J18" s="900"/>
      <c r="K18" s="902"/>
      <c r="L18" s="929"/>
    </row>
    <row r="19" spans="1:12" ht="18" customHeight="1" x14ac:dyDescent="0.2">
      <c r="A19" s="904" t="s">
        <v>169</v>
      </c>
      <c r="B19" s="904"/>
      <c r="C19" s="904"/>
      <c r="D19" s="904"/>
      <c r="E19" s="904"/>
      <c r="F19" s="904"/>
      <c r="G19" s="904"/>
      <c r="H19" s="904"/>
      <c r="I19" s="904"/>
      <c r="J19" s="904"/>
      <c r="K19" s="904"/>
    </row>
    <row r="20" spans="1:12" ht="18" customHeight="1" x14ac:dyDescent="0.2">
      <c r="A20" s="904" t="s">
        <v>170</v>
      </c>
      <c r="B20" s="904"/>
      <c r="C20" s="904"/>
      <c r="D20" s="904"/>
      <c r="E20" s="904"/>
      <c r="F20" s="904"/>
      <c r="G20" s="904"/>
      <c r="H20" s="904"/>
      <c r="I20" s="904"/>
      <c r="J20" s="904"/>
      <c r="K20" s="904"/>
    </row>
    <row r="21" spans="1:12" ht="18" customHeight="1" x14ac:dyDescent="0.2">
      <c r="A21" s="904" t="s">
        <v>171</v>
      </c>
      <c r="B21" s="904"/>
      <c r="C21" s="904"/>
      <c r="D21" s="904"/>
      <c r="E21" s="904"/>
      <c r="F21" s="904"/>
      <c r="G21" s="904"/>
      <c r="H21" s="904"/>
      <c r="I21" s="904"/>
      <c r="J21" s="904"/>
      <c r="K21" s="904"/>
    </row>
    <row r="22" spans="1:12" ht="18" customHeight="1" x14ac:dyDescent="0.2"/>
    <row r="23" spans="1:12" ht="21" customHeight="1" thickBot="1" x14ac:dyDescent="0.25">
      <c r="A23" s="890" t="s">
        <v>175</v>
      </c>
      <c r="B23" s="890"/>
      <c r="C23" s="890"/>
      <c r="D23" s="890"/>
      <c r="E23" s="890"/>
      <c r="F23" s="890"/>
      <c r="G23" s="6"/>
      <c r="H23" s="6"/>
      <c r="J23" s="13"/>
    </row>
    <row r="24" spans="1:12" s="1" customFormat="1" ht="32.25" customHeight="1" thickBot="1" x14ac:dyDescent="0.25">
      <c r="A24" s="891" t="s">
        <v>66</v>
      </c>
      <c r="B24" s="892"/>
      <c r="C24" s="892"/>
      <c r="D24" s="892"/>
      <c r="E24" s="892"/>
      <c r="F24" s="892"/>
      <c r="G24" s="892"/>
      <c r="H24" s="892"/>
      <c r="I24" s="892"/>
      <c r="J24" s="892"/>
      <c r="K24" s="893"/>
      <c r="L24" s="16" t="s">
        <v>90</v>
      </c>
    </row>
    <row r="25" spans="1:12" s="1" customFormat="1" ht="254.25" customHeight="1" thickBot="1" x14ac:dyDescent="0.25">
      <c r="A25" s="894" t="s">
        <v>337</v>
      </c>
      <c r="B25" s="895"/>
      <c r="C25" s="895"/>
      <c r="D25" s="895"/>
      <c r="E25" s="895"/>
      <c r="F25" s="895"/>
      <c r="G25" s="895"/>
      <c r="H25" s="895"/>
      <c r="I25" s="895"/>
      <c r="J25" s="895"/>
      <c r="K25" s="896"/>
      <c r="L25" s="315">
        <v>97</v>
      </c>
    </row>
    <row r="26" spans="1:12" ht="19.5" customHeight="1" x14ac:dyDescent="0.2">
      <c r="A26" s="1"/>
    </row>
  </sheetData>
  <mergeCells count="68">
    <mergeCell ref="J1:L1"/>
    <mergeCell ref="A2:F2"/>
    <mergeCell ref="B4:C4"/>
    <mergeCell ref="D4:E4"/>
    <mergeCell ref="B5:B6"/>
    <mergeCell ref="C5:C6"/>
    <mergeCell ref="D5:E6"/>
    <mergeCell ref="F5:F6"/>
    <mergeCell ref="G5:G6"/>
    <mergeCell ref="I5:I6"/>
    <mergeCell ref="J5:J6"/>
    <mergeCell ref="K5:K6"/>
    <mergeCell ref="L5:L6"/>
    <mergeCell ref="H5:H6"/>
    <mergeCell ref="L8:L11"/>
    <mergeCell ref="A4:A6"/>
    <mergeCell ref="H8:H9"/>
    <mergeCell ref="A7:L7"/>
    <mergeCell ref="B8:B11"/>
    <mergeCell ref="C8:C11"/>
    <mergeCell ref="D10:E11"/>
    <mergeCell ref="F10:F11"/>
    <mergeCell ref="G10:G11"/>
    <mergeCell ref="D8:E9"/>
    <mergeCell ref="F8:F9"/>
    <mergeCell ref="G8:G9"/>
    <mergeCell ref="I10:I11"/>
    <mergeCell ref="A21:K21"/>
    <mergeCell ref="J8:J9"/>
    <mergeCell ref="K8:K9"/>
    <mergeCell ref="I8:I9"/>
    <mergeCell ref="J10:J11"/>
    <mergeCell ref="K10:K11"/>
    <mergeCell ref="G13:G14"/>
    <mergeCell ref="I13:I14"/>
    <mergeCell ref="J13:J14"/>
    <mergeCell ref="A12:L12"/>
    <mergeCell ref="A8:A11"/>
    <mergeCell ref="F13:F14"/>
    <mergeCell ref="H10:H11"/>
    <mergeCell ref="L13:L18"/>
    <mergeCell ref="H13:H14"/>
    <mergeCell ref="C17:C18"/>
    <mergeCell ref="A23:F23"/>
    <mergeCell ref="A24:K24"/>
    <mergeCell ref="A25:K25"/>
    <mergeCell ref="H17:H18"/>
    <mergeCell ref="I17:I18"/>
    <mergeCell ref="J17:J18"/>
    <mergeCell ref="K17:K18"/>
    <mergeCell ref="F17:F18"/>
    <mergeCell ref="A20:K20"/>
    <mergeCell ref="A13:A18"/>
    <mergeCell ref="A19:K19"/>
    <mergeCell ref="K13:K14"/>
    <mergeCell ref="D13:E14"/>
    <mergeCell ref="B17:B18"/>
    <mergeCell ref="D17:E18"/>
    <mergeCell ref="G17:G18"/>
    <mergeCell ref="H15:H16"/>
    <mergeCell ref="I15:I16"/>
    <mergeCell ref="J15:J16"/>
    <mergeCell ref="K15:K16"/>
    <mergeCell ref="B13:B16"/>
    <mergeCell ref="C13:C16"/>
    <mergeCell ref="D15:E16"/>
    <mergeCell ref="F15:F16"/>
    <mergeCell ref="G15:G16"/>
  </mergeCells>
  <phoneticPr fontId="2"/>
  <dataValidations count="1">
    <dataValidation allowBlank="1" showErrorMessage="1" sqref="A22 A26" xr:uid="{00000000-0002-0000-06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77" t="s">
        <v>24</v>
      </c>
      <c r="B1" s="977"/>
      <c r="C1" s="977"/>
      <c r="D1" s="977"/>
      <c r="E1" s="977"/>
      <c r="F1" s="977"/>
      <c r="G1" s="977"/>
      <c r="H1" s="977"/>
      <c r="I1" s="977"/>
      <c r="J1" s="977"/>
      <c r="L1" s="79"/>
      <c r="M1" s="79"/>
      <c r="N1" s="79"/>
      <c r="O1" s="496" t="s">
        <v>227</v>
      </c>
      <c r="P1" s="952"/>
    </row>
    <row r="2" spans="1:18" ht="14.25" customHeight="1" x14ac:dyDescent="0.2">
      <c r="A2" s="11"/>
      <c r="B2" s="11"/>
      <c r="C2" s="11"/>
      <c r="D2" s="2"/>
      <c r="E2" s="2"/>
      <c r="F2" s="11"/>
      <c r="G2" s="11"/>
      <c r="N2" s="2"/>
      <c r="Q2" s="2"/>
    </row>
    <row r="3" spans="1:18" ht="22.5" customHeight="1" x14ac:dyDescent="0.2">
      <c r="A3" s="189" t="s">
        <v>59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81" t="s">
        <v>60</v>
      </c>
      <c r="B5" s="982"/>
      <c r="C5" s="982"/>
      <c r="D5" s="983"/>
      <c r="E5" s="12"/>
      <c r="F5" s="986" t="s">
        <v>61</v>
      </c>
      <c r="G5" s="987"/>
      <c r="H5" s="987"/>
      <c r="I5" s="987"/>
      <c r="J5" s="987"/>
      <c r="K5" s="987"/>
      <c r="L5" s="987"/>
      <c r="M5" s="988"/>
      <c r="N5" s="169"/>
      <c r="O5" s="170" t="s">
        <v>181</v>
      </c>
      <c r="P5" s="367" t="s">
        <v>182</v>
      </c>
      <c r="Q5" s="166"/>
    </row>
    <row r="6" spans="1:18" ht="234.75" customHeight="1" thickBot="1" x14ac:dyDescent="0.25">
      <c r="A6" s="984" t="s">
        <v>338</v>
      </c>
      <c r="B6" s="985"/>
      <c r="C6" s="985"/>
      <c r="D6" s="985"/>
      <c r="E6" s="316"/>
      <c r="F6" s="989" t="s">
        <v>339</v>
      </c>
      <c r="G6" s="990"/>
      <c r="H6" s="990"/>
      <c r="I6" s="990"/>
      <c r="J6" s="990"/>
      <c r="K6" s="990"/>
      <c r="L6" s="990"/>
      <c r="M6" s="991"/>
      <c r="N6" s="317"/>
      <c r="O6" s="171">
        <f>'６、７　R5達成状況'!L25</f>
        <v>97</v>
      </c>
      <c r="P6" s="411" t="s">
        <v>334</v>
      </c>
      <c r="Q6" s="167"/>
    </row>
    <row r="7" spans="1:18" ht="33.75" customHeight="1" x14ac:dyDescent="0.2">
      <c r="A7" s="168"/>
      <c r="B7" s="10"/>
      <c r="C7" s="10"/>
      <c r="D7" s="10"/>
      <c r="E7" s="10"/>
      <c r="F7" s="10"/>
      <c r="G7" s="10"/>
      <c r="H7" s="10"/>
      <c r="N7" s="10"/>
      <c r="Q7" s="10"/>
    </row>
    <row r="8" spans="1:18" ht="16.2" x14ac:dyDescent="0.2">
      <c r="A8" s="189" t="s">
        <v>206</v>
      </c>
      <c r="B8" s="189"/>
      <c r="C8" s="189"/>
      <c r="D8" s="189"/>
      <c r="E8" s="189"/>
      <c r="F8" s="189"/>
      <c r="G8" s="189"/>
      <c r="H8" s="189"/>
      <c r="O8" s="1" t="s">
        <v>86</v>
      </c>
      <c r="P8" s="1" t="s">
        <v>86</v>
      </c>
    </row>
    <row r="9" spans="1:18" ht="13.8" thickBot="1" x14ac:dyDescent="0.25"/>
    <row r="10" spans="1:18" ht="83.25" customHeight="1" thickBot="1" x14ac:dyDescent="0.25">
      <c r="A10" s="978" t="s">
        <v>300</v>
      </c>
      <c r="B10" s="979"/>
      <c r="C10" s="979"/>
      <c r="D10" s="979"/>
      <c r="E10" s="979"/>
      <c r="F10" s="979"/>
      <c r="G10" s="979"/>
      <c r="H10" s="979"/>
      <c r="I10" s="979"/>
      <c r="J10" s="979"/>
      <c r="K10" s="979"/>
      <c r="L10" s="979"/>
      <c r="M10" s="979"/>
      <c r="N10" s="979"/>
      <c r="O10" s="979"/>
      <c r="P10" s="980"/>
      <c r="Q10" s="167"/>
      <c r="R10" s="105"/>
    </row>
  </sheetData>
  <sheetProtection formatCells="0" formatRows="0"/>
  <protectedRanges>
    <protectedRange sqref="A10" name="範囲1_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7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L55"/>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8"/>
      <c r="J1" s="992" t="s">
        <v>227</v>
      </c>
      <c r="K1" s="993"/>
      <c r="L1" s="994"/>
    </row>
    <row r="4" spans="1:12" ht="6" customHeight="1" x14ac:dyDescent="0.2"/>
    <row r="5" spans="1:12" s="1" customFormat="1" ht="13.5" customHeight="1" x14ac:dyDescent="0.2"/>
    <row r="6" spans="1:12" s="1" customFormat="1" ht="27" customHeight="1" x14ac:dyDescent="0.2">
      <c r="B6" s="995" t="s">
        <v>165</v>
      </c>
      <c r="C6" s="996"/>
      <c r="D6" s="996"/>
      <c r="F6" s="997" t="s">
        <v>164</v>
      </c>
      <c r="G6" s="996"/>
      <c r="H6" s="996"/>
      <c r="J6" s="998" t="s">
        <v>166</v>
      </c>
      <c r="K6" s="998"/>
      <c r="L6" s="998"/>
    </row>
    <row r="7" spans="1:12" s="1" customFormat="1" x14ac:dyDescent="0.2">
      <c r="B7" s="996"/>
      <c r="C7" s="996"/>
      <c r="D7" s="996"/>
      <c r="F7" s="996"/>
      <c r="G7" s="996"/>
      <c r="H7" s="996"/>
      <c r="J7" s="998"/>
      <c r="K7" s="998"/>
      <c r="L7" s="998"/>
    </row>
    <row r="8" spans="1:12" s="1" customFormat="1" x14ac:dyDescent="0.2">
      <c r="B8" s="405"/>
      <c r="C8" s="405"/>
      <c r="D8" s="405"/>
      <c r="F8" s="405"/>
      <c r="G8" s="405"/>
      <c r="H8" s="405"/>
      <c r="J8" s="26"/>
      <c r="K8" s="26"/>
      <c r="L8" s="26"/>
    </row>
    <row r="9" spans="1:12" s="1" customFormat="1" x14ac:dyDescent="0.2">
      <c r="B9" s="405"/>
      <c r="C9" s="405"/>
      <c r="D9" s="405"/>
      <c r="F9" s="405"/>
      <c r="G9" s="405"/>
      <c r="H9" s="405"/>
      <c r="J9" s="26"/>
      <c r="K9" s="26"/>
      <c r="L9" s="26"/>
    </row>
    <row r="10" spans="1:12" s="1" customFormat="1" x14ac:dyDescent="0.2">
      <c r="B10" s="405"/>
      <c r="C10" s="405"/>
      <c r="D10" s="405"/>
      <c r="F10" s="405"/>
      <c r="G10" s="405"/>
      <c r="H10" s="405"/>
      <c r="J10" s="26"/>
      <c r="K10" s="26"/>
      <c r="L10" s="26"/>
    </row>
    <row r="11" spans="1:12" s="1" customFormat="1" x14ac:dyDescent="0.2">
      <c r="B11" s="405"/>
      <c r="C11" s="405"/>
      <c r="D11" s="405"/>
      <c r="F11" s="405"/>
      <c r="G11" s="405"/>
      <c r="H11" s="405"/>
      <c r="J11" s="26"/>
      <c r="K11" s="26"/>
      <c r="L11" s="26"/>
    </row>
    <row r="12" spans="1:12" s="1" customFormat="1" x14ac:dyDescent="0.2">
      <c r="B12" s="405"/>
      <c r="C12" s="405"/>
      <c r="D12" s="405"/>
      <c r="F12" s="405"/>
      <c r="G12" s="405"/>
      <c r="H12" s="405"/>
      <c r="J12" s="26"/>
      <c r="K12" s="26"/>
      <c r="L12" s="26"/>
    </row>
    <row r="13" spans="1:12" s="1" customFormat="1" x14ac:dyDescent="0.2">
      <c r="B13" s="405"/>
      <c r="C13" s="405"/>
      <c r="D13" s="405"/>
      <c r="F13" s="405"/>
      <c r="G13" s="405"/>
      <c r="H13" s="405"/>
      <c r="J13" s="26"/>
      <c r="K13" s="26"/>
      <c r="L13" s="26"/>
    </row>
    <row r="14" spans="1:12" s="1" customFormat="1" x14ac:dyDescent="0.2">
      <c r="B14" s="405"/>
      <c r="C14" s="405"/>
      <c r="D14" s="405"/>
      <c r="F14" s="405"/>
      <c r="G14" s="405"/>
      <c r="H14" s="405"/>
      <c r="J14" s="26"/>
      <c r="K14" s="26"/>
      <c r="L14" s="26"/>
    </row>
    <row r="15" spans="1:12" s="1" customFormat="1" x14ac:dyDescent="0.2">
      <c r="B15" s="405"/>
      <c r="C15" s="405"/>
      <c r="D15" s="405"/>
      <c r="F15" s="405"/>
      <c r="G15" s="405"/>
      <c r="H15" s="405"/>
      <c r="J15" s="26"/>
      <c r="K15" s="26"/>
      <c r="L15" s="26"/>
    </row>
    <row r="16" spans="1:12" s="1" customFormat="1" x14ac:dyDescent="0.2">
      <c r="B16" s="405"/>
      <c r="C16" s="405"/>
      <c r="D16" s="405"/>
      <c r="F16" s="405"/>
      <c r="G16" s="405"/>
      <c r="H16" s="405"/>
      <c r="J16" s="26"/>
      <c r="K16" s="26"/>
      <c r="L16" s="26"/>
    </row>
    <row r="17" spans="2:12" s="1" customFormat="1" x14ac:dyDescent="0.2">
      <c r="B17" s="405"/>
      <c r="C17" s="405"/>
      <c r="D17" s="405"/>
      <c r="F17" s="405"/>
      <c r="G17" s="405"/>
      <c r="H17" s="405"/>
      <c r="J17" s="26"/>
      <c r="K17" s="26"/>
      <c r="L17" s="26"/>
    </row>
    <row r="18" spans="2:12" s="1" customFormat="1" x14ac:dyDescent="0.2">
      <c r="B18" s="405"/>
      <c r="C18" s="405"/>
      <c r="D18" s="405"/>
      <c r="F18" s="405"/>
      <c r="G18" s="405"/>
      <c r="H18" s="405"/>
      <c r="J18" s="26"/>
      <c r="K18" s="26"/>
      <c r="L18" s="26"/>
    </row>
    <row r="19" spans="2:12" s="1" customFormat="1" x14ac:dyDescent="0.2">
      <c r="B19" s="405"/>
      <c r="C19" s="405"/>
      <c r="D19" s="405"/>
      <c r="F19" s="405"/>
      <c r="G19" s="405"/>
      <c r="H19" s="405"/>
      <c r="J19" s="26"/>
      <c r="K19" s="26"/>
      <c r="L19" s="26"/>
    </row>
    <row r="20" spans="2:12" s="1" customFormat="1" x14ac:dyDescent="0.2">
      <c r="B20" s="405"/>
      <c r="C20" s="405"/>
      <c r="D20" s="405"/>
      <c r="F20" s="405"/>
      <c r="G20" s="405"/>
      <c r="H20" s="405"/>
      <c r="J20" s="26"/>
      <c r="K20" s="26"/>
      <c r="L20" s="26"/>
    </row>
    <row r="21" spans="2:12" s="1" customFormat="1" x14ac:dyDescent="0.2">
      <c r="B21" s="405"/>
      <c r="C21" s="405"/>
      <c r="D21" s="405"/>
      <c r="F21" s="405"/>
      <c r="G21" s="405"/>
      <c r="H21" s="405"/>
      <c r="J21" s="26"/>
      <c r="K21" s="26"/>
      <c r="L21" s="26"/>
    </row>
    <row r="22" spans="2:12" s="1" customFormat="1" x14ac:dyDescent="0.2">
      <c r="B22" s="405"/>
      <c r="C22" s="405"/>
      <c r="D22" s="405"/>
      <c r="F22" s="405"/>
      <c r="G22" s="405"/>
      <c r="H22" s="405"/>
      <c r="J22" s="26"/>
      <c r="K22" s="26"/>
      <c r="L22" s="26"/>
    </row>
    <row r="23" spans="2:12" s="1" customFormat="1" x14ac:dyDescent="0.2">
      <c r="B23" s="405"/>
      <c r="C23" s="405"/>
      <c r="D23" s="405"/>
      <c r="F23" s="405"/>
      <c r="G23" s="405"/>
      <c r="H23" s="405"/>
      <c r="J23" s="26"/>
      <c r="K23" s="26"/>
      <c r="L23" s="26"/>
    </row>
    <row r="24" spans="2:12" s="1" customFormat="1" x14ac:dyDescent="0.2">
      <c r="B24" s="405"/>
      <c r="C24" s="405"/>
      <c r="D24" s="405"/>
      <c r="F24" s="405"/>
      <c r="G24" s="405"/>
      <c r="H24" s="405"/>
      <c r="J24" s="26"/>
      <c r="K24" s="26"/>
      <c r="L24" s="26"/>
    </row>
    <row r="25" spans="2:12" s="1" customFormat="1" x14ac:dyDescent="0.2">
      <c r="B25" s="405"/>
      <c r="C25" s="405"/>
      <c r="D25" s="405"/>
      <c r="F25" s="405"/>
      <c r="G25" s="405"/>
      <c r="H25" s="405"/>
      <c r="J25" s="26"/>
      <c r="K25" s="26"/>
      <c r="L25" s="26"/>
    </row>
    <row r="26" spans="2:12" s="1" customFormat="1" x14ac:dyDescent="0.2">
      <c r="B26" s="405"/>
      <c r="C26" s="405"/>
      <c r="D26" s="405"/>
      <c r="F26" s="405"/>
      <c r="G26" s="405"/>
      <c r="H26" s="405"/>
      <c r="J26" s="26"/>
      <c r="K26" s="26"/>
      <c r="L26" s="26"/>
    </row>
    <row r="27" spans="2:12" s="1" customFormat="1" x14ac:dyDescent="0.2">
      <c r="B27" s="405"/>
      <c r="C27" s="405"/>
      <c r="D27" s="405"/>
      <c r="F27" s="405"/>
      <c r="G27" s="405"/>
      <c r="H27" s="405"/>
      <c r="J27" s="26"/>
      <c r="K27" s="26"/>
      <c r="L27" s="26"/>
    </row>
    <row r="28" spans="2:12" s="1" customFormat="1" x14ac:dyDescent="0.2">
      <c r="B28" s="405"/>
      <c r="C28" s="405"/>
      <c r="D28" s="405"/>
      <c r="F28" s="405"/>
      <c r="G28" s="405"/>
      <c r="H28" s="405"/>
      <c r="J28" s="26"/>
      <c r="K28" s="26"/>
      <c r="L28" s="26"/>
    </row>
    <row r="29" spans="2:12" s="1" customFormat="1" x14ac:dyDescent="0.2">
      <c r="B29" s="405"/>
      <c r="C29" s="405"/>
      <c r="D29" s="405"/>
      <c r="F29" s="405"/>
      <c r="G29" s="405"/>
      <c r="H29" s="405"/>
      <c r="J29" s="26"/>
      <c r="K29" s="26"/>
      <c r="L29" s="26"/>
    </row>
    <row r="30" spans="2:12" s="1" customFormat="1" x14ac:dyDescent="0.2">
      <c r="B30" s="405"/>
      <c r="C30" s="405"/>
      <c r="D30" s="405"/>
      <c r="F30" s="405"/>
      <c r="G30" s="405"/>
      <c r="H30" s="405"/>
      <c r="J30" s="26"/>
      <c r="K30" s="26"/>
      <c r="L30" s="26"/>
    </row>
    <row r="31" spans="2:12" s="1" customFormat="1" x14ac:dyDescent="0.2">
      <c r="B31" s="405"/>
      <c r="C31" s="405"/>
      <c r="D31" s="405"/>
      <c r="F31" s="405"/>
      <c r="G31" s="405"/>
      <c r="H31" s="405"/>
      <c r="J31" s="26"/>
      <c r="K31" s="26"/>
      <c r="L31" s="26"/>
    </row>
    <row r="32" spans="2:12" s="1" customFormat="1" x14ac:dyDescent="0.2">
      <c r="B32" s="405"/>
      <c r="C32" s="405"/>
      <c r="D32" s="405"/>
      <c r="F32" s="405"/>
      <c r="G32" s="405"/>
      <c r="H32" s="405"/>
      <c r="J32" s="26"/>
      <c r="K32" s="26"/>
      <c r="L32" s="26"/>
    </row>
    <row r="33" spans="2:12" s="1" customFormat="1" x14ac:dyDescent="0.2">
      <c r="B33" s="405"/>
      <c r="C33" s="405"/>
      <c r="D33" s="405"/>
      <c r="F33" s="405"/>
      <c r="G33" s="405"/>
      <c r="H33" s="405"/>
      <c r="J33" s="26"/>
      <c r="K33" s="26"/>
      <c r="L33" s="26"/>
    </row>
    <row r="34" spans="2:12" s="1" customFormat="1" x14ac:dyDescent="0.2">
      <c r="B34" s="405"/>
      <c r="C34" s="405"/>
      <c r="D34" s="405"/>
      <c r="F34" s="405"/>
      <c r="G34" s="405"/>
      <c r="H34" s="405"/>
      <c r="J34" s="26"/>
      <c r="K34" s="26"/>
      <c r="L34" s="26"/>
    </row>
    <row r="35" spans="2:12" s="1" customFormat="1" x14ac:dyDescent="0.2">
      <c r="B35" s="405"/>
      <c r="C35" s="405"/>
      <c r="D35" s="405"/>
      <c r="F35" s="405"/>
      <c r="G35" s="405"/>
      <c r="H35" s="405"/>
      <c r="J35" s="26"/>
      <c r="K35" s="26"/>
      <c r="L35" s="26"/>
    </row>
    <row r="36" spans="2:12" s="1" customFormat="1" x14ac:dyDescent="0.2">
      <c r="B36" s="405"/>
      <c r="C36" s="405"/>
      <c r="D36" s="405"/>
      <c r="F36" s="405"/>
      <c r="G36" s="405"/>
      <c r="H36" s="405"/>
      <c r="J36" s="26"/>
      <c r="K36" s="26"/>
      <c r="L36" s="26"/>
    </row>
    <row r="37" spans="2:12" s="1" customFormat="1" x14ac:dyDescent="0.2">
      <c r="B37" s="405"/>
      <c r="C37" s="405"/>
      <c r="D37" s="405"/>
      <c r="F37" s="405"/>
      <c r="G37" s="405"/>
      <c r="H37" s="405"/>
      <c r="J37" s="26"/>
      <c r="K37" s="26"/>
      <c r="L37" s="26"/>
    </row>
    <row r="38" spans="2:12" s="1" customFormat="1" x14ac:dyDescent="0.2">
      <c r="B38" s="405"/>
      <c r="C38" s="405"/>
      <c r="D38" s="405"/>
      <c r="F38" s="405"/>
      <c r="G38" s="405"/>
      <c r="H38" s="405"/>
      <c r="J38" s="26"/>
      <c r="K38" s="26"/>
      <c r="L38" s="26"/>
    </row>
    <row r="39" spans="2:12" s="1" customFormat="1" x14ac:dyDescent="0.2">
      <c r="B39" s="405"/>
      <c r="C39" s="405"/>
      <c r="D39" s="405"/>
      <c r="F39" s="405"/>
      <c r="G39" s="405"/>
      <c r="H39" s="405"/>
      <c r="J39" s="26"/>
      <c r="K39" s="26"/>
      <c r="L39" s="26"/>
    </row>
    <row r="40" spans="2:12" s="1" customFormat="1" x14ac:dyDescent="0.2">
      <c r="B40" s="405"/>
      <c r="C40" s="405"/>
      <c r="D40" s="405"/>
      <c r="F40" s="405"/>
      <c r="G40" s="405"/>
      <c r="H40" s="405"/>
      <c r="J40" s="26"/>
      <c r="K40" s="26"/>
      <c r="L40" s="26"/>
    </row>
    <row r="41" spans="2:12" s="1" customFormat="1" x14ac:dyDescent="0.2">
      <c r="B41" s="405"/>
      <c r="C41" s="405"/>
      <c r="D41" s="405"/>
      <c r="F41" s="405"/>
      <c r="G41" s="405"/>
      <c r="H41" s="405"/>
      <c r="J41" s="26"/>
      <c r="K41" s="26"/>
      <c r="L41" s="26"/>
    </row>
    <row r="42" spans="2:12" s="1" customFormat="1" x14ac:dyDescent="0.2">
      <c r="B42" s="405"/>
      <c r="C42" s="405"/>
      <c r="D42" s="405"/>
      <c r="F42" s="405"/>
      <c r="G42" s="405"/>
      <c r="H42" s="405"/>
      <c r="J42" s="26"/>
      <c r="K42" s="26"/>
      <c r="L42" s="26"/>
    </row>
    <row r="43" spans="2:12" s="1" customFormat="1" x14ac:dyDescent="0.2">
      <c r="B43" s="405"/>
      <c r="C43" s="405"/>
      <c r="D43" s="405"/>
      <c r="F43" s="405"/>
      <c r="G43" s="405"/>
      <c r="H43" s="405"/>
      <c r="J43" s="26"/>
      <c r="K43" s="26"/>
      <c r="L43" s="26"/>
    </row>
    <row r="44" spans="2:12" s="1" customFormat="1" x14ac:dyDescent="0.2">
      <c r="B44" s="405"/>
      <c r="C44" s="405"/>
      <c r="D44" s="405"/>
      <c r="F44" s="405"/>
      <c r="G44" s="405"/>
      <c r="H44" s="405"/>
      <c r="J44" s="26"/>
      <c r="K44" s="26"/>
      <c r="L44" s="26"/>
    </row>
    <row r="45" spans="2:12" s="1" customFormat="1" x14ac:dyDescent="0.2">
      <c r="B45" s="405"/>
      <c r="C45" s="405"/>
      <c r="D45" s="405"/>
      <c r="F45" s="405"/>
      <c r="G45" s="405"/>
      <c r="H45" s="405"/>
      <c r="J45" s="26"/>
      <c r="K45" s="26"/>
      <c r="L45" s="26"/>
    </row>
    <row r="46" spans="2:12" s="1" customFormat="1" x14ac:dyDescent="0.2">
      <c r="B46" s="405"/>
      <c r="C46" s="405"/>
      <c r="D46" s="405"/>
      <c r="F46" s="405"/>
      <c r="G46" s="405"/>
      <c r="H46" s="405"/>
      <c r="J46" s="26"/>
      <c r="K46" s="26"/>
      <c r="L46" s="26"/>
    </row>
    <row r="47" spans="2:12" s="1" customFormat="1" x14ac:dyDescent="0.2">
      <c r="B47" s="405"/>
      <c r="C47" s="405"/>
      <c r="D47" s="405"/>
      <c r="F47" s="405"/>
      <c r="G47" s="405"/>
      <c r="H47" s="405"/>
      <c r="J47" s="26"/>
      <c r="K47" s="26"/>
      <c r="L47" s="26"/>
    </row>
    <row r="48" spans="2:12" s="1" customFormat="1" x14ac:dyDescent="0.2">
      <c r="B48" s="405"/>
      <c r="C48" s="405"/>
      <c r="D48" s="405"/>
      <c r="F48" s="405"/>
      <c r="G48" s="405"/>
      <c r="H48" s="405"/>
      <c r="J48" s="26"/>
      <c r="K48" s="26"/>
      <c r="L48" s="26"/>
    </row>
    <row r="49" spans="2:12" s="1" customFormat="1" x14ac:dyDescent="0.2">
      <c r="B49" s="405"/>
      <c r="C49" s="405"/>
      <c r="D49" s="405"/>
      <c r="F49" s="405"/>
      <c r="G49" s="405"/>
      <c r="H49" s="405"/>
      <c r="J49" s="26"/>
      <c r="K49" s="26"/>
      <c r="L49" s="26"/>
    </row>
    <row r="50" spans="2:12" s="1" customFormat="1" x14ac:dyDescent="0.2">
      <c r="B50" s="405"/>
      <c r="C50" s="405"/>
      <c r="D50" s="405"/>
      <c r="F50" s="405"/>
      <c r="G50" s="405"/>
      <c r="H50" s="405"/>
      <c r="J50" s="26"/>
      <c r="K50" s="26"/>
      <c r="L50" s="26"/>
    </row>
    <row r="51" spans="2:12" s="1" customFormat="1" x14ac:dyDescent="0.2">
      <c r="B51" s="26"/>
      <c r="C51" s="26"/>
      <c r="D51" s="26"/>
      <c r="F51" s="26"/>
      <c r="G51" s="26"/>
      <c r="H51" s="26"/>
      <c r="J51" s="26"/>
      <c r="K51" s="26"/>
      <c r="L51" s="26"/>
    </row>
    <row r="52" spans="2:12" s="1" customFormat="1" x14ac:dyDescent="0.2">
      <c r="B52" s="26"/>
      <c r="C52" s="26"/>
      <c r="D52" s="26"/>
      <c r="F52" s="26"/>
      <c r="G52" s="26"/>
      <c r="H52" s="26"/>
      <c r="J52" s="26"/>
      <c r="K52" s="26"/>
      <c r="L52" s="26"/>
    </row>
    <row r="53" spans="2:12" x14ac:dyDescent="0.2">
      <c r="B53" s="318"/>
      <c r="C53" s="318"/>
      <c r="D53" s="318"/>
      <c r="F53" s="318"/>
      <c r="G53" s="318"/>
      <c r="H53" s="318"/>
      <c r="J53" s="319"/>
      <c r="K53" s="319"/>
      <c r="L53" s="319"/>
    </row>
    <row r="54" spans="2:12" x14ac:dyDescent="0.2">
      <c r="B54" s="319"/>
      <c r="C54" s="319"/>
      <c r="D54" s="319"/>
      <c r="F54" s="319"/>
      <c r="G54" s="319"/>
      <c r="H54" s="319"/>
      <c r="J54" s="319"/>
      <c r="K54" s="319"/>
      <c r="L54" s="319"/>
    </row>
    <row r="55" spans="2:12" x14ac:dyDescent="0.2">
      <c r="B55" s="319"/>
      <c r="C55" s="319"/>
      <c r="D55" s="319"/>
      <c r="F55" s="319"/>
      <c r="G55" s="319"/>
      <c r="H55" s="319"/>
      <c r="J55" s="319"/>
      <c r="K55" s="319"/>
      <c r="L55" s="319"/>
    </row>
  </sheetData>
  <mergeCells count="4">
    <mergeCell ref="J1:L1"/>
    <mergeCell ref="B6:D7"/>
    <mergeCell ref="F6:H7"/>
    <mergeCell ref="J6:L7"/>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style="320" customWidth="1"/>
    <col min="2" max="2" width="3.109375" style="320" customWidth="1"/>
    <col min="3" max="3" width="40.6640625" style="320" customWidth="1"/>
    <col min="4" max="4" width="5.6640625" style="320" customWidth="1"/>
    <col min="5" max="5" width="40.6640625" style="320" customWidth="1"/>
    <col min="6" max="6" width="7.6640625" style="320" customWidth="1"/>
    <col min="7" max="10" width="15.6640625" style="320" customWidth="1"/>
    <col min="11" max="11" width="15.6640625" style="327" customWidth="1"/>
    <col min="12" max="12" width="65.6640625" style="320" customWidth="1"/>
    <col min="13" max="16384" width="9" style="320"/>
  </cols>
  <sheetData>
    <row r="1" spans="1:12" ht="23.1" customHeight="1" x14ac:dyDescent="0.2">
      <c r="C1" s="321"/>
      <c r="D1" s="321"/>
      <c r="J1" s="322"/>
      <c r="K1" s="172"/>
      <c r="L1" s="179" t="s">
        <v>227</v>
      </c>
    </row>
    <row r="2" spans="1:12" ht="50.1" customHeight="1" thickBot="1" x14ac:dyDescent="0.35">
      <c r="A2" s="1096" t="s">
        <v>211</v>
      </c>
      <c r="B2" s="1096"/>
      <c r="C2" s="1096"/>
      <c r="D2" s="1096"/>
      <c r="E2" s="1096"/>
      <c r="F2" s="1096"/>
      <c r="G2" s="1096"/>
      <c r="H2" s="173"/>
      <c r="I2" s="173"/>
      <c r="J2" s="173"/>
      <c r="K2" s="174"/>
    </row>
    <row r="3" spans="1:12" ht="39.9" customHeight="1" thickBot="1" x14ac:dyDescent="0.25">
      <c r="A3" s="1052" t="s">
        <v>163</v>
      </c>
      <c r="B3" s="1053"/>
      <c r="C3" s="1053"/>
      <c r="D3" s="1053"/>
      <c r="E3" s="1053"/>
      <c r="F3" s="1053"/>
      <c r="G3" s="1053"/>
      <c r="H3" s="1053"/>
      <c r="I3" s="1053"/>
      <c r="J3" s="1053"/>
      <c r="K3" s="1053"/>
      <c r="L3" s="1054"/>
    </row>
    <row r="4" spans="1:12" ht="39.9" customHeight="1" x14ac:dyDescent="0.2">
      <c r="A4" s="1065"/>
      <c r="B4" s="1055" t="s">
        <v>141</v>
      </c>
      <c r="C4" s="1056"/>
      <c r="D4" s="1056" t="s">
        <v>10</v>
      </c>
      <c r="E4" s="1056"/>
      <c r="F4" s="1097" t="s">
        <v>11</v>
      </c>
      <c r="G4" s="1061" t="s">
        <v>207</v>
      </c>
      <c r="H4" s="1063" t="s">
        <v>208</v>
      </c>
      <c r="I4" s="1063" t="s">
        <v>209</v>
      </c>
      <c r="J4" s="1063" t="s">
        <v>210</v>
      </c>
      <c r="K4" s="1073" t="s">
        <v>301</v>
      </c>
      <c r="L4" s="1099"/>
    </row>
    <row r="5" spans="1:12" ht="39.9" customHeight="1" x14ac:dyDescent="0.2">
      <c r="A5" s="1065"/>
      <c r="B5" s="1057"/>
      <c r="C5" s="1058"/>
      <c r="D5" s="1058"/>
      <c r="E5" s="1058"/>
      <c r="F5" s="1098"/>
      <c r="G5" s="1062"/>
      <c r="H5" s="1064"/>
      <c r="I5" s="1064"/>
      <c r="J5" s="1064"/>
      <c r="K5" s="1074"/>
      <c r="L5" s="1100"/>
    </row>
    <row r="6" spans="1:12" ht="39.9" customHeight="1" x14ac:dyDescent="0.2">
      <c r="A6" s="1065"/>
      <c r="B6" s="1101" t="s">
        <v>80</v>
      </c>
      <c r="C6" s="1103" t="s">
        <v>302</v>
      </c>
      <c r="D6" s="1105" t="s">
        <v>303</v>
      </c>
      <c r="E6" s="1103"/>
      <c r="F6" s="964" t="s">
        <v>291</v>
      </c>
      <c r="G6" s="1108">
        <v>29.4</v>
      </c>
      <c r="H6" s="976">
        <v>31.5</v>
      </c>
      <c r="I6" s="968">
        <v>28</v>
      </c>
      <c r="J6" s="1069">
        <v>50</v>
      </c>
      <c r="K6" s="1071">
        <v>31</v>
      </c>
      <c r="L6" s="1100"/>
    </row>
    <row r="7" spans="1:12" ht="39.9" customHeight="1" thickBot="1" x14ac:dyDescent="0.25">
      <c r="A7" s="1065"/>
      <c r="B7" s="1102"/>
      <c r="C7" s="1104"/>
      <c r="D7" s="1106"/>
      <c r="E7" s="1104"/>
      <c r="F7" s="1107"/>
      <c r="G7" s="1109"/>
      <c r="H7" s="1067"/>
      <c r="I7" s="1068"/>
      <c r="J7" s="1070"/>
      <c r="K7" s="1072"/>
      <c r="L7" s="1100"/>
    </row>
    <row r="8" spans="1:12" ht="60" customHeight="1" thickBot="1" x14ac:dyDescent="0.25">
      <c r="A8" s="1065"/>
      <c r="B8" s="1075" t="s">
        <v>135</v>
      </c>
      <c r="C8" s="1076"/>
      <c r="D8" s="1076"/>
      <c r="E8" s="1076"/>
      <c r="F8" s="1076"/>
      <c r="G8" s="1076"/>
      <c r="H8" s="1076"/>
      <c r="I8" s="1076"/>
      <c r="J8" s="1077"/>
      <c r="K8" s="1075" t="s">
        <v>188</v>
      </c>
      <c r="L8" s="1077"/>
    </row>
    <row r="9" spans="1:12" ht="200.1" customHeight="1" x14ac:dyDescent="0.2">
      <c r="A9" s="1065"/>
      <c r="B9" s="1078" t="s">
        <v>136</v>
      </c>
      <c r="C9" s="1079"/>
      <c r="D9" s="1080" t="s">
        <v>304</v>
      </c>
      <c r="E9" s="1081"/>
      <c r="F9" s="1081"/>
      <c r="G9" s="1081"/>
      <c r="H9" s="1081"/>
      <c r="I9" s="1081"/>
      <c r="J9" s="1082"/>
      <c r="K9" s="1083" t="s">
        <v>307</v>
      </c>
      <c r="L9" s="1084"/>
    </row>
    <row r="10" spans="1:12" ht="200.1" customHeight="1" x14ac:dyDescent="0.2">
      <c r="A10" s="1065"/>
      <c r="B10" s="1046" t="s">
        <v>137</v>
      </c>
      <c r="C10" s="1047"/>
      <c r="D10" s="1091" t="s">
        <v>305</v>
      </c>
      <c r="E10" s="1092"/>
      <c r="F10" s="1092"/>
      <c r="G10" s="1092"/>
      <c r="H10" s="1092"/>
      <c r="I10" s="1092"/>
      <c r="J10" s="1093"/>
      <c r="K10" s="1085"/>
      <c r="L10" s="1086"/>
    </row>
    <row r="11" spans="1:12" ht="200.1" customHeight="1" thickBot="1" x14ac:dyDescent="0.25">
      <c r="A11" s="1066"/>
      <c r="B11" s="1094" t="s">
        <v>138</v>
      </c>
      <c r="C11" s="1095"/>
      <c r="D11" s="1049" t="s">
        <v>306</v>
      </c>
      <c r="E11" s="1050"/>
      <c r="F11" s="1050"/>
      <c r="G11" s="1050"/>
      <c r="H11" s="1050"/>
      <c r="I11" s="1050"/>
      <c r="J11" s="1051"/>
      <c r="K11" s="1087"/>
      <c r="L11" s="1088"/>
    </row>
    <row r="12" spans="1:12" ht="16.5" customHeight="1" x14ac:dyDescent="0.2">
      <c r="A12" s="323"/>
      <c r="B12" s="175"/>
      <c r="C12" s="175"/>
      <c r="D12" s="176"/>
      <c r="E12" s="176"/>
      <c r="F12" s="82"/>
      <c r="G12" s="83"/>
      <c r="H12" s="83"/>
      <c r="I12" s="177"/>
      <c r="J12" s="83"/>
      <c r="K12" s="324"/>
      <c r="L12" s="178"/>
    </row>
    <row r="13" spans="1:12" ht="28.5" customHeight="1" x14ac:dyDescent="0.2">
      <c r="A13" s="323"/>
      <c r="B13" s="175"/>
      <c r="C13" s="175"/>
      <c r="D13" s="176"/>
      <c r="E13" s="176"/>
      <c r="F13" s="82"/>
      <c r="G13" s="83"/>
      <c r="H13" s="83"/>
      <c r="I13" s="177"/>
      <c r="J13" s="83"/>
      <c r="K13" s="325"/>
      <c r="L13" s="326" t="s">
        <v>227</v>
      </c>
    </row>
    <row r="14" spans="1:12" ht="7.5" customHeight="1" thickBot="1" x14ac:dyDescent="0.25">
      <c r="A14" s="323"/>
      <c r="B14" s="175"/>
      <c r="C14" s="175"/>
      <c r="D14" s="176"/>
      <c r="E14" s="176"/>
      <c r="F14" s="82"/>
      <c r="G14" s="83"/>
      <c r="H14" s="83"/>
      <c r="I14" s="177"/>
      <c r="J14" s="83"/>
      <c r="K14" s="324"/>
    </row>
    <row r="15" spans="1:12" ht="39.9" customHeight="1" thickBot="1" x14ac:dyDescent="0.25">
      <c r="A15" s="1052" t="s">
        <v>139</v>
      </c>
      <c r="B15" s="1053"/>
      <c r="C15" s="1053"/>
      <c r="D15" s="1053"/>
      <c r="E15" s="1053"/>
      <c r="F15" s="1053"/>
      <c r="G15" s="1053"/>
      <c r="H15" s="1053"/>
      <c r="I15" s="1053"/>
      <c r="J15" s="1053"/>
      <c r="K15" s="1053"/>
      <c r="L15" s="1054"/>
    </row>
    <row r="16" spans="1:12" ht="39.9" customHeight="1" x14ac:dyDescent="0.2">
      <c r="A16" s="1065"/>
      <c r="B16" s="1055" t="s">
        <v>183</v>
      </c>
      <c r="C16" s="1056"/>
      <c r="D16" s="1056" t="s">
        <v>10</v>
      </c>
      <c r="E16" s="1056"/>
      <c r="F16" s="1059" t="s">
        <v>11</v>
      </c>
      <c r="G16" s="1061" t="s">
        <v>207</v>
      </c>
      <c r="H16" s="1063" t="s">
        <v>208</v>
      </c>
      <c r="I16" s="1063" t="s">
        <v>209</v>
      </c>
      <c r="J16" s="1063" t="s">
        <v>210</v>
      </c>
      <c r="K16" s="1073" t="s">
        <v>301</v>
      </c>
      <c r="L16" s="1089" t="s">
        <v>184</v>
      </c>
    </row>
    <row r="17" spans="1:12" ht="39.9" customHeight="1" x14ac:dyDescent="0.2">
      <c r="A17" s="1065"/>
      <c r="B17" s="1057"/>
      <c r="C17" s="1058"/>
      <c r="D17" s="1058"/>
      <c r="E17" s="1058"/>
      <c r="F17" s="1060"/>
      <c r="G17" s="1062"/>
      <c r="H17" s="1064"/>
      <c r="I17" s="1064"/>
      <c r="J17" s="1064"/>
      <c r="K17" s="1074"/>
      <c r="L17" s="1090"/>
    </row>
    <row r="18" spans="1:12" ht="51.6" customHeight="1" x14ac:dyDescent="0.2">
      <c r="A18" s="1065"/>
      <c r="B18" s="1039" t="s">
        <v>80</v>
      </c>
      <c r="C18" s="1041" t="s">
        <v>308</v>
      </c>
      <c r="D18" s="1004" t="s">
        <v>309</v>
      </c>
      <c r="E18" s="1004"/>
      <c r="F18" s="888" t="s">
        <v>292</v>
      </c>
      <c r="G18" s="1045">
        <v>133.6</v>
      </c>
      <c r="H18" s="1048">
        <v>148.4</v>
      </c>
      <c r="I18" s="1042">
        <v>135</v>
      </c>
      <c r="J18" s="1009">
        <v>15</v>
      </c>
      <c r="K18" s="999">
        <v>135</v>
      </c>
      <c r="L18" s="1018" t="s">
        <v>316</v>
      </c>
    </row>
    <row r="19" spans="1:12" ht="51.6" customHeight="1" x14ac:dyDescent="0.2">
      <c r="A19" s="1065"/>
      <c r="B19" s="1040"/>
      <c r="C19" s="1041"/>
      <c r="D19" s="1004"/>
      <c r="E19" s="1004"/>
      <c r="F19" s="888"/>
      <c r="G19" s="1045"/>
      <c r="H19" s="1048"/>
      <c r="I19" s="1042"/>
      <c r="J19" s="1009"/>
      <c r="K19" s="999"/>
      <c r="L19" s="1018"/>
    </row>
    <row r="20" spans="1:12" ht="39.9" customHeight="1" x14ac:dyDescent="0.2">
      <c r="A20" s="1065"/>
      <c r="B20" s="1040"/>
      <c r="C20" s="1041"/>
      <c r="D20" s="1004" t="s">
        <v>310</v>
      </c>
      <c r="E20" s="1004"/>
      <c r="F20" s="888" t="s">
        <v>294</v>
      </c>
      <c r="G20" s="1043">
        <v>20</v>
      </c>
      <c r="H20" s="1044">
        <v>22</v>
      </c>
      <c r="I20" s="1009">
        <v>22</v>
      </c>
      <c r="J20" s="1009">
        <v>5</v>
      </c>
      <c r="K20" s="1034">
        <v>20</v>
      </c>
      <c r="L20" s="1018" t="s">
        <v>317</v>
      </c>
    </row>
    <row r="21" spans="1:12" ht="39.9" customHeight="1" thickBot="1" x14ac:dyDescent="0.25">
      <c r="A21" s="1065"/>
      <c r="B21" s="1040"/>
      <c r="C21" s="1041"/>
      <c r="D21" s="1004"/>
      <c r="E21" s="1004"/>
      <c r="F21" s="888"/>
      <c r="G21" s="1043"/>
      <c r="H21" s="1044"/>
      <c r="I21" s="1009"/>
      <c r="J21" s="1009"/>
      <c r="K21" s="1034"/>
      <c r="L21" s="1018"/>
    </row>
    <row r="22" spans="1:12" ht="39.9" customHeight="1" thickBot="1" x14ac:dyDescent="0.25">
      <c r="A22" s="1000" t="s">
        <v>140</v>
      </c>
      <c r="B22" s="1001"/>
      <c r="C22" s="1001"/>
      <c r="D22" s="1001"/>
      <c r="E22" s="1001"/>
      <c r="F22" s="1001"/>
      <c r="G22" s="1001"/>
      <c r="H22" s="1001"/>
      <c r="I22" s="1001"/>
      <c r="J22" s="1001"/>
      <c r="K22" s="1001"/>
      <c r="L22" s="1002"/>
    </row>
    <row r="23" spans="1:12" ht="39.9" customHeight="1" x14ac:dyDescent="0.2">
      <c r="A23" s="1007"/>
      <c r="B23" s="1111" t="s">
        <v>81</v>
      </c>
      <c r="C23" s="1113" t="s">
        <v>311</v>
      </c>
      <c r="D23" s="1003" t="s">
        <v>313</v>
      </c>
      <c r="E23" s="1003"/>
      <c r="F23" s="924" t="s">
        <v>315</v>
      </c>
      <c r="G23" s="1005">
        <v>24465</v>
      </c>
      <c r="H23" s="1035">
        <v>33817</v>
      </c>
      <c r="I23" s="1037">
        <v>21000</v>
      </c>
      <c r="J23" s="1029">
        <v>10</v>
      </c>
      <c r="K23" s="1015">
        <v>21000</v>
      </c>
      <c r="L23" s="1017" t="s">
        <v>318</v>
      </c>
    </row>
    <row r="24" spans="1:12" ht="39.9" customHeight="1" x14ac:dyDescent="0.2">
      <c r="A24" s="1007"/>
      <c r="B24" s="1112"/>
      <c r="C24" s="1041"/>
      <c r="D24" s="1004"/>
      <c r="E24" s="1004"/>
      <c r="F24" s="888"/>
      <c r="G24" s="1006"/>
      <c r="H24" s="1036"/>
      <c r="I24" s="1032"/>
      <c r="J24" s="1009"/>
      <c r="K24" s="1016"/>
      <c r="L24" s="1018"/>
    </row>
    <row r="25" spans="1:12" ht="39.9" customHeight="1" x14ac:dyDescent="0.2">
      <c r="A25" s="1007"/>
      <c r="B25" s="1112"/>
      <c r="C25" s="1041"/>
      <c r="D25" s="1004" t="s">
        <v>314</v>
      </c>
      <c r="E25" s="1004"/>
      <c r="F25" s="888" t="s">
        <v>315</v>
      </c>
      <c r="G25" s="1006">
        <v>58483</v>
      </c>
      <c r="H25" s="1025">
        <v>52061</v>
      </c>
      <c r="I25" s="1032">
        <v>50000</v>
      </c>
      <c r="J25" s="1009">
        <v>10</v>
      </c>
      <c r="K25" s="1016">
        <v>50000</v>
      </c>
      <c r="L25" s="1018" t="s">
        <v>319</v>
      </c>
    </row>
    <row r="26" spans="1:12" ht="39.9" customHeight="1" x14ac:dyDescent="0.2">
      <c r="A26" s="1007"/>
      <c r="B26" s="1112"/>
      <c r="C26" s="1114"/>
      <c r="D26" s="1115"/>
      <c r="E26" s="1115"/>
      <c r="F26" s="1116"/>
      <c r="G26" s="1117"/>
      <c r="H26" s="1026"/>
      <c r="I26" s="1038"/>
      <c r="J26" s="1118"/>
      <c r="K26" s="1119"/>
      <c r="L26" s="1110"/>
    </row>
    <row r="27" spans="1:12" ht="39.9" customHeight="1" x14ac:dyDescent="0.2">
      <c r="A27" s="1007"/>
      <c r="B27" s="1019" t="s">
        <v>82</v>
      </c>
      <c r="C27" s="1021" t="s">
        <v>312</v>
      </c>
      <c r="D27" s="887" t="s">
        <v>154</v>
      </c>
      <c r="E27" s="887"/>
      <c r="F27" s="1023" t="s">
        <v>315</v>
      </c>
      <c r="G27" s="1027">
        <v>27341</v>
      </c>
      <c r="H27" s="1030">
        <v>22505</v>
      </c>
      <c r="I27" s="1032">
        <v>26500</v>
      </c>
      <c r="J27" s="1009">
        <v>10</v>
      </c>
      <c r="K27" s="1011">
        <v>26500</v>
      </c>
      <c r="L27" s="1013" t="s">
        <v>320</v>
      </c>
    </row>
    <row r="28" spans="1:12" ht="39.9" customHeight="1" thickBot="1" x14ac:dyDescent="0.25">
      <c r="A28" s="1008"/>
      <c r="B28" s="1020"/>
      <c r="C28" s="1022"/>
      <c r="D28" s="911"/>
      <c r="E28" s="911"/>
      <c r="F28" s="1024"/>
      <c r="G28" s="1028"/>
      <c r="H28" s="1031"/>
      <c r="I28" s="1033"/>
      <c r="J28" s="1010"/>
      <c r="K28" s="1012"/>
      <c r="L28" s="1014"/>
    </row>
    <row r="29" spans="1:12" ht="13.5" customHeight="1" x14ac:dyDescent="0.2"/>
    <row r="30" spans="1:12" ht="28.5" customHeight="1" x14ac:dyDescent="0.2">
      <c r="A30" s="24" t="s">
        <v>162</v>
      </c>
      <c r="B30" s="328"/>
      <c r="C30" s="328"/>
      <c r="D30" s="328"/>
      <c r="E30" s="328"/>
      <c r="F30" s="328"/>
      <c r="G30" s="328"/>
      <c r="H30" s="328"/>
      <c r="I30" s="328"/>
      <c r="J30" s="328"/>
      <c r="K30" s="328"/>
    </row>
  </sheetData>
  <sheetProtection insertHyperlinks="0" sort="0" autoFilter="0" pivotTables="0"/>
  <mergeCells count="89">
    <mergeCell ref="L25:L26"/>
    <mergeCell ref="B23:B26"/>
    <mergeCell ref="C23:C26"/>
    <mergeCell ref="D25:E26"/>
    <mergeCell ref="F25:F26"/>
    <mergeCell ref="G25:G26"/>
    <mergeCell ref="J25:J26"/>
    <mergeCell ref="K25:K26"/>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K6:K7"/>
    <mergeCell ref="K16:K17"/>
    <mergeCell ref="B8:J8"/>
    <mergeCell ref="K8:L8"/>
    <mergeCell ref="B9:C9"/>
    <mergeCell ref="D9:J9"/>
    <mergeCell ref="K9:L11"/>
    <mergeCell ref="L16:L17"/>
    <mergeCell ref="D10:J10"/>
    <mergeCell ref="B11:C11"/>
    <mergeCell ref="J16:J17"/>
    <mergeCell ref="I16:I17"/>
    <mergeCell ref="L18:L19"/>
    <mergeCell ref="B10:C10"/>
    <mergeCell ref="L20:L21"/>
    <mergeCell ref="H18:H19"/>
    <mergeCell ref="D11:J11"/>
    <mergeCell ref="A15:L15"/>
    <mergeCell ref="B16:C17"/>
    <mergeCell ref="D16:E17"/>
    <mergeCell ref="F16:F17"/>
    <mergeCell ref="G16:G17"/>
    <mergeCell ref="H16:H17"/>
    <mergeCell ref="A4:A11"/>
    <mergeCell ref="A16:A21"/>
    <mergeCell ref="H6:H7"/>
    <mergeCell ref="I6:I7"/>
    <mergeCell ref="J6:J7"/>
    <mergeCell ref="B18:B21"/>
    <mergeCell ref="J20:J21"/>
    <mergeCell ref="J18:J19"/>
    <mergeCell ref="C18:C21"/>
    <mergeCell ref="D18:E19"/>
    <mergeCell ref="I18:I19"/>
    <mergeCell ref="D20:E21"/>
    <mergeCell ref="F20:F21"/>
    <mergeCell ref="G20:G21"/>
    <mergeCell ref="H20:H21"/>
    <mergeCell ref="F18:F19"/>
    <mergeCell ref="G18:G19"/>
    <mergeCell ref="G27:G28"/>
    <mergeCell ref="J23:J24"/>
    <mergeCell ref="H27:H28"/>
    <mergeCell ref="I27:I28"/>
    <mergeCell ref="K20:K21"/>
    <mergeCell ref="I20:I21"/>
    <mergeCell ref="H23:H24"/>
    <mergeCell ref="I23:I24"/>
    <mergeCell ref="I25:I26"/>
    <mergeCell ref="K18:K19"/>
    <mergeCell ref="A22:L22"/>
    <mergeCell ref="D23:E24"/>
    <mergeCell ref="F23:F24"/>
    <mergeCell ref="G23:G24"/>
    <mergeCell ref="A23:A28"/>
    <mergeCell ref="J27:J28"/>
    <mergeCell ref="K27:K28"/>
    <mergeCell ref="L27:L28"/>
    <mergeCell ref="K23:K24"/>
    <mergeCell ref="L23:L24"/>
    <mergeCell ref="B27:B28"/>
    <mergeCell ref="C27:C28"/>
    <mergeCell ref="D27:E28"/>
    <mergeCell ref="F27:F28"/>
    <mergeCell ref="H25:H26"/>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2024-08-06T06:29:18Z</dcterms:created>
  <dcterms:modified xsi:type="dcterms:W3CDTF">2024-08-09T02:45:40Z</dcterms:modified>
</cp:coreProperties>
</file>