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8C6FF9A-B0EF-40EF-A529-64E5D46C798C}"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'１、２法人概要'!$A$1:$V$31</definedName>
    <definedName name="_xlnm.Print_Area" localSheetId="6">'10　経営目標設定の考え方'!$A$1:$L$52</definedName>
    <definedName name="_xlnm.Print_Area" localSheetId="7">'11　R６目標'!$A$1:$L$30</definedName>
    <definedName name="_xlnm.Print_Area" localSheetId="1">'３ 主要事業の概要'!$A$1:$T$35</definedName>
    <definedName name="_xlnm.Print_Area" localSheetId="2">'４ 財政的関与'!$A$1:$N$15</definedName>
    <definedName name="_xlnm.Print_Area" localSheetId="3">'５　財務'!$A$1:$I$74</definedName>
    <definedName name="_xlnm.Print_Area" localSheetId="4">'６、７　R5達成状況'!$A$1:$L$26</definedName>
    <definedName name="_xlnm.Print_Area" localSheetId="5">'８、９評価'!$A$1:$Q$11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89" l="1"/>
  <c r="H46" i="89"/>
  <c r="N12" i="104"/>
  <c r="J12" i="104"/>
  <c r="F12" i="104"/>
  <c r="J5" i="103"/>
  <c r="H37" i="89" l="1"/>
  <c r="H45" i="89" l="1"/>
  <c r="N13" i="104" l="1"/>
  <c r="L13" i="104"/>
  <c r="J13" i="104"/>
  <c r="H13" i="104"/>
  <c r="F13" i="104"/>
  <c r="N11" i="104"/>
  <c r="L11" i="104"/>
  <c r="J11" i="104"/>
  <c r="H11" i="104"/>
  <c r="F11" i="104"/>
  <c r="N9" i="104"/>
  <c r="L9" i="104"/>
  <c r="J9" i="104"/>
  <c r="H9" i="104"/>
  <c r="F9" i="104"/>
  <c r="N7" i="104"/>
  <c r="L7" i="104"/>
  <c r="J7" i="104"/>
  <c r="H7" i="104"/>
  <c r="F7" i="104"/>
  <c r="I5" i="103"/>
  <c r="H5" i="103"/>
  <c r="G5" i="103"/>
  <c r="F5" i="103"/>
  <c r="J10" i="103" l="1"/>
  <c r="G10" i="103"/>
  <c r="F10" i="103"/>
  <c r="I10" i="103"/>
  <c r="H10" i="103"/>
  <c r="F16" i="23" l="1"/>
  <c r="O6" i="9" l="1"/>
  <c r="M15" i="23"/>
  <c r="M14" i="23"/>
  <c r="M13" i="23"/>
  <c r="M12" i="23"/>
  <c r="H36" i="89"/>
  <c r="H53" i="89"/>
  <c r="H54" i="89"/>
  <c r="H48" i="89"/>
  <c r="H43" i="89"/>
  <c r="H33" i="89"/>
  <c r="H7" i="89"/>
  <c r="M11" i="23"/>
  <c r="H50" i="89"/>
  <c r="H44" i="89"/>
  <c r="H42" i="89"/>
  <c r="H41" i="89"/>
  <c r="H40" i="89"/>
  <c r="H39" i="89"/>
  <c r="H38" i="89"/>
  <c r="H35" i="89"/>
  <c r="H34" i="89"/>
  <c r="H25" i="89"/>
  <c r="H24" i="89"/>
  <c r="H23" i="89"/>
  <c r="H21" i="89"/>
  <c r="H17" i="89"/>
  <c r="H16" i="89"/>
  <c r="H15" i="89"/>
  <c r="H13" i="89"/>
  <c r="H12" i="89"/>
  <c r="H11" i="89"/>
  <c r="H10" i="89"/>
  <c r="H6" i="89"/>
  <c r="H5" i="89"/>
  <c r="H9" i="89"/>
  <c r="H19" i="89"/>
  <c r="H8" i="89"/>
  <c r="H18" i="89"/>
  <c r="H22" i="89"/>
  <c r="H14" i="89"/>
  <c r="H20" i="89"/>
  <c r="H51" i="89"/>
  <c r="H49" i="89"/>
</calcChain>
</file>

<file path=xl/sharedStrings.xml><?xml version="1.0" encoding="utf-8"?>
<sst xmlns="http://schemas.openxmlformats.org/spreadsheetml/2006/main" count="480" uniqueCount="349">
  <si>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</si>
  <si>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</si>
  <si>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</si>
  <si>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</si>
  <si>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</si>
  <si>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</si>
  <si>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</si>
  <si>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</si>
  <si>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</si>
  <si>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</si>
  <si>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</si>
  <si>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</si>
  <si>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</si>
  <si>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</si>
  <si>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</si>
  <si>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</si>
  <si>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</si>
  <si>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</si>
  <si>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</si>
  <si>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</si>
  <si>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</si>
  <si>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</si>
  <si>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</si>
  <si>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</si>
  <si>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</si>
  <si>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</si>
  <si>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</si>
  <si>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</si>
  <si>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</si>
  <si>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</si>
  <si>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</si>
  <si>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</si>
  <si>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</si>
  <si>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</si>
  <si>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</si>
  <si>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</si>
  <si>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</si>
  <si>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</si>
  <si>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</si>
  <si>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</si>
  <si>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</si>
  <si>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</si>
  <si>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</si>
  <si>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</si>
  <si>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</si>
  <si>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</si>
  <si>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</si>
  <si>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</si>
  <si>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</si>
  <si>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</si>
  <si>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</si>
  <si>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</si>
  <si>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</si>
  <si>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</si>
  <si>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</si>
  <si>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</si>
  <si>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</si>
  <si>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</si>
  <si>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</si>
  <si>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</si>
  <si>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</si>
  <si>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</si>
  <si>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</si>
  <si>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</si>
  <si>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</si>
  <si>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</si>
  <si>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</si>
  <si>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</si>
  <si>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</si>
  <si>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</si>
  <si>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</si>
  <si>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</si>
  <si>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</si>
  <si>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</si>
  <si>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</si>
  <si>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</si>
  <si>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</si>
  <si>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</si>
  <si>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</si>
  <si>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</si>
  <si>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</si>
  <si>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</si>
  <si>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</si>
  <si>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</si>
  <si>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</si>
  <si>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</si>
  <si>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</si>
  <si>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</si>
  <si>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</si>
  <si>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</si>
  <si>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</si>
  <si>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</si>
  <si>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</si>
  <si>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</si>
  <si>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</si>
  <si>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</si>
  <si>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</si>
  <si>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</si>
  <si>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</si>
  <si>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</si>
  <si>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</si>
  <si>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</si>
  <si>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</si>
  <si>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</si>
  <si>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</si>
  <si>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</si>
  <si>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</si>
  <si>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</si>
  <si>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</si>
  <si>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</si>
  <si>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</si>
  <si>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</si>
  <si>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</si>
  <si>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</si>
  <si>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</si>
  <si>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</si>
  <si>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</si>
  <si>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</si>
  <si>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</si>
  <si>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</si>
  <si>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</si>
  <si>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</si>
  <si>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</si>
  <si>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</si>
  <si>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</si>
  <si>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</si>
  <si>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</si>
  <si>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</si>
  <si>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</si>
  <si>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</si>
  <si>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</si>
  <si>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</si>
  <si>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</si>
  <si>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</si>
  <si>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</si>
  <si>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</si>
  <si>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</si>
  <si>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</si>
  <si>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</si>
  <si>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</si>
  <si>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</si>
  <si>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</si>
  <si>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</si>
  <si>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</si>
  <si>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</si>
  <si>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</si>
  <si>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</si>
  <si>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</si>
  <si>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</si>
  <si>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</si>
  <si>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</si>
  <si>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</si>
  <si>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</si>
  <si>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</si>
  <si>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</si>
  <si>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</si>
  <si>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</si>
  <si>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</si>
  <si>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</si>
  <si>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</si>
  <si>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</si>
  <si>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</si>
  <si>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</si>
  <si>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</si>
  <si>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</si>
  <si>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</si>
  <si>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</si>
  <si>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</si>
  <si>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</si>
  <si>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</si>
  <si>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</si>
  <si>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</si>
  <si>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</si>
  <si>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</si>
  <si>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</si>
  <si>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</si>
  <si>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</si>
  <si>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</si>
  <si>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</si>
  <si>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</si>
  <si>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</si>
  <si>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</si>
  <si>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</si>
  <si>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</si>
  <si>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</si>
  <si>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</si>
  <si>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</si>
  <si>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</si>
  <si>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</si>
  <si>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</si>
  <si>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</si>
  <si>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</si>
  <si>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</si>
  <si>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</si>
  <si>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</si>
  <si>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</si>
  <si>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</si>
  <si>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</si>
  <si>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</si>
  <si>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</si>
  <si>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</si>
  <si>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</si>
  <si>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</si>
  <si>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</si>
  <si>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</si>
  <si>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</si>
  <si>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</si>
  <si>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</si>
  <si>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</si>
  <si>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</si>
  <si>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</si>
  <si>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</si>
  <si>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</si>
  <si>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</si>
  <si>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</si>
  <si>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</si>
  <si>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</si>
  <si>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</si>
  <si>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r>
      <t>令和</t>
    </r>
    <r>
      <rPr>
        <sz val="11"/>
        <rFont val="ＭＳ Ｐゴシック"/>
        <family val="3"/>
        <charset val="128"/>
      </rPr>
      <t>５年度</t>
    </r>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</si>
  <si>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</si>
  <si>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</si>
  <si>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</si>
  <si>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代表理事　　小幡　　斉</t>
    <rPh sb="6" eb="8">
      <t>コバタ</t>
    </rPh>
    <rPh sb="10" eb="11">
      <t>ヒトシ</t>
    </rPh>
    <phoneticPr fontId="2"/>
  </si>
  <si>
    <t>０６（６６４１）０１３１</t>
  </si>
  <si>
    <t>大阪市西成区萩之茶屋１－３－２８</t>
  </si>
  <si>
    <t>昭和３７年９月２１日</t>
    <rPh sb="0" eb="2">
      <t>ショウワ</t>
    </rPh>
    <rPh sb="4" eb="5">
      <t>ネン</t>
    </rPh>
    <rPh sb="6" eb="7">
      <t>ガツ</t>
    </rPh>
    <rPh sb="9" eb="10">
      <t>ニチ</t>
    </rPh>
    <phoneticPr fontId="2"/>
  </si>
  <si>
    <t>商工労働部雇用推進室労働環境課</t>
    <rPh sb="10" eb="12">
      <t>ロウドウ</t>
    </rPh>
    <rPh sb="12" eb="14">
      <t>カンキョウ</t>
    </rPh>
    <phoneticPr fontId="2"/>
  </si>
  <si>
    <t>職業の不安定な者が多数居住している特定の地域における労働者の職業の安定を図るとともに、これらの者の福祉の増進に努め、もって労働者の生活の向上に資する。</t>
    <phoneticPr fontId="2"/>
  </si>
  <si>
    <t>平成２５年４月１日</t>
    <rPh sb="0" eb="2">
      <t>ヘイセイ</t>
    </rPh>
    <rPh sb="4" eb="5">
      <t>ネン</t>
    </rPh>
    <rPh sb="6" eb="7">
      <t>ガツ</t>
    </rPh>
    <rPh sb="8" eb="9">
      <t>ニチ</t>
    </rPh>
    <phoneticPr fontId="2"/>
  </si>
  <si>
    <t>代表理事</t>
  </si>
  <si>
    <t>小幡　 　斉</t>
    <rPh sb="0" eb="2">
      <t>コバタ</t>
    </rPh>
    <rPh sb="5" eb="6">
      <t>ヒトシ</t>
    </rPh>
    <phoneticPr fontId="2"/>
  </si>
  <si>
    <t>業務執行理事</t>
    <rPh sb="0" eb="2">
      <t>ギョウム</t>
    </rPh>
    <rPh sb="2" eb="4">
      <t>シッコウ</t>
    </rPh>
    <rPh sb="4" eb="6">
      <t>リジ</t>
    </rPh>
    <phoneticPr fontId="3"/>
  </si>
  <si>
    <t>理事</t>
  </si>
  <si>
    <t>金﨑　孝之</t>
    <rPh sb="0" eb="2">
      <t>カナサキ</t>
    </rPh>
    <rPh sb="3" eb="5">
      <t>タカユキ</t>
    </rPh>
    <phoneticPr fontId="2"/>
  </si>
  <si>
    <t>嶋田　和弘</t>
    <rPh sb="0" eb="2">
      <t>シマダ</t>
    </rPh>
    <rPh sb="3" eb="5">
      <t>カズヒロ</t>
    </rPh>
    <phoneticPr fontId="2"/>
  </si>
  <si>
    <t>畠山　昌悦</t>
  </si>
  <si>
    <t>服部　良子</t>
  </si>
  <si>
    <t>牟田　和広</t>
  </si>
  <si>
    <t>山本　正憲</t>
  </si>
  <si>
    <t>監事</t>
    <rPh sb="0" eb="2">
      <t>カンジ</t>
    </rPh>
    <phoneticPr fontId="3"/>
  </si>
  <si>
    <t>市原　正人</t>
    <rPh sb="0" eb="2">
      <t>イチハラ</t>
    </rPh>
    <rPh sb="3" eb="5">
      <t>マサト</t>
    </rPh>
    <phoneticPr fontId="2"/>
  </si>
  <si>
    <t>大橋　さゆり</t>
  </si>
  <si>
    <t>（元大阪府中央府税事務所長）</t>
    <rPh sb="5" eb="7">
      <t>チュウオウ</t>
    </rPh>
    <rPh sb="7" eb="8">
      <t>フ</t>
    </rPh>
    <rPh sb="8" eb="9">
      <t>ゼイ</t>
    </rPh>
    <rPh sb="9" eb="11">
      <t>ジム</t>
    </rPh>
    <rPh sb="11" eb="13">
      <t>ショチョウ</t>
    </rPh>
    <rPh sb="13" eb="14">
      <t>ショクチョウ</t>
    </rPh>
    <phoneticPr fontId="2"/>
  </si>
  <si>
    <t>大阪府商工労働部副理事</t>
  </si>
  <si>
    <t>（一社）大阪府トラック協会専務理事</t>
  </si>
  <si>
    <t>大阪市福祉局生活福祉部自立支援課長</t>
  </si>
  <si>
    <t>大阪府商工労働部雇用推進室長</t>
  </si>
  <si>
    <t>全日本港湾労働組合関西地方本部執行委員長</t>
  </si>
  <si>
    <t>（一財）大阪男女いきいき財団クレオ大阪中央研究室長　　  大阪公立大学客員研究員</t>
    <rPh sb="1" eb="2">
      <t>イチ</t>
    </rPh>
    <rPh sb="2" eb="3">
      <t>ザイ</t>
    </rPh>
    <rPh sb="4" eb="6">
      <t>オオサカ</t>
    </rPh>
    <rPh sb="6" eb="8">
      <t>ダンジョ</t>
    </rPh>
    <rPh sb="12" eb="14">
      <t>ザイダン</t>
    </rPh>
    <rPh sb="31" eb="32">
      <t>コウ</t>
    </rPh>
    <phoneticPr fontId="2"/>
  </si>
  <si>
    <t>（一社）大阪労働者福祉協議会理事</t>
  </si>
  <si>
    <t>（一社）大阪府建団連会長</t>
  </si>
  <si>
    <t>公認会計士</t>
    <rPh sb="0" eb="2">
      <t>コウニン</t>
    </rPh>
    <rPh sb="2" eb="4">
      <t>カイケイ</t>
    </rPh>
    <rPh sb="4" eb="5">
      <t>シ</t>
    </rPh>
    <phoneticPr fontId="2"/>
  </si>
  <si>
    <t>弁護士</t>
  </si>
  <si>
    <t>R7.6</t>
  </si>
  <si>
    <t>常勤</t>
  </si>
  <si>
    <t>名以上10名以内</t>
    <rPh sb="0" eb="1">
      <t>メイ</t>
    </rPh>
    <rPh sb="1" eb="3">
      <t>イジョウ</t>
    </rPh>
    <rPh sb="5" eb="6">
      <t>メイ</t>
    </rPh>
    <rPh sb="6" eb="8">
      <t>イナイ</t>
    </rPh>
    <phoneticPr fontId="2"/>
  </si>
  <si>
    <t>名以内</t>
    <rPh sb="0" eb="1">
      <t>メイ</t>
    </rPh>
    <rPh sb="1" eb="3">
      <t>イナイ</t>
    </rPh>
    <phoneticPr fontId="2"/>
  </si>
  <si>
    <t>理事及び監事は、評議員会の決議により選任する
代表理事及び業務執行理事は、理事会の決議により
理事の中から選定する</t>
    <phoneticPr fontId="2"/>
  </si>
  <si>
    <t>職業紹介事業</t>
    <rPh sb="0" eb="2">
      <t>ショクギョウ</t>
    </rPh>
    <rPh sb="2" eb="4">
      <t>ショウカイ</t>
    </rPh>
    <phoneticPr fontId="2"/>
  </si>
  <si>
    <t>労働福祉事業</t>
  </si>
  <si>
    <t>技能講習事業</t>
    <rPh sb="0" eb="2">
      <t>ギノウ</t>
    </rPh>
    <rPh sb="2" eb="4">
      <t>コウシュウ</t>
    </rPh>
    <rPh sb="4" eb="6">
      <t>ジギョウ</t>
    </rPh>
    <phoneticPr fontId="2"/>
  </si>
  <si>
    <t>厚生労働大臣の許可を得て行う無料職業紹介事業</t>
    <phoneticPr fontId="2"/>
  </si>
  <si>
    <t>労働者のための福利厚生事業</t>
    <phoneticPr fontId="2"/>
  </si>
  <si>
    <t>厚生労働省からの日雇労働者技能講習事業の受託</t>
    <phoneticPr fontId="2"/>
  </si>
  <si>
    <t>１　職業紹介事業</t>
    <phoneticPr fontId="2"/>
  </si>
  <si>
    <t>無料職業紹介及び職業相談指導</t>
    <phoneticPr fontId="2"/>
  </si>
  <si>
    <t>早朝求人</t>
    <phoneticPr fontId="2"/>
  </si>
  <si>
    <t>　 年間延べ170,000人</t>
    <phoneticPr fontId="2"/>
  </si>
  <si>
    <t>２　労働福祉事業</t>
    <phoneticPr fontId="2"/>
  </si>
  <si>
    <t>労災休業補償立替</t>
    <phoneticPr fontId="2"/>
  </si>
  <si>
    <t>　 貸付人数　年5人</t>
    <phoneticPr fontId="2"/>
  </si>
  <si>
    <t>労働者相談件数</t>
    <phoneticPr fontId="2"/>
  </si>
  <si>
    <t>　 年14,000人</t>
    <phoneticPr fontId="2"/>
  </si>
  <si>
    <t>労働者への就労相談･指導及び
労災相談・生活援助・相談等</t>
    <phoneticPr fontId="2"/>
  </si>
  <si>
    <t>３　技能講習事業</t>
    <rPh sb="4" eb="6">
      <t>コウシュウ</t>
    </rPh>
    <phoneticPr fontId="2"/>
  </si>
  <si>
    <t>技能講習修了者数（国より受託）</t>
    <phoneticPr fontId="2"/>
  </si>
  <si>
    <t>受講修了者数</t>
    <phoneticPr fontId="2"/>
  </si>
  <si>
    <t>　 年365人</t>
    <phoneticPr fontId="2"/>
  </si>
  <si>
    <t>内職種転換修了者数</t>
    <phoneticPr fontId="2"/>
  </si>
  <si>
    <t>　 年129人</t>
    <phoneticPr fontId="2"/>
  </si>
  <si>
    <t>職業紹介、労働福祉関係補助金</t>
    <phoneticPr fontId="2"/>
  </si>
  <si>
    <t>委託収益</t>
    <rPh sb="0" eb="4">
      <t>イタクシュウエキ</t>
    </rPh>
    <phoneticPr fontId="2"/>
  </si>
  <si>
    <t>雇用条件の向上を図った求人の紹介件数</t>
    <phoneticPr fontId="2"/>
  </si>
  <si>
    <t>窓口（契約）紹介数の増加</t>
  </si>
  <si>
    <t>窓口（契約）紹介数の増加</t>
    <phoneticPr fontId="2"/>
  </si>
  <si>
    <t>②</t>
  </si>
  <si>
    <t>③</t>
  </si>
  <si>
    <t>④</t>
  </si>
  <si>
    <t>技能・資格取得の支援による安定就労</t>
  </si>
  <si>
    <t>支援能力の向上</t>
  </si>
  <si>
    <t>他機関連携</t>
  </si>
  <si>
    <t>窓口（契約）求人の紹介総数</t>
  </si>
  <si>
    <t>就労ナビ・センター紹介による安定的雇用件数
　（１か月以上の雇用及び期間の定めのない雇用）</t>
  </si>
  <si>
    <t>就労支援、事業所支援に関する資格の取得（累計）</t>
  </si>
  <si>
    <t>新規他機関連携件数</t>
  </si>
  <si>
    <t>件</t>
  </si>
  <si>
    <t>人</t>
  </si>
  <si>
    <t>件</t>
    <phoneticPr fontId="2"/>
  </si>
  <si>
    <t>19</t>
  </si>
  <si>
    <t>100</t>
  </si>
  <si>
    <t>3,700</t>
  </si>
  <si>
    <t>⑤</t>
  </si>
  <si>
    <t>健全性及び効率性の向上</t>
  </si>
  <si>
    <t>補助金比率の削減
（補助金／経常収益）</t>
  </si>
  <si>
    <t>％</t>
  </si>
  <si>
    <t>中期経営計画
最終年度
目標値（R７）</t>
    <rPh sb="0" eb="2">
      <t>チュウキ</t>
    </rPh>
    <rPh sb="2" eb="4">
      <t>ケイエイ</t>
    </rPh>
    <rPh sb="4" eb="6">
      <t>ケイカク</t>
    </rPh>
    <rPh sb="14" eb="15">
      <t>チ</t>
    </rPh>
    <phoneticPr fontId="2"/>
  </si>
  <si>
    <t>建設業界においては、慢性的な人手不足が続いており、政府はその解決を図るため外国人労働者の活用を打ち出している。また、大阪万博関連工事や能登半島地震の復旧工事などの建設需要の増加が見込まれているが、世界情勢の不安定化による原油価格・原材料費の高騰、資材不足による納期・工期の遅れも指摘されている。
【就労困難層への対応】
新型コロナウイルスの感染拡大に伴う社会・経済活動への対策後の影響、例えば生活困窮に対応した貸付制度利用者が返済困難に陥っている状況がマスコミを通じ報じられている。また、世界情勢の不安定化に伴なう物価高騰が市民生活を直撃し、生活保護申請が前年実績を上回り続けているなど、雇用情勢は厳しさを増しており、仕事を失った就労困難者が新たにあいりん地域に流入する可能性が高まっている。さらに、就労意欲はあるものの就労よりも先に解決が必要な様々な課題を抱える若者や女性、在留資格により就労を制限される外国人など、多様な課題を的確に把握し対応する必要性が増してきている。　　　　　　　　　　　　　　　　　　　　　　　　　　　　　　　　　　　　　　　　　　　　　　　　　　　　　　　　　　　　　　　　　　　　　　　　　　　　　　　　　　　　　　　　　【最重要とする理由、経営上の位置付け】
財団では、「あいりん地域における労働者の職業の安定」を目標に掲げている。令和４年９月、大阪市戦略会議において引き続き５年間、第３期西成特区構想の取組みを実施していくことが決定された。「再チャレンジ可能なまちづくり」をコンセプトに、地域一丸となった取り組みが進められている中、当財団では「多彩なチャレンジができるまちの就労支援の拠点を目指して」、職業紹介も含めた総合相談窓口を設置し、就労よりも先に解決が必要な様々な課題がある場合はその課題を的確に把握し、相談から職業紹介までを一体的に支援する体制を強化する。</t>
    <phoneticPr fontId="2"/>
  </si>
  <si>
    <t>【組織の課題】　
＜求人情報の提供＞
財団独自の広報の充実(ホームページ等の活用)に加え、他団体と協働し地域のPRを行う等、求職方法、求人内容や情報を求職者にわかりやすくアピールすることで、従前の利用者やまだ財団を利用したことのない求職者に働きかける。　
＜求職相談の強化＞
上記、広報等により、初めて来所する求職者に対しても一人一人に添った職業紹介ができるよう職歴や希望職種、資格の有無、就労実績や個々人のアピールポイントの把握を強化する。
＜雇用管理改善＞
求職者が安心して就労機会を得られるよう事業所へ「魅力ある職場づくり」を働きかける。専門的な働きかけが必要な場合は、社会保険労務士等と同行し、具体的な事例を示しながら雇用条件の向上を図る。
【改善点】　　　　　　　　　　　　　　　　　　　　　　　　　　　　　　　　　　　　　　　　　　　　　　　　　　　　　　　　　　　　　　　　　　　　　　　　　　　　　　　　　　　　　　　　　　　　　　　　　　　　　　　　　　　　　　　　　　
令和５年９月よりホームページを改善し、求人情報サイト（センターナビ）を新たに立ち上げ、事業者情報、仕事内容や宿舎情報等、より多くの事業者から豊富な情報を取得し、求職者に提供できるように取り組んでいる。また、センターナビの開設に先立った８月からは、新たにＬＩＮＥ公式アカウントを開設した。ＬＩＮＥを通じて友だち登録している利用者に対し、窓口求人情報、早朝の求人状況や求人事業者の声やセンターでのイベント情報等をタイムリーに発信している。</t>
    <phoneticPr fontId="2"/>
  </si>
  <si>
    <t>【求人情報の提供】
求職者の求職ニーズ等に応えられるよう、「センターナビ」や「ＬＩＮＥ」の充実・各種広報媒体を活用し、創意工夫によるわかりやすく親しみのある求人情報の提供を図る。
【求人開拓と雇用管理改善】
多様化するニーズに対応するため、建設業以外の産業〔警備・清掃・介護等〕、高齢者雇用が可能な事業所（短時間・短日数雇用が可能な事業所、軽作業や近隣地域の事業所）について、求人開拓を強化する。また、雇用条件の向上や福利厚生の充実等を事業所に指導し、雇用管理改善に努め、「多彩なチャレンジができるまちの就労支援の拠点」を目指す。
【求職相談】
地域求人の窓口への集中化を図り、求職者の利便性を高め利用者の増加を図る。また、総合相談窓口を設置し、来所した求職者への相談を強化し、寄り添い支援の体制の構築を図る。
【雇用条件の向上の要件項目】
1．未経験者の採用、2．保証人不要、3．賃金面の向上【(1)賃金額の向上、(2)各種手当支給、(3)就業規則の作成、(4)雇用契約書の作成・交付、(5)賃金の支払い方法の配慮、(6)〔新規〕賃金の前貸し】、4．宿舎面の向上【(1)部屋の充実(①広くなった、②完全個室化)、(2)食事の充足(調理員配置)、(3)設備の充実(①テレビ設置、②Wi－Fi設置、③負担の軽減(洗濯代、冷暖房費の免除)】、5．65歳以上の雇用、6．〔新規〕刑余者の雇用、7．〔新規〕技能講習受講推進事業所</t>
    <phoneticPr fontId="2"/>
  </si>
  <si>
    <t>１　求人受理と労働条件明示
　センターへの登録・日雇雇用保険の手続きを適切に行う事業所からの求人申込み・求人受理を徹底し、受理した全ての求人をモニター等を通じて労働条件を明示し、一層の充実を図る。
２　利用者カードの発行
　相談に来所する求職者だけでなく、地域で求職している労働者に働きかけ、寄り添った適格者紹介を一層推進するため、「利用者カード」発行を進める。
３　適格者紹介の充実
　求人側のニーズと求職側のニーズを把握し、「紹介票」の発行に繋げ、適格者紹介の充実を図る。
４　多彩なチャレンジができるまちの就労支援の拠点を目指して
　多様化するニーズに対応するため求人開拓を強化し、雇用管理改善を通じて雇用条件の向上を図り「多彩なチャレンジができるまちの就労支援の拠点」を目指す。
５　事業所懇談会・座談会の開催
　事業所懇談会において、法律や仕組みの改正などをテーマに講演を行い、雇用条件の改善を進める。座談会では、より絞り込んだテーマを設定し、財団と求人者だけでなく、求人者間の「横のつながり」を作る機会を提供することにより、雇用条件の向上を促進する。
６　収集した情報をきめ細かく、タイムリーに発信
　 早朝窓口においては、職員による対応のほか、モニターを活用し、求人情報に加え、求人車両（待ち合わせ場所とその時間帯がわかる「求人事業所待ち合わせマップ」）及び視覚化した会社情報・宿舎情報を随時更新し、求職者にわかりやすく伝えていく。「センターナビ」では、新たに急募求人機能などを追加することで、より利便性を高めていく。また「ＬＩＮＥ」では早朝の求人状況やイベント情報など常に最新の情報をタイムリーに発信していく。
７　普及・啓発
　モニターや広報紙（センターだより　月１回発行）を通して、就労における必要な知識や情報の提供等を行う。</t>
    <phoneticPr fontId="2"/>
  </si>
  <si>
    <t>件</t>
    <rPh sb="0" eb="1">
      <t>ケン</t>
    </rPh>
    <phoneticPr fontId="1"/>
  </si>
  <si>
    <t>人</t>
    <rPh sb="0" eb="1">
      <t>ヒト</t>
    </rPh>
    <phoneticPr fontId="1"/>
  </si>
  <si>
    <t>-</t>
  </si>
  <si>
    <t>・これまで開拓した求人について、賃金の支払い方法や雇用期間、就業時間の短縮化など求人の内容を充実させていき、求人情報のみならず、企業の雰囲気や社長・先輩社員の人柄、宿舎の部屋や食事、 Ｗｉ－Ｆｉ環境など求人の内容に関連した情報も収集し充実させていく。　　　　　　　　　　　　　　　　　　　　　　　　　　　　　　　　　　　　　　　　　　　　　　・法人HPの求人情報サイト「センターナビ」「ＬＩＮＥ公式アカウント」を見た求職者で、就労に不安を抱える者には来所を促し、窓口で契約紹介など求職者に寄り添った就労支援を実施していく。また「ＬＩＮＥ公式アカウント」では早朝の求人状況やイベント情報など常に最新の情報をタイムリーに発信していく。　　　　　　　　　　　　　　　　　　　　　　　　　　　　　　　　　　　　　　　　　　　　　　　　　　　　　　　　・求職者には「総合受付窓口」での求職相談等を通じて、求人内容を積極的に説明し紹介を行う。</t>
    <rPh sb="172" eb="174">
      <t>ホウジン</t>
    </rPh>
    <rPh sb="206" eb="207">
      <t>ミ</t>
    </rPh>
    <rPh sb="208" eb="211">
      <t>キュウショクシャ</t>
    </rPh>
    <rPh sb="240" eb="243">
      <t>キュウショクシャ</t>
    </rPh>
    <rPh sb="244" eb="245">
      <t>ヨ</t>
    </rPh>
    <rPh sb="246" eb="247">
      <t>ソ</t>
    </rPh>
    <phoneticPr fontId="1"/>
  </si>
  <si>
    <t>・多様化している求職者の相談に対応できるように必要な資格取得を職員に促す。
・令和6年度はより専門性の高い社会福祉士、キャリアコンサルタント、情報セキュリティマネージャー、伴走支援士、メンタルヘルスマネジメント(ラインケア)などに加えて、職業紹介のプロとして位置付けられる「職業紹介士」の資格取得を目指す。</t>
    <rPh sb="1" eb="4">
      <t>タヨウカ</t>
    </rPh>
    <rPh sb="8" eb="10">
      <t>キュウショク</t>
    </rPh>
    <rPh sb="10" eb="11">
      <t>シャ</t>
    </rPh>
    <rPh sb="12" eb="14">
      <t>ソウダン</t>
    </rPh>
    <rPh sb="15" eb="17">
      <t>タイオウ</t>
    </rPh>
    <rPh sb="23" eb="25">
      <t>ヒツヨウ</t>
    </rPh>
    <rPh sb="26" eb="28">
      <t>シカク</t>
    </rPh>
    <rPh sb="28" eb="30">
      <t>シュトク</t>
    </rPh>
    <rPh sb="31" eb="33">
      <t>ショクイン</t>
    </rPh>
    <rPh sb="34" eb="35">
      <t>ウナガ</t>
    </rPh>
    <rPh sb="39" eb="41">
      <t>レイワ</t>
    </rPh>
    <rPh sb="42" eb="44">
      <t>ネンド</t>
    </rPh>
    <rPh sb="47" eb="50">
      <t>センモンセイ</t>
    </rPh>
    <rPh sb="51" eb="52">
      <t>タカ</t>
    </rPh>
    <rPh sb="53" eb="55">
      <t>シャカイ</t>
    </rPh>
    <rPh sb="55" eb="57">
      <t>フクシ</t>
    </rPh>
    <rPh sb="57" eb="58">
      <t>シ</t>
    </rPh>
    <rPh sb="71" eb="73">
      <t>ジョウホウ</t>
    </rPh>
    <rPh sb="86" eb="88">
      <t>バンソウ</t>
    </rPh>
    <rPh sb="88" eb="90">
      <t>シエン</t>
    </rPh>
    <rPh sb="90" eb="91">
      <t>シ</t>
    </rPh>
    <rPh sb="115" eb="116">
      <t>クワ</t>
    </rPh>
    <rPh sb="119" eb="121">
      <t>ショクギョウ</t>
    </rPh>
    <rPh sb="121" eb="123">
      <t>ショウカイ</t>
    </rPh>
    <rPh sb="129" eb="132">
      <t>イチヅ</t>
    </rPh>
    <rPh sb="139" eb="141">
      <t>ショウカイ</t>
    </rPh>
    <rPh sb="141" eb="142">
      <t>シ</t>
    </rPh>
    <rPh sb="144" eb="146">
      <t>シカク</t>
    </rPh>
    <rPh sb="146" eb="148">
      <t>シュトク</t>
    </rPh>
    <rPh sb="149" eb="151">
      <t>メザ</t>
    </rPh>
    <phoneticPr fontId="1"/>
  </si>
  <si>
    <t>・従来、あいりん地域で求職活動をする日雇労働者を対象としてきたが、若者や女性を含めた就労困難者に対象を広げ就労支援に取り組んでいく。
・「利用者カード」の発行を通じて労働者のニーズ把握を行い、相談内容や紹介先情報を一元的に管理する電子カルテ化を進める。　　　　　　　　　　　　　　　　　　　　　　　　　　　
・西成特区構想エリマネ協議会・就労福祉専門部会、「ワンストップ相談窓口」等ワーキンググループへ積極的に関与し、地域の参加団体との課題検討を通じて、共通理解を深めていく。
・あいりん地域まちづくり会議や日常的に各関係機関が情報共有を図るために開催する会議に積極的に参加することで、協力関係を構築していく。　　　　　　　　　　　　　　　　　　　　　　　　　　　　　・個別のケースを通じて日常的に足を運んで情報交換し、最善の支援策について協議し、質量ともに充実させながら信頼関係を醸成していく。　　　　　　　　　　　　　　　　　　　　　　　　　
・以上をもって、就労支援の拠点を目指したネットワークづくりを進めていく。</t>
    <rPh sb="120" eb="121">
      <t>カ</t>
    </rPh>
    <rPh sb="122" eb="123">
      <t>スス</t>
    </rPh>
    <rPh sb="425" eb="427">
      <t>イジョウ</t>
    </rPh>
    <phoneticPr fontId="1"/>
  </si>
  <si>
    <t>健全性及び効率性の向上</t>
    <phoneticPr fontId="2"/>
  </si>
  <si>
    <t>補助金比率の削減
（補助金／経常収益）</t>
    <phoneticPr fontId="2"/>
  </si>
  <si>
    <t>％</t>
    <phoneticPr fontId="2"/>
  </si>
  <si>
    <t>・事業所のニーズに応え、出前受付を開始し、技能講習事業の受講者の増加を図り、委託収益を上げる。
・自動販売機による物品販売の種類を検討し、売上増加を図る。
・登録支援機関として事業を試行実施し、委託収益の増加を図る。</t>
    <phoneticPr fontId="2"/>
  </si>
  <si>
    <t>就労ナビ・センター紹介による安定的雇用件数
（１か月以上の雇用及び期間の定めのない雇用）</t>
    <phoneticPr fontId="2"/>
  </si>
  <si>
    <t>小林　眞一</t>
    <rPh sb="0" eb="2">
      <t>コバヤシ</t>
    </rPh>
    <rPh sb="3" eb="5">
      <t>シンイチ</t>
    </rPh>
    <phoneticPr fontId="2"/>
  </si>
  <si>
    <t>岩井　勝彦</t>
    <rPh sb="0" eb="2">
      <t>イワイ</t>
    </rPh>
    <rPh sb="3" eb="5">
      <t>カツヒコ</t>
    </rPh>
    <phoneticPr fontId="2"/>
  </si>
  <si>
    <t>収益事業（自動販売機売上、公衆電話売上）</t>
    <rPh sb="0" eb="2">
      <t>シュウエキ</t>
    </rPh>
    <rPh sb="2" eb="4">
      <t>ジギョウ</t>
    </rPh>
    <rPh sb="5" eb="7">
      <t>ジドウ</t>
    </rPh>
    <rPh sb="7" eb="10">
      <t>ハンバイキ</t>
    </rPh>
    <rPh sb="10" eb="12">
      <t>ウリアゲ</t>
    </rPh>
    <rPh sb="13" eb="15">
      <t>コウシュウ</t>
    </rPh>
    <rPh sb="15" eb="17">
      <t>デンワ</t>
    </rPh>
    <rPh sb="17" eb="19">
      <t>ウリアゲ</t>
    </rPh>
    <phoneticPr fontId="2"/>
  </si>
  <si>
    <t>　 年間延べ163,902人</t>
    <phoneticPr fontId="2"/>
  </si>
  <si>
    <t>　 貸付人数　年7人</t>
    <phoneticPr fontId="2"/>
  </si>
  <si>
    <t>　 年15,246人</t>
    <phoneticPr fontId="2"/>
  </si>
  <si>
    <t>　 年14,400人</t>
    <phoneticPr fontId="2"/>
  </si>
  <si>
    <t>　 年間延べ164,000人</t>
    <phoneticPr fontId="2"/>
  </si>
  <si>
    <t>　 年262人</t>
    <phoneticPr fontId="2"/>
  </si>
  <si>
    <t>　 年92人</t>
    <phoneticPr fontId="2"/>
  </si>
  <si>
    <t>　 年320人</t>
    <phoneticPr fontId="2"/>
  </si>
  <si>
    <t>　 年116人</t>
    <phoneticPr fontId="2"/>
  </si>
  <si>
    <t>16/30
【53％】</t>
    <phoneticPr fontId="2"/>
  </si>
  <si>
    <t>　55/60　
【92％】</t>
    <phoneticPr fontId="2"/>
  </si>
  <si>
    <t>3/10
【30％】</t>
    <phoneticPr fontId="2"/>
  </si>
  <si>
    <t>その他の費用</t>
    <rPh sb="4" eb="6">
      <t>ヒヨウ</t>
    </rPh>
    <phoneticPr fontId="2"/>
  </si>
  <si>
    <t>技能・資格取得の支援による安定就労</t>
    <phoneticPr fontId="2"/>
  </si>
  <si>
    <t>・中期運営計画（R３～R７年度）に掲げる、あいりん地域の労働者の就労安定と労働者福祉の増進を図るというミッションを果たすべく、R5年度においても、戦略目標の達成に取り組み、法人として目指す姿に向けて着実に進捗している。
・最重点目標である「雇用条件の向上を図った求人の紹介件数」については、実績値では昨年度を上回ったものの、目標を達成することができなかった。
・「窓口（契約）求人の紹介総数」についても、目標値を達成することはできず、前年度実績値にも到達することができなかった。
・これらについては、宿舎での拘束を嫌う労働者の中には現金就労を優先する傾向があった。また、コロナ禍において生活保護に移行した求職者が宿舎を求めていないことも影響していることが要因である。
・「就労ナビ・センター紹介による安定的雇用件数」、「就労支援、事業所支援に関する資格の取得」及び「新規他機関連携件数」については、目標を達成している。
・「補助金比率の削減」については、補助金額は昨年度より削減となったものの、目標値設定（当初予算）時より委託収益が減少したため、分母である経常収益に影響したことで未達成となった。</t>
    <rPh sb="145" eb="147">
      <t>ジッセキ</t>
    </rPh>
    <rPh sb="147" eb="148">
      <t>アタイ</t>
    </rPh>
    <rPh sb="150" eb="152">
      <t>サクネン</t>
    </rPh>
    <rPh sb="152" eb="153">
      <t>ド</t>
    </rPh>
    <rPh sb="154" eb="156">
      <t>ウワマワ</t>
    </rPh>
    <rPh sb="162" eb="164">
      <t>モクヒョウ</t>
    </rPh>
    <rPh sb="202" eb="205">
      <t>モクヒョウチ</t>
    </rPh>
    <rPh sb="206" eb="208">
      <t>タッセイ</t>
    </rPh>
    <rPh sb="217" eb="220">
      <t>ゼンネンド</t>
    </rPh>
    <rPh sb="220" eb="223">
      <t>ジッセキチ</t>
    </rPh>
    <rPh sb="225" eb="227">
      <t>トウタツ</t>
    </rPh>
    <rPh sb="250" eb="252">
      <t>シュクシャ</t>
    </rPh>
    <rPh sb="254" eb="256">
      <t>コウソク</t>
    </rPh>
    <rPh sb="257" eb="258">
      <t>キラ</t>
    </rPh>
    <rPh sb="259" eb="262">
      <t>ロウドウシャ</t>
    </rPh>
    <rPh sb="263" eb="264">
      <t>ナカ</t>
    </rPh>
    <rPh sb="266" eb="268">
      <t>ゲンキン</t>
    </rPh>
    <rPh sb="268" eb="270">
      <t>シュウロウ</t>
    </rPh>
    <rPh sb="271" eb="273">
      <t>ユウセン</t>
    </rPh>
    <rPh sb="275" eb="277">
      <t>ケイコウ</t>
    </rPh>
    <rPh sb="288" eb="289">
      <t>カ</t>
    </rPh>
    <rPh sb="293" eb="297">
      <t>セイカツホゴ</t>
    </rPh>
    <rPh sb="298" eb="300">
      <t>イコウ</t>
    </rPh>
    <rPh sb="302" eb="305">
      <t>キュウショクシャ</t>
    </rPh>
    <rPh sb="306" eb="308">
      <t>シュクシャ</t>
    </rPh>
    <rPh sb="309" eb="310">
      <t>モト</t>
    </rPh>
    <rPh sb="318" eb="320">
      <t>エイキョウ</t>
    </rPh>
    <rPh sb="327" eb="329">
      <t>ヨウイン</t>
    </rPh>
    <rPh sb="380" eb="381">
      <t>オヨ</t>
    </rPh>
    <rPh sb="446" eb="449">
      <t>モクヒョウチ</t>
    </rPh>
    <rPh sb="460" eb="462">
      <t>イタク</t>
    </rPh>
    <rPh sb="462" eb="464">
      <t>シュウエキ</t>
    </rPh>
    <rPh sb="472" eb="474">
      <t>ブンボ</t>
    </rPh>
    <rPh sb="477" eb="481">
      <t>ケイジョウシュウエキ</t>
    </rPh>
    <rPh sb="482" eb="484">
      <t>エイキョウ</t>
    </rPh>
    <phoneticPr fontId="2"/>
  </si>
  <si>
    <t>①～③以外の事業</t>
    <rPh sb="3" eb="5">
      <t>イガイ</t>
    </rPh>
    <rPh sb="6" eb="8">
      <t>ジギョウ</t>
    </rPh>
    <phoneticPr fontId="2"/>
  </si>
  <si>
    <t>（委託収益）
委託収益の増加は、厚生労働省から受託している技能講習事業に係る委託収益の増(1,326千円)によるものである。
（受取補助金等）
受取補助金等の減少は、大阪府からの運営補助金の減(16,304千円)によるものである。
（事業費）
事業費の減少は、職業紹介事業及び労働福祉事業に係る人件費の減(27,566千円)が主な要因である。
（管理費）
管理費の減少は、法人運営に係る人件費の減(2,238千円)が主な要因である。</t>
    <rPh sb="1" eb="3">
      <t>イタク</t>
    </rPh>
    <rPh sb="3" eb="5">
      <t>シュウエキ</t>
    </rPh>
    <rPh sb="7" eb="9">
      <t>イタク</t>
    </rPh>
    <rPh sb="9" eb="11">
      <t>シュウエキ</t>
    </rPh>
    <rPh sb="12" eb="14">
      <t>ゾウカ</t>
    </rPh>
    <rPh sb="16" eb="18">
      <t>コウセイ</t>
    </rPh>
    <rPh sb="18" eb="21">
      <t>ロウドウショウ</t>
    </rPh>
    <rPh sb="23" eb="25">
      <t>ジュタク</t>
    </rPh>
    <rPh sb="29" eb="31">
      <t>ギノウ</t>
    </rPh>
    <rPh sb="31" eb="33">
      <t>コウシュウ</t>
    </rPh>
    <rPh sb="33" eb="35">
      <t>ジギョウ</t>
    </rPh>
    <rPh sb="36" eb="37">
      <t>カカ</t>
    </rPh>
    <rPh sb="38" eb="40">
      <t>イタク</t>
    </rPh>
    <rPh sb="40" eb="42">
      <t>シュウエキ</t>
    </rPh>
    <rPh sb="43" eb="44">
      <t>ゾウ</t>
    </rPh>
    <rPh sb="50" eb="52">
      <t>センエン</t>
    </rPh>
    <rPh sb="65" eb="67">
      <t>ウケトリ</t>
    </rPh>
    <rPh sb="67" eb="70">
      <t>ホジョキン</t>
    </rPh>
    <rPh sb="70" eb="71">
      <t>トウ</t>
    </rPh>
    <rPh sb="73" eb="75">
      <t>ウケトリ</t>
    </rPh>
    <rPh sb="75" eb="78">
      <t>ホジョキン</t>
    </rPh>
    <rPh sb="78" eb="79">
      <t>トウ</t>
    </rPh>
    <rPh sb="80" eb="82">
      <t>ゲンショウ</t>
    </rPh>
    <rPh sb="84" eb="87">
      <t>オオサカフ</t>
    </rPh>
    <rPh sb="90" eb="92">
      <t>ウンエイ</t>
    </rPh>
    <rPh sb="92" eb="95">
      <t>ホジョキン</t>
    </rPh>
    <rPh sb="96" eb="97">
      <t>ゲン</t>
    </rPh>
    <rPh sb="104" eb="106">
      <t>センエン</t>
    </rPh>
    <rPh sb="119" eb="121">
      <t>ジギョウ</t>
    </rPh>
    <rPh sb="121" eb="122">
      <t>ヒ</t>
    </rPh>
    <rPh sb="124" eb="127">
      <t>ジギョウヒ</t>
    </rPh>
    <rPh sb="128" eb="130">
      <t>ゲンショウ</t>
    </rPh>
    <rPh sb="132" eb="134">
      <t>ショクギョウ</t>
    </rPh>
    <rPh sb="134" eb="136">
      <t>ショウカイ</t>
    </rPh>
    <rPh sb="136" eb="138">
      <t>ジギョウ</t>
    </rPh>
    <rPh sb="138" eb="139">
      <t>オヨ</t>
    </rPh>
    <rPh sb="140" eb="142">
      <t>ロウドウ</t>
    </rPh>
    <rPh sb="142" eb="144">
      <t>フクシ</t>
    </rPh>
    <rPh sb="144" eb="146">
      <t>ジギョウ</t>
    </rPh>
    <rPh sb="147" eb="148">
      <t>カカ</t>
    </rPh>
    <rPh sb="149" eb="152">
      <t>ジンケンヒ</t>
    </rPh>
    <rPh sb="153" eb="154">
      <t>ゲン</t>
    </rPh>
    <rPh sb="161" eb="163">
      <t>センエン</t>
    </rPh>
    <rPh sb="165" eb="166">
      <t>オモ</t>
    </rPh>
    <rPh sb="167" eb="169">
      <t>ヨウイン</t>
    </rPh>
    <rPh sb="176" eb="178">
      <t>カンリ</t>
    </rPh>
    <rPh sb="178" eb="179">
      <t>ヒ</t>
    </rPh>
    <rPh sb="181" eb="183">
      <t>カンリ</t>
    </rPh>
    <rPh sb="183" eb="184">
      <t>ヒ</t>
    </rPh>
    <rPh sb="185" eb="187">
      <t>ゲンショウ</t>
    </rPh>
    <rPh sb="189" eb="191">
      <t>ホウジン</t>
    </rPh>
    <rPh sb="191" eb="193">
      <t>ウンエイ</t>
    </rPh>
    <rPh sb="194" eb="195">
      <t>カカ</t>
    </rPh>
    <rPh sb="196" eb="199">
      <t>ジンケンヒ</t>
    </rPh>
    <rPh sb="200" eb="201">
      <t>ゲン</t>
    </rPh>
    <rPh sb="207" eb="209">
      <t>センエン</t>
    </rPh>
    <rPh sb="211" eb="212">
      <t>オモ</t>
    </rPh>
    <rPh sb="213" eb="215">
      <t>ヨウイン</t>
    </rPh>
    <phoneticPr fontId="2"/>
  </si>
  <si>
    <r>
      <t>・最重点目標である「雇用条件の向上を図った求人の紹介件数」は、雇用条件が向上するよう事業者に働きかけを行い、窓口で求職者にその求人情報を丁寧に説明した結果、窓口紹介件数の内、「雇用条件の向上を図った求人」の紹介件数の割合は上昇したものの、母数である窓口（契約）求人の紹介総数が減少したため、目標達成に至らなかった。
・「窓口（契約）求人の紹介総数」は、契約期間中の宿舎での拘束を嫌う求職者が、宿舎を必要としない通勤日払いの求人に流れる状況が続き、目標達成に至らなかった。
・「就労ナビ・センター紹介による安定的雇用件数」は、建設業で働く日雇労働者に対しては、経験に応じた講習へ誘導し、また、建設業で就労が困難となった労働者や建設業未経験の労働者には、清掃業や物流業などの基礎知識や能力を習得する講習を提供し、目標を達成することができた。
・「就労支援、事業所支援に関する資格の取得」は、若手職員の相談能力の向上を図るために、資格取得の必要性を説き積極的に勧奨を行った結果、目標を達成することができた。
・「新規他機関連携件数」は、高齢化した日雇労働者、若者や女性など求職者が多様化する中で、就労支援の前にまず生活基盤を安定させるために、センター単独では解決できない課題を地域の関連機関とともに解決していき、中でも新たな連携先として５つの関係機関とも連携することができ目標を達成することができた。
・「補助金比率の削減」は、</t>
    </r>
    <r>
      <rPr>
        <sz val="11"/>
        <rFont val="ＭＳ Ｐゴシック"/>
        <family val="3"/>
        <charset val="128"/>
      </rPr>
      <t>技能講習事業による厚生労働省からの委託収益について、受講率が昨年度より改善したものの、当初計画数には届かず目標は達成できなかった。</t>
    </r>
    <rPh sb="1" eb="4">
      <t>サイジュウテン</t>
    </rPh>
    <rPh sb="4" eb="6">
      <t>モクヒョウ</t>
    </rPh>
    <rPh sb="10" eb="12">
      <t>コヨウ</t>
    </rPh>
    <rPh sb="12" eb="14">
      <t>ジョウケン</t>
    </rPh>
    <rPh sb="15" eb="17">
      <t>コウジョウ</t>
    </rPh>
    <rPh sb="18" eb="19">
      <t>ハカ</t>
    </rPh>
    <rPh sb="21" eb="23">
      <t>キュウジン</t>
    </rPh>
    <rPh sb="24" eb="26">
      <t>ショウカイ</t>
    </rPh>
    <rPh sb="26" eb="28">
      <t>ケンスウ</t>
    </rPh>
    <rPh sb="31" eb="33">
      <t>コヨウ</t>
    </rPh>
    <rPh sb="33" eb="35">
      <t>ジョウケン</t>
    </rPh>
    <rPh sb="36" eb="38">
      <t>コウジョウ</t>
    </rPh>
    <rPh sb="42" eb="45">
      <t>ジギョウシャ</t>
    </rPh>
    <rPh sb="46" eb="47">
      <t>ハタラ</t>
    </rPh>
    <rPh sb="51" eb="52">
      <t>オコナ</t>
    </rPh>
    <rPh sb="54" eb="56">
      <t>マドグチ</t>
    </rPh>
    <rPh sb="57" eb="59">
      <t>キュウショク</t>
    </rPh>
    <rPh sb="59" eb="60">
      <t>シャ</t>
    </rPh>
    <rPh sb="63" eb="65">
      <t>キュウジン</t>
    </rPh>
    <rPh sb="65" eb="67">
      <t>ジョウホウ</t>
    </rPh>
    <rPh sb="68" eb="70">
      <t>テイネイ</t>
    </rPh>
    <rPh sb="71" eb="73">
      <t>セツメイ</t>
    </rPh>
    <rPh sb="75" eb="77">
      <t>ケッカ</t>
    </rPh>
    <rPh sb="78" eb="80">
      <t>マドグチ</t>
    </rPh>
    <rPh sb="80" eb="82">
      <t>ショウカイ</t>
    </rPh>
    <rPh sb="82" eb="84">
      <t>ケンスウ</t>
    </rPh>
    <rPh sb="85" eb="86">
      <t>ウチ</t>
    </rPh>
    <rPh sb="88" eb="90">
      <t>コヨウ</t>
    </rPh>
    <rPh sb="90" eb="92">
      <t>ジョウケン</t>
    </rPh>
    <rPh sb="93" eb="95">
      <t>コウジョウ</t>
    </rPh>
    <rPh sb="96" eb="97">
      <t>ハカ</t>
    </rPh>
    <rPh sb="99" eb="101">
      <t>キュウジン</t>
    </rPh>
    <rPh sb="103" eb="105">
      <t>ショウカイ</t>
    </rPh>
    <rPh sb="105" eb="107">
      <t>ケンスウ</t>
    </rPh>
    <rPh sb="108" eb="110">
      <t>ワリアイ</t>
    </rPh>
    <rPh sb="111" eb="113">
      <t>ジョウショウ</t>
    </rPh>
    <rPh sb="119" eb="121">
      <t>ボスウ</t>
    </rPh>
    <rPh sb="124" eb="126">
      <t>マドグチ</t>
    </rPh>
    <rPh sb="127" eb="129">
      <t>ケイヤク</t>
    </rPh>
    <rPh sb="130" eb="132">
      <t>キュウジン</t>
    </rPh>
    <rPh sb="133" eb="135">
      <t>ショウカイ</t>
    </rPh>
    <rPh sb="135" eb="137">
      <t>ソウスウ</t>
    </rPh>
    <rPh sb="138" eb="140">
      <t>ゲンショウ</t>
    </rPh>
    <rPh sb="145" eb="147">
      <t>モクヒョウ</t>
    </rPh>
    <rPh sb="147" eb="149">
      <t>タッセイ</t>
    </rPh>
    <rPh sb="150" eb="151">
      <t>イタ</t>
    </rPh>
    <rPh sb="160" eb="162">
      <t>マドグチ</t>
    </rPh>
    <rPh sb="163" eb="165">
      <t>ケイヤク</t>
    </rPh>
    <rPh sb="166" eb="168">
      <t>キュウジン</t>
    </rPh>
    <rPh sb="169" eb="171">
      <t>ショウカイ</t>
    </rPh>
    <rPh sb="171" eb="173">
      <t>ソウスウ</t>
    </rPh>
    <rPh sb="176" eb="178">
      <t>ケイヤク</t>
    </rPh>
    <rPh sb="178" eb="181">
      <t>キカンチュウ</t>
    </rPh>
    <rPh sb="182" eb="184">
      <t>シュクシャ</t>
    </rPh>
    <rPh sb="186" eb="188">
      <t>コウソク</t>
    </rPh>
    <rPh sb="189" eb="190">
      <t>キラ</t>
    </rPh>
    <rPh sb="191" eb="193">
      <t>キュウショク</t>
    </rPh>
    <rPh sb="193" eb="194">
      <t>シャ</t>
    </rPh>
    <rPh sb="196" eb="198">
      <t>シュクシャ</t>
    </rPh>
    <rPh sb="199" eb="201">
      <t>ヒツヨウ</t>
    </rPh>
    <rPh sb="205" eb="207">
      <t>ツウキン</t>
    </rPh>
    <rPh sb="207" eb="208">
      <t>ヒ</t>
    </rPh>
    <rPh sb="208" eb="209">
      <t>バラ</t>
    </rPh>
    <rPh sb="211" eb="213">
      <t>キュウジン</t>
    </rPh>
    <rPh sb="214" eb="215">
      <t>ナガ</t>
    </rPh>
    <rPh sb="217" eb="219">
      <t>ジョウキョウ</t>
    </rPh>
    <rPh sb="220" eb="221">
      <t>ツヅ</t>
    </rPh>
    <rPh sb="223" eb="225">
      <t>モクヒョウ</t>
    </rPh>
    <rPh sb="225" eb="227">
      <t>タッセイ</t>
    </rPh>
    <rPh sb="228" eb="229">
      <t>イタ</t>
    </rPh>
    <rPh sb="238" eb="240">
      <t>シュウロウ</t>
    </rPh>
    <rPh sb="247" eb="249">
      <t>ショウカイ</t>
    </rPh>
    <rPh sb="252" eb="255">
      <t>アンテイテキ</t>
    </rPh>
    <rPh sb="255" eb="257">
      <t>コヨウ</t>
    </rPh>
    <rPh sb="257" eb="259">
      <t>ケンスウ</t>
    </rPh>
    <rPh sb="262" eb="265">
      <t>ケンセツギョウ</t>
    </rPh>
    <rPh sb="266" eb="267">
      <t>ハタラ</t>
    </rPh>
    <rPh sb="268" eb="270">
      <t>ヒヤトイ</t>
    </rPh>
    <rPh sb="270" eb="273">
      <t>ロウドウシャ</t>
    </rPh>
    <rPh sb="274" eb="275">
      <t>タイ</t>
    </rPh>
    <rPh sb="279" eb="281">
      <t>ケイケン</t>
    </rPh>
    <rPh sb="282" eb="283">
      <t>オウ</t>
    </rPh>
    <rPh sb="285" eb="287">
      <t>コウシュウ</t>
    </rPh>
    <rPh sb="288" eb="290">
      <t>ユウドウ</t>
    </rPh>
    <rPh sb="295" eb="298">
      <t>ケンセツギョウ</t>
    </rPh>
    <rPh sb="299" eb="301">
      <t>シュウロウ</t>
    </rPh>
    <rPh sb="302" eb="304">
      <t>コンナン</t>
    </rPh>
    <rPh sb="308" eb="311">
      <t>ロウドウシャ</t>
    </rPh>
    <rPh sb="312" eb="315">
      <t>ケンセツギョウ</t>
    </rPh>
    <rPh sb="315" eb="318">
      <t>ミケイケン</t>
    </rPh>
    <rPh sb="319" eb="322">
      <t>ロウドウシャ</t>
    </rPh>
    <rPh sb="325" eb="327">
      <t>セイソウ</t>
    </rPh>
    <rPh sb="327" eb="328">
      <t>ギョウ</t>
    </rPh>
    <rPh sb="329" eb="331">
      <t>ブツリュウ</t>
    </rPh>
    <rPh sb="331" eb="332">
      <t>ギョウ</t>
    </rPh>
    <rPh sb="335" eb="337">
      <t>キソ</t>
    </rPh>
    <rPh sb="337" eb="339">
      <t>チシキ</t>
    </rPh>
    <rPh sb="340" eb="342">
      <t>ノウリョク</t>
    </rPh>
    <rPh sb="343" eb="345">
      <t>シュウトク</t>
    </rPh>
    <rPh sb="347" eb="349">
      <t>コウシュウ</t>
    </rPh>
    <rPh sb="350" eb="352">
      <t>テイキョウ</t>
    </rPh>
    <rPh sb="354" eb="356">
      <t>モクヒョウ</t>
    </rPh>
    <rPh sb="357" eb="359">
      <t>タッセイ</t>
    </rPh>
    <rPh sb="371" eb="373">
      <t>シュウロウ</t>
    </rPh>
    <rPh sb="373" eb="375">
      <t>シエン</t>
    </rPh>
    <rPh sb="376" eb="379">
      <t>ジギョウショ</t>
    </rPh>
    <rPh sb="379" eb="381">
      <t>シエン</t>
    </rPh>
    <rPh sb="382" eb="383">
      <t>カン</t>
    </rPh>
    <rPh sb="385" eb="387">
      <t>シカク</t>
    </rPh>
    <rPh sb="388" eb="390">
      <t>シュトク</t>
    </rPh>
    <rPh sb="393" eb="395">
      <t>ワカテ</t>
    </rPh>
    <rPh sb="395" eb="397">
      <t>ショクイン</t>
    </rPh>
    <rPh sb="398" eb="400">
      <t>ソウダン</t>
    </rPh>
    <rPh sb="400" eb="402">
      <t>ノウリョク</t>
    </rPh>
    <rPh sb="403" eb="405">
      <t>コウジョウ</t>
    </rPh>
    <rPh sb="406" eb="407">
      <t>ハカ</t>
    </rPh>
    <rPh sb="412" eb="414">
      <t>シカク</t>
    </rPh>
    <rPh sb="414" eb="416">
      <t>シュトク</t>
    </rPh>
    <rPh sb="417" eb="420">
      <t>ヒツヨウセイ</t>
    </rPh>
    <rPh sb="421" eb="422">
      <t>ト</t>
    </rPh>
    <rPh sb="423" eb="426">
      <t>セッキョクテキ</t>
    </rPh>
    <rPh sb="427" eb="429">
      <t>カンショウ</t>
    </rPh>
    <rPh sb="430" eb="431">
      <t>オコナ</t>
    </rPh>
    <rPh sb="433" eb="435">
      <t>ケッカ</t>
    </rPh>
    <rPh sb="436" eb="438">
      <t>モクヒョウ</t>
    </rPh>
    <rPh sb="439" eb="441">
      <t>タッセイ</t>
    </rPh>
    <rPh sb="453" eb="455">
      <t>シンキ</t>
    </rPh>
    <rPh sb="455" eb="456">
      <t>タ</t>
    </rPh>
    <rPh sb="456" eb="458">
      <t>キカン</t>
    </rPh>
    <rPh sb="458" eb="460">
      <t>レンケイ</t>
    </rPh>
    <rPh sb="460" eb="462">
      <t>ケンスウ</t>
    </rPh>
    <rPh sb="465" eb="468">
      <t>コウレイカ</t>
    </rPh>
    <rPh sb="470" eb="472">
      <t>ヒヤトイ</t>
    </rPh>
    <rPh sb="472" eb="475">
      <t>ロウドウシャ</t>
    </rPh>
    <rPh sb="476" eb="478">
      <t>ワカモノ</t>
    </rPh>
    <rPh sb="479" eb="481">
      <t>ジョセイ</t>
    </rPh>
    <rPh sb="483" eb="485">
      <t>キュウショク</t>
    </rPh>
    <rPh sb="485" eb="486">
      <t>シャ</t>
    </rPh>
    <rPh sb="487" eb="490">
      <t>タヨウカ</t>
    </rPh>
    <rPh sb="492" eb="493">
      <t>ナカ</t>
    </rPh>
    <rPh sb="495" eb="497">
      <t>シュウロウ</t>
    </rPh>
    <rPh sb="497" eb="499">
      <t>シエン</t>
    </rPh>
    <rPh sb="500" eb="501">
      <t>マエ</t>
    </rPh>
    <rPh sb="504" eb="506">
      <t>セイカツ</t>
    </rPh>
    <rPh sb="506" eb="508">
      <t>キバン</t>
    </rPh>
    <rPh sb="509" eb="511">
      <t>アンテイ</t>
    </rPh>
    <rPh sb="522" eb="524">
      <t>タンドク</t>
    </rPh>
    <rPh sb="526" eb="528">
      <t>カイケツ</t>
    </rPh>
    <rPh sb="532" eb="534">
      <t>カダイ</t>
    </rPh>
    <rPh sb="535" eb="537">
      <t>チイキ</t>
    </rPh>
    <rPh sb="538" eb="540">
      <t>カンレン</t>
    </rPh>
    <rPh sb="540" eb="542">
      <t>キカン</t>
    </rPh>
    <rPh sb="546" eb="548">
      <t>カイケツ</t>
    </rPh>
    <rPh sb="553" eb="554">
      <t>ナカ</t>
    </rPh>
    <rPh sb="556" eb="557">
      <t>アラ</t>
    </rPh>
    <rPh sb="559" eb="561">
      <t>レンケイ</t>
    </rPh>
    <rPh sb="561" eb="562">
      <t>サキ</t>
    </rPh>
    <rPh sb="568" eb="570">
      <t>カンケイ</t>
    </rPh>
    <rPh sb="570" eb="572">
      <t>キカン</t>
    </rPh>
    <rPh sb="574" eb="576">
      <t>レンケイ</t>
    </rPh>
    <rPh sb="583" eb="585">
      <t>モクヒョウ</t>
    </rPh>
    <rPh sb="586" eb="588">
      <t>タッセイ</t>
    </rPh>
    <rPh sb="600" eb="603">
      <t>ホジョキン</t>
    </rPh>
    <rPh sb="603" eb="605">
      <t>ヒリツ</t>
    </rPh>
    <rPh sb="606" eb="608">
      <t>サクゲン</t>
    </rPh>
    <rPh sb="611" eb="613">
      <t>ギノウ</t>
    </rPh>
    <rPh sb="613" eb="615">
      <t>コウシュウ</t>
    </rPh>
    <rPh sb="615" eb="617">
      <t>ジギョウ</t>
    </rPh>
    <rPh sb="637" eb="640">
      <t>ジュコウリツ</t>
    </rPh>
    <rPh sb="646" eb="648">
      <t>カイゼン</t>
    </rPh>
    <rPh sb="654" eb="656">
      <t>トウショ</t>
    </rPh>
    <rPh sb="656" eb="658">
      <t>ケイカク</t>
    </rPh>
    <rPh sb="658" eb="659">
      <t>スウ</t>
    </rPh>
    <rPh sb="661" eb="662">
      <t>トド</t>
    </rPh>
    <rPh sb="664" eb="666">
      <t>モクヒョウ</t>
    </rPh>
    <rPh sb="667" eb="669">
      <t>タッセイ</t>
    </rPh>
    <phoneticPr fontId="2"/>
  </si>
  <si>
    <t>・スキルアップ講習を通じて就労機会の拡大を図り、就職・就業率６０％以上の達成を図る。　　　　　　　　　　　　　　　　　　　　　　　　　　　　　　　　　　　　　　　　　　　　　　　　　　　　　　　　　　　　　　　　　　　　　・受講相談は受講者との信頼を築く重要な場であり、就労支援の成否を握る鍵となっている。受講に向けてのガイダンス、注意事項の確認を行い、国からの委託事業であり、安定雇用・常用雇用を目指すための受講であることなど事業のねらいを伝える。
・選考会と講習の直前に受講予定者に対して、電話でのリマインドを実施することで確実な受講に結び付け、最少開催人数割れによる講習中止のリスクを最小限に抑える。
・新たな取り組みとして、事業所と利用者の利便性向上を図るため、出張受付の実施及びスキル型講習の随時型受付を進める。　　　　　　　　　　　　　　　　　　　　　　　　　　　　　　　　　　　　　　　　　・サービス産業系の講習にマナー講習（SST）をセット化し、講習受講後の安定就労および職場定着率の向上を図る。
・就労ナビゲーター相談・センター求職相談・キャリアカウンセリングを通じて継続的な就労支援を行う。また、受講者全員に３ヵ月後アンケートを実施し、講習受講後のフォローを行う。</t>
    <rPh sb="305" eb="306">
      <t>アラ</t>
    </rPh>
    <rPh sb="308" eb="309">
      <t>ト</t>
    </rPh>
    <rPh sb="310" eb="311">
      <t>ク</t>
    </rPh>
    <rPh sb="342" eb="343">
      <t>オヨ</t>
    </rPh>
    <phoneticPr fontId="1"/>
  </si>
  <si>
    <t>職員人件費の減少については、職員数の減が主な要因である。</t>
    <rPh sb="0" eb="2">
      <t>ショクイン</t>
    </rPh>
    <rPh sb="2" eb="5">
      <t>ジンケンヒ</t>
    </rPh>
    <rPh sb="6" eb="8">
      <t>ゲンショウ</t>
    </rPh>
    <rPh sb="14" eb="17">
      <t>ショクインスウ</t>
    </rPh>
    <rPh sb="18" eb="19">
      <t>ゲン</t>
    </rPh>
    <rPh sb="20" eb="21">
      <t>オモ</t>
    </rPh>
    <rPh sb="22" eb="24">
      <t>ヨウイン</t>
    </rPh>
    <phoneticPr fontId="2"/>
  </si>
  <si>
    <t>（現金預金）
現金預金の増加については、未払金の増（1,256千円）が主な要因である。
（特定資産）
特定資産の減少については、退職給付引当資産の減(1,961千円)が主な要因である。
（その他固定資産）
その他固定資産の減少については、減価償却による什器備品の減(5,307千円)によるものである。
（未払金）
未払金の増加については、大阪府補助金返還額の増(4,874千円)及び厚生労働省委託金返還額の減(4,610千円)が主な要因である。
（各種引当金）
各種引当金の減少については、退職給付引当金の減(1,961千円)によるものである。</t>
    <rPh sb="1" eb="3">
      <t>ゲンキン</t>
    </rPh>
    <rPh sb="3" eb="5">
      <t>ヨキン</t>
    </rPh>
    <rPh sb="7" eb="9">
      <t>ゲンキン</t>
    </rPh>
    <rPh sb="9" eb="11">
      <t>ヨキン</t>
    </rPh>
    <rPh sb="12" eb="14">
      <t>ゾウカ</t>
    </rPh>
    <rPh sb="20" eb="23">
      <t>ミハライキン</t>
    </rPh>
    <rPh sb="24" eb="25">
      <t>ゾウ</t>
    </rPh>
    <rPh sb="31" eb="32">
      <t>セン</t>
    </rPh>
    <rPh sb="32" eb="33">
      <t>エン</t>
    </rPh>
    <rPh sb="35" eb="36">
      <t>オモ</t>
    </rPh>
    <rPh sb="37" eb="39">
      <t>ヨウイン</t>
    </rPh>
    <rPh sb="46" eb="48">
      <t>トクテイ</t>
    </rPh>
    <rPh sb="48" eb="50">
      <t>シサン</t>
    </rPh>
    <rPh sb="52" eb="54">
      <t>トクテイ</t>
    </rPh>
    <rPh sb="54" eb="56">
      <t>シサン</t>
    </rPh>
    <rPh sb="57" eb="59">
      <t>ゲンショウ</t>
    </rPh>
    <rPh sb="65" eb="67">
      <t>タイショク</t>
    </rPh>
    <rPh sb="67" eb="69">
      <t>キュウフ</t>
    </rPh>
    <rPh sb="69" eb="71">
      <t>ヒキアテ</t>
    </rPh>
    <rPh sb="71" eb="73">
      <t>シサン</t>
    </rPh>
    <rPh sb="74" eb="75">
      <t>ゲン</t>
    </rPh>
    <rPh sb="81" eb="83">
      <t>センエン</t>
    </rPh>
    <rPh sb="85" eb="86">
      <t>オモ</t>
    </rPh>
    <rPh sb="87" eb="89">
      <t>ヨウイン</t>
    </rPh>
    <rPh sb="98" eb="99">
      <t>タ</t>
    </rPh>
    <rPh sb="99" eb="101">
      <t>コテイ</t>
    </rPh>
    <rPh sb="101" eb="103">
      <t>シサン</t>
    </rPh>
    <rPh sb="107" eb="108">
      <t>タ</t>
    </rPh>
    <rPh sb="108" eb="110">
      <t>コテイ</t>
    </rPh>
    <rPh sb="110" eb="112">
      <t>シサン</t>
    </rPh>
    <rPh sb="113" eb="115">
      <t>ゲンショウ</t>
    </rPh>
    <rPh sb="121" eb="123">
      <t>ゲンカ</t>
    </rPh>
    <rPh sb="123" eb="125">
      <t>ショウキャク</t>
    </rPh>
    <rPh sb="128" eb="132">
      <t>ジュウキビヒン</t>
    </rPh>
    <rPh sb="133" eb="134">
      <t>ゲン</t>
    </rPh>
    <rPh sb="140" eb="142">
      <t>センエン</t>
    </rPh>
    <rPh sb="155" eb="158">
      <t>ミハライキン</t>
    </rPh>
    <rPh sb="160" eb="163">
      <t>ミハライキン</t>
    </rPh>
    <rPh sb="164" eb="166">
      <t>ゾウカ</t>
    </rPh>
    <rPh sb="172" eb="175">
      <t>オオサカフ</t>
    </rPh>
    <rPh sb="175" eb="178">
      <t>ホジョキン</t>
    </rPh>
    <rPh sb="178" eb="180">
      <t>ヘンカン</t>
    </rPh>
    <rPh sb="180" eb="181">
      <t>ガク</t>
    </rPh>
    <rPh sb="182" eb="183">
      <t>ゾウ</t>
    </rPh>
    <rPh sb="189" eb="191">
      <t>センエン</t>
    </rPh>
    <rPh sb="192" eb="193">
      <t>オヨ</t>
    </rPh>
    <rPh sb="194" eb="196">
      <t>コウセイ</t>
    </rPh>
    <rPh sb="196" eb="199">
      <t>ロウドウショウ</t>
    </rPh>
    <rPh sb="199" eb="201">
      <t>イタク</t>
    </rPh>
    <rPh sb="201" eb="202">
      <t>キン</t>
    </rPh>
    <rPh sb="202" eb="204">
      <t>ヘンカン</t>
    </rPh>
    <rPh sb="204" eb="205">
      <t>ガク</t>
    </rPh>
    <rPh sb="206" eb="207">
      <t>ゲン</t>
    </rPh>
    <rPh sb="213" eb="215">
      <t>センエン</t>
    </rPh>
    <rPh sb="217" eb="218">
      <t>オモ</t>
    </rPh>
    <rPh sb="219" eb="221">
      <t>ヨウイン</t>
    </rPh>
    <rPh sb="228" eb="230">
      <t>カクシュ</t>
    </rPh>
    <rPh sb="230" eb="232">
      <t>ヒキアテ</t>
    </rPh>
    <rPh sb="232" eb="233">
      <t>キン</t>
    </rPh>
    <rPh sb="235" eb="237">
      <t>カクシュ</t>
    </rPh>
    <rPh sb="237" eb="239">
      <t>ヒキアテ</t>
    </rPh>
    <rPh sb="239" eb="240">
      <t>キン</t>
    </rPh>
    <rPh sb="241" eb="243">
      <t>ゲンショウ</t>
    </rPh>
    <rPh sb="249" eb="251">
      <t>タイショク</t>
    </rPh>
    <rPh sb="251" eb="253">
      <t>キュウフ</t>
    </rPh>
    <rPh sb="253" eb="255">
      <t>ヒキアテ</t>
    </rPh>
    <rPh sb="255" eb="256">
      <t>キン</t>
    </rPh>
    <rPh sb="257" eb="258">
      <t>ゲン</t>
    </rPh>
    <rPh sb="264" eb="266">
      <t>センエン</t>
    </rPh>
    <phoneticPr fontId="2"/>
  </si>
  <si>
    <r>
      <t>（評価）
・最重点目標である「雇用条件の向上を図った求人の紹介件数」や「窓口（契約）求人の紹介総数」については目標未達成となっており、達成に向けた取組みが求められる。
・一方、「就労ナビ・センター紹介による安定的雇用件数」、「就労支援、事業所支援に関する資格の取得（累計）」及び「新規他機関連携件数」については、目標を達成しており、関係機関と連携のもと労働者の安定就労や職員の支援能力の向上に努めている点は評価できる。
（指導・助言）
・最重点目標である「雇用条件の向上を図った求人の紹介件数」や「窓口（契約）求人の紹介総数」については、就労希望者のニーズの変化を踏まえ、それに応じた様々な雇用条件の職業紹介ができるよう、雇用条件の向上</t>
    </r>
    <r>
      <rPr>
        <sz val="11"/>
        <rFont val="ＭＳ Ｐゴシック"/>
        <family val="3"/>
        <charset val="128"/>
      </rPr>
      <t>の働きかけ及び求人情報の充実に努めること。
・引き続き効率的な事業実施によるコスト抑制及び技能講習の受講者数の増加による委託収益の向上など収支改善に取り組み、新施設への移転を見据え、財団運営の健全性・効率性の向上を図ること。</t>
    </r>
    <rPh sb="67" eb="69">
      <t>タッセイ</t>
    </rPh>
    <rPh sb="70" eb="71">
      <t>ム</t>
    </rPh>
    <rPh sb="77" eb="78">
      <t>モト</t>
    </rPh>
    <rPh sb="85" eb="87">
      <t>イッポウ</t>
    </rPh>
    <rPh sb="293" eb="295">
      <t>サマザマ</t>
    </rPh>
    <rPh sb="301" eb="305">
      <t>ショクギョウショウカイ</t>
    </rPh>
    <rPh sb="312" eb="316">
      <t>コヨウジョウケン</t>
    </rPh>
    <rPh sb="317" eb="319">
      <t>コウジョウ</t>
    </rPh>
    <rPh sb="320" eb="321">
      <t>ハタラ</t>
    </rPh>
    <rPh sb="324" eb="325">
      <t>オヨ</t>
    </rPh>
    <rPh sb="326" eb="328">
      <t>キュウジン</t>
    </rPh>
    <rPh sb="328" eb="330">
      <t>ジョウホウ</t>
    </rPh>
    <rPh sb="331" eb="333">
      <t>ジュウジツ</t>
    </rPh>
    <rPh sb="334" eb="335">
      <t>ツト</t>
    </rPh>
    <rPh sb="360" eb="362">
      <t>ヨクセイ</t>
    </rPh>
    <rPh sb="362" eb="363">
      <t>オヨ</t>
    </rPh>
    <rPh sb="364" eb="368">
      <t>ギノウコウシュウ</t>
    </rPh>
    <rPh sb="379" eb="383">
      <t>イタクシュウエキ</t>
    </rPh>
    <rPh sb="384" eb="386">
      <t>コウジョウ</t>
    </rPh>
    <phoneticPr fontId="2"/>
  </si>
  <si>
    <t>https://www.osaka-nrfc.or.jp</t>
  </si>
  <si>
    <t>○存続
　・効率的・効果的な事業実施により、あいりん地域の労働者の就労安定と労働者福祉の増進を図る。</t>
    <phoneticPr fontId="2"/>
  </si>
  <si>
    <t>公益財団法人　西成労働福祉センター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</si>
</sst>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11"/>
      <name val="HG丸ｺﾞｼｯｸM-PRO"/>
      <family val="3"/>
      <charset val="128"/>
    </font>
    <font>
      <b/>
      <sz val="20"/>
      <name val="ＭＳ Ｐゴシック"/>
      <family val="3"/>
      <charset val="128"/>
    </font>
    <font>
      <strike/>
      <sz val="11"/>
      <name val="ＭＳ Ｐゴシック"/>
      <family val="3"/>
      <charset val="128"/>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s>
  <borders count="17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077">
    <xf numFmtId="0" fontId="0" fillId="0" borderId="0" xfId="0"/>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0" fillId="0" borderId="0" xfId="0" applyFont="1"/>
    <xf numFmtId="179" fontId="6" fillId="0" borderId="0" xfId="0" applyNumberFormat="1" applyFont="1" applyFill="1" applyBorder="1" applyAlignment="1">
      <alignment vertical="center"/>
    </xf>
    <xf numFmtId="0" fontId="6" fillId="0" borderId="0" xfId="0" applyFont="1" applyFill="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3" fillId="0" borderId="14" xfId="0" applyFont="1" applyFill="1" applyBorder="1" applyAlignment="1">
      <alignment vertical="center"/>
    </xf>
    <xf numFmtId="0" fontId="8" fillId="0" borderId="0" xfId="0" applyFont="1" applyBorder="1" applyAlignment="1">
      <alignment horizontal="left"/>
    </xf>
    <xf numFmtId="0" fontId="0" fillId="2" borderId="29" xfId="0" applyFont="1" applyFill="1" applyBorder="1" applyAlignment="1">
      <alignment horizontal="center" vertical="center" shrinkToFit="1"/>
    </xf>
    <xf numFmtId="0" fontId="0" fillId="0" borderId="0" xfId="0" applyFont="1"/>
    <xf numFmtId="0" fontId="0" fillId="0" borderId="32" xfId="0" applyFont="1" applyBorder="1" applyAlignment="1"/>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ont="1" applyFill="1" applyBorder="1" applyAlignment="1">
      <alignment vertical="center" shrinkToFit="1"/>
    </xf>
    <xf numFmtId="0" fontId="0" fillId="0" borderId="0" xfId="0" applyFont="1" applyFill="1" applyBorder="1" applyAlignment="1">
      <alignment horizontal="center" vertical="center"/>
    </xf>
    <xf numFmtId="3" fontId="0" fillId="0" borderId="0" xfId="4" applyNumberFormat="1" applyFont="1" applyFill="1" applyBorder="1" applyAlignment="1">
      <alignment vertical="center" shrinkToFit="1"/>
    </xf>
    <xf numFmtId="0" fontId="0" fillId="0" borderId="9" xfId="0" applyFont="1" applyFill="1" applyBorder="1" applyAlignment="1">
      <alignment horizontal="right" vertical="center" shrinkToFit="1"/>
    </xf>
    <xf numFmtId="0" fontId="13" fillId="0" borderId="19" xfId="0" applyFont="1" applyFill="1" applyBorder="1" applyAlignment="1" applyProtection="1">
      <alignment vertical="center"/>
    </xf>
    <xf numFmtId="0" fontId="4" fillId="0" borderId="0" xfId="0" applyFont="1" applyAlignment="1">
      <alignment vertical="center"/>
    </xf>
    <xf numFmtId="38" fontId="0" fillId="0" borderId="0" xfId="4" applyFont="1" applyFill="1" applyBorder="1" applyAlignment="1">
      <alignment vertical="center" shrinkToFit="1"/>
    </xf>
    <xf numFmtId="0" fontId="0" fillId="0" borderId="0" xfId="0" applyFont="1" applyFill="1" applyAlignment="1">
      <alignment vertical="center"/>
    </xf>
    <xf numFmtId="38" fontId="0" fillId="0" borderId="0" xfId="4" applyFont="1" applyAlignment="1">
      <alignment vertical="center"/>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177" fontId="0" fillId="0" borderId="0" xfId="0" applyNumberFormat="1" applyFont="1" applyFill="1" applyBorder="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ont="1" applyFill="1" applyBorder="1" applyAlignment="1">
      <alignment vertical="center" shrinkToFit="1"/>
    </xf>
    <xf numFmtId="0" fontId="0" fillId="3" borderId="33" xfId="0" applyFont="1" applyFill="1" applyBorder="1" applyAlignment="1">
      <alignment horizontal="center" vertical="center" shrinkToFit="1"/>
    </xf>
    <xf numFmtId="0" fontId="0" fillId="2" borderId="37" xfId="0" applyFont="1" applyFill="1" applyBorder="1" applyAlignment="1">
      <alignment vertical="center" shrinkToFit="1"/>
    </xf>
    <xf numFmtId="0" fontId="0" fillId="2" borderId="4" xfId="0" applyFont="1" applyFill="1" applyBorder="1" applyAlignment="1">
      <alignment vertical="center" shrinkToFit="1"/>
    </xf>
    <xf numFmtId="0" fontId="0" fillId="2" borderId="18" xfId="0" applyFont="1" applyFill="1" applyBorder="1" applyAlignment="1">
      <alignment vertical="center" shrinkToFit="1"/>
    </xf>
    <xf numFmtId="0" fontId="0" fillId="0" borderId="0" xfId="0" applyFont="1" applyFill="1" applyBorder="1" applyAlignment="1">
      <alignment horizontal="center" vertical="center" textRotation="255"/>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0" fillId="3" borderId="38" xfId="0" applyFont="1" applyFill="1" applyBorder="1" applyAlignment="1">
      <alignment horizontal="center" vertical="center" shrinkToFit="1"/>
    </xf>
    <xf numFmtId="182" fontId="0" fillId="2" borderId="22"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24"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24" xfId="5" applyNumberFormat="1" applyFont="1" applyFill="1" applyBorder="1" applyAlignment="1">
      <alignment vertical="center"/>
    </xf>
    <xf numFmtId="182" fontId="0" fillId="2" borderId="23" xfId="5" applyNumberFormat="1" applyFont="1" applyFill="1" applyBorder="1" applyAlignment="1">
      <alignment vertical="center" shrinkToFit="1"/>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40" xfId="5" applyNumberFormat="1" applyFont="1" applyFill="1" applyBorder="1" applyAlignment="1">
      <alignment vertical="center" shrinkToFit="1"/>
    </xf>
    <xf numFmtId="182" fontId="0" fillId="2" borderId="32"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182" fontId="0" fillId="2" borderId="42"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0" fontId="0" fillId="2" borderId="24" xfId="0" applyFont="1" applyFill="1" applyBorder="1" applyAlignment="1" applyProtection="1">
      <alignment vertical="center" shrinkToFit="1"/>
    </xf>
    <xf numFmtId="182" fontId="0" fillId="5" borderId="0" xfId="5" applyNumberFormat="1" applyFont="1" applyFill="1" applyBorder="1" applyAlignment="1">
      <alignment vertical="center" shrinkToFit="1"/>
    </xf>
    <xf numFmtId="182" fontId="0" fillId="2" borderId="15" xfId="5" applyNumberFormat="1" applyFont="1" applyFill="1" applyBorder="1" applyAlignment="1" applyProtection="1">
      <alignment vertical="center" shrinkToFit="1"/>
      <protection locked="0"/>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Font="1" applyAlignment="1">
      <alignment vertical="center" shrinkToFit="1"/>
    </xf>
    <xf numFmtId="0" fontId="0" fillId="0" borderId="0" xfId="0" applyFont="1" applyAlignment="1">
      <alignment vertical="center"/>
    </xf>
    <xf numFmtId="0" fontId="0" fillId="0" borderId="10" xfId="0" applyFont="1" applyBorder="1" applyAlignment="1">
      <alignment horizontal="center" vertical="center" shrinkToFit="1"/>
    </xf>
    <xf numFmtId="0" fontId="0" fillId="0" borderId="0" xfId="0" applyFont="1" applyFill="1" applyBorder="1" applyAlignment="1">
      <alignment vertical="center"/>
    </xf>
    <xf numFmtId="184" fontId="0" fillId="0" borderId="0" xfId="0" applyNumberFormat="1" applyFont="1" applyFill="1" applyBorder="1" applyAlignment="1" applyProtection="1">
      <alignment horizontal="center" vertical="center" shrinkToFit="1"/>
      <protection locked="0"/>
    </xf>
    <xf numFmtId="184" fontId="0" fillId="0" borderId="0" xfId="0" applyNumberFormat="1" applyFont="1" applyFill="1" applyBorder="1" applyAlignment="1" applyProtection="1">
      <alignment horizontal="center" vertical="center" wrapText="1" shrinkToFit="1"/>
      <protection locked="0"/>
    </xf>
    <xf numFmtId="182" fontId="6" fillId="2" borderId="4" xfId="0" applyNumberFormat="1" applyFont="1" applyFill="1" applyBorder="1" applyAlignment="1" applyProtection="1">
      <alignment vertical="center" shrinkToFit="1"/>
      <protection locked="0"/>
    </xf>
    <xf numFmtId="182" fontId="6" fillId="2" borderId="42" xfId="0" applyNumberFormat="1" applyFont="1" applyFill="1" applyBorder="1" applyAlignment="1" applyProtection="1">
      <alignment vertical="center" shrinkToFit="1"/>
      <protection locked="0"/>
    </xf>
    <xf numFmtId="0" fontId="8" fillId="9" borderId="21" xfId="0" applyFont="1" applyFill="1" applyBorder="1" applyAlignment="1" applyProtection="1">
      <alignment vertical="center"/>
    </xf>
    <xf numFmtId="0" fontId="8" fillId="9" borderId="37" xfId="0" applyFont="1" applyFill="1" applyBorder="1" applyAlignment="1" applyProtection="1">
      <alignment vertical="center"/>
    </xf>
    <xf numFmtId="0" fontId="8" fillId="9" borderId="45" xfId="0" applyFont="1" applyFill="1" applyBorder="1" applyAlignment="1" applyProtection="1">
      <alignment vertical="center"/>
    </xf>
    <xf numFmtId="0" fontId="0" fillId="9" borderId="32" xfId="0" applyFont="1" applyFill="1" applyBorder="1" applyAlignment="1" applyProtection="1">
      <alignment vertical="center"/>
    </xf>
    <xf numFmtId="0" fontId="0" fillId="9" borderId="0" xfId="0" applyFont="1" applyFill="1" applyBorder="1" applyAlignment="1" applyProtection="1">
      <alignment vertical="center"/>
    </xf>
    <xf numFmtId="0" fontId="8" fillId="9" borderId="56" xfId="0" applyFont="1" applyFill="1" applyBorder="1" applyAlignment="1" applyProtection="1">
      <alignment vertical="center"/>
    </xf>
    <xf numFmtId="182" fontId="0" fillId="0" borderId="0" xfId="5" applyNumberFormat="1" applyFont="1" applyAlignment="1">
      <alignment vertical="center"/>
    </xf>
    <xf numFmtId="182" fontId="0" fillId="3" borderId="58" xfId="5" applyNumberFormat="1" applyFont="1" applyFill="1" applyBorder="1" applyAlignment="1">
      <alignment horizontal="center" vertical="center" shrinkToFit="1"/>
    </xf>
    <xf numFmtId="0" fontId="0" fillId="0" borderId="0" xfId="0" applyFont="1" applyBorder="1" applyAlignment="1">
      <alignment vertical="center"/>
    </xf>
    <xf numFmtId="182" fontId="0" fillId="0" borderId="0" xfId="5" applyNumberFormat="1" applyFont="1" applyBorder="1" applyAlignment="1">
      <alignment horizontal="center" vertical="center"/>
    </xf>
    <xf numFmtId="0" fontId="0" fillId="0" borderId="19" xfId="0" applyFont="1" applyBorder="1" applyAlignment="1">
      <alignment vertical="center"/>
    </xf>
    <xf numFmtId="0" fontId="0" fillId="9" borderId="4" xfId="0" applyFont="1" applyFill="1" applyBorder="1" applyAlignment="1">
      <alignment vertical="center"/>
    </xf>
    <xf numFmtId="0" fontId="0" fillId="9" borderId="0" xfId="0" applyFont="1" applyFill="1" applyAlignment="1">
      <alignment vertical="center"/>
    </xf>
    <xf numFmtId="0" fontId="0" fillId="10" borderId="41" xfId="0" applyFont="1" applyFill="1" applyBorder="1" applyAlignment="1">
      <alignment horizontal="left" vertical="center"/>
    </xf>
    <xf numFmtId="0" fontId="0" fillId="10" borderId="41" xfId="0" applyFont="1" applyFill="1" applyBorder="1" applyAlignment="1" applyProtection="1">
      <alignment horizontal="left" vertical="center"/>
    </xf>
    <xf numFmtId="0" fontId="0" fillId="10" borderId="12" xfId="0" applyFont="1" applyFill="1" applyBorder="1" applyAlignment="1" applyProtection="1">
      <alignment horizontal="left" vertical="center" shrinkToFit="1"/>
    </xf>
    <xf numFmtId="0" fontId="0" fillId="10" borderId="12" xfId="0" applyFont="1" applyFill="1" applyBorder="1" applyAlignment="1" applyProtection="1">
      <alignment horizontal="left" vertical="center"/>
    </xf>
    <xf numFmtId="0" fontId="0" fillId="0" borderId="0" xfId="0" applyNumberFormat="1" applyFont="1"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0" fontId="4" fillId="0" borderId="61" xfId="0" applyFont="1" applyFill="1" applyBorder="1" applyAlignment="1" applyProtection="1">
      <alignment horizontal="left" vertical="center"/>
    </xf>
    <xf numFmtId="182" fontId="0" fillId="0" borderId="56" xfId="5" applyNumberFormat="1" applyFont="1" applyFill="1" applyBorder="1" applyAlignment="1">
      <alignment vertical="center" shrinkToFit="1"/>
    </xf>
    <xf numFmtId="182" fontId="0" fillId="0" borderId="61" xfId="5" applyNumberFormat="1" applyFont="1" applyFill="1" applyBorder="1" applyAlignment="1">
      <alignment vertical="center" shrinkToFit="1"/>
    </xf>
    <xf numFmtId="0" fontId="4" fillId="0" borderId="55" xfId="0" applyFont="1" applyFill="1" applyBorder="1" applyAlignment="1" applyProtection="1">
      <alignment horizontal="left" vertical="center"/>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0" fontId="4" fillId="0" borderId="62" xfId="0" applyFont="1" applyFill="1" applyBorder="1" applyAlignment="1" applyProtection="1">
      <alignment horizontal="left" vertical="center"/>
    </xf>
    <xf numFmtId="182" fontId="0" fillId="0" borderId="63" xfId="5" applyNumberFormat="1" applyFont="1" applyFill="1" applyBorder="1" applyAlignment="1">
      <alignment vertical="center" shrinkToFit="1"/>
    </xf>
    <xf numFmtId="182" fontId="0" fillId="0" borderId="64" xfId="5" applyNumberFormat="1" applyFont="1" applyFill="1" applyBorder="1" applyAlignment="1">
      <alignment vertical="center" shrinkToFit="1"/>
    </xf>
    <xf numFmtId="182" fontId="0" fillId="0" borderId="62" xfId="5" applyNumberFormat="1" applyFont="1" applyFill="1" applyBorder="1" applyAlignment="1">
      <alignment vertical="center" shrinkToFit="1"/>
    </xf>
    <xf numFmtId="0" fontId="4" fillId="0" borderId="65" xfId="0" applyFont="1" applyFill="1" applyBorder="1" applyAlignment="1" applyProtection="1">
      <alignment horizontal="left" vertical="center" wrapText="1"/>
    </xf>
    <xf numFmtId="0" fontId="4" fillId="0" borderId="66" xfId="0" applyFont="1" applyFill="1" applyBorder="1" applyAlignment="1" applyProtection="1">
      <alignment horizontal="left" vertical="center"/>
    </xf>
    <xf numFmtId="182" fontId="0" fillId="0" borderId="67"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Fill="1" applyBorder="1" applyAlignment="1" applyProtection="1">
      <alignment horizontal="left" vertical="center" wrapText="1"/>
    </xf>
    <xf numFmtId="0" fontId="4" fillId="0" borderId="61" xfId="0" applyFont="1" applyFill="1" applyBorder="1" applyAlignment="1">
      <alignment horizontal="left" vertical="center" shrinkToFit="1"/>
    </xf>
    <xf numFmtId="0" fontId="4" fillId="0" borderId="55" xfId="0" applyFont="1" applyFill="1" applyBorder="1" applyAlignment="1">
      <alignment horizontal="left" vertical="center" shrinkToFit="1"/>
    </xf>
    <xf numFmtId="0" fontId="4" fillId="0" borderId="62" xfId="0" applyFont="1" applyFill="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182" fontId="0" fillId="0" borderId="21" xfId="5" applyNumberFormat="1" applyFont="1" applyFill="1" applyBorder="1" applyAlignment="1">
      <alignment vertical="center" shrinkToFit="1"/>
    </xf>
    <xf numFmtId="0" fontId="4" fillId="0" borderId="66" xfId="0" applyFont="1" applyFill="1" applyBorder="1" applyAlignment="1" applyProtection="1">
      <alignment horizontal="left" vertical="center" shrinkToFit="1"/>
    </xf>
    <xf numFmtId="0" fontId="0" fillId="10" borderId="61" xfId="0" applyFont="1" applyFill="1" applyBorder="1" applyAlignment="1">
      <alignment horizontal="left" vertical="center"/>
    </xf>
    <xf numFmtId="0" fontId="0" fillId="10" borderId="55" xfId="0" applyFont="1" applyFill="1" applyBorder="1" applyAlignment="1" applyProtection="1">
      <alignment horizontal="left" vertical="center" shrinkToFit="1"/>
    </xf>
    <xf numFmtId="0" fontId="0" fillId="10" borderId="62" xfId="0" applyFont="1" applyFill="1" applyBorder="1" applyAlignment="1">
      <alignment horizontal="left" vertical="center"/>
    </xf>
    <xf numFmtId="0" fontId="0" fillId="10" borderId="62" xfId="0" applyFont="1" applyFill="1" applyBorder="1" applyAlignment="1" applyProtection="1">
      <alignment horizontal="left" vertical="center"/>
    </xf>
    <xf numFmtId="0" fontId="0" fillId="10" borderId="42" xfId="0" applyFont="1" applyFill="1" applyBorder="1" applyAlignment="1" applyProtection="1">
      <alignment horizontal="left" vertical="center"/>
    </xf>
    <xf numFmtId="0" fontId="0" fillId="0" borderId="0" xfId="0" applyFont="1" applyFill="1" applyBorder="1" applyAlignment="1">
      <alignment horizontal="right" vertical="center"/>
    </xf>
    <xf numFmtId="0" fontId="4" fillId="0" borderId="0" xfId="0" applyFont="1" applyFill="1" applyBorder="1" applyAlignment="1">
      <alignment horizontal="left" vertical="center"/>
    </xf>
    <xf numFmtId="0" fontId="0" fillId="0" borderId="0" xfId="0" applyFont="1" applyBorder="1" applyAlignment="1"/>
    <xf numFmtId="0" fontId="3" fillId="11" borderId="80" xfId="0" applyFont="1" applyFill="1" applyBorder="1" applyAlignment="1">
      <alignment horizontal="center" vertical="center" wrapText="1" shrinkToFit="1"/>
    </xf>
    <xf numFmtId="0" fontId="0" fillId="0" borderId="34" xfId="0" applyFont="1" applyFill="1" applyBorder="1" applyAlignment="1">
      <alignment horizontal="left" vertical="center"/>
    </xf>
    <xf numFmtId="0" fontId="0" fillId="0" borderId="41"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50"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2" borderId="19" xfId="0" applyFont="1" applyFill="1" applyBorder="1" applyAlignment="1">
      <alignment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8" xfId="0" applyFont="1"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ont="1" applyFill="1" applyAlignment="1">
      <alignment horizontal="right" vertical="center"/>
    </xf>
    <xf numFmtId="0" fontId="0" fillId="2" borderId="8" xfId="0" applyFont="1" applyFill="1" applyBorder="1" applyAlignment="1">
      <alignment horizontal="right" vertical="center"/>
    </xf>
    <xf numFmtId="0" fontId="0" fillId="2" borderId="8" xfId="0" applyFont="1" applyFill="1" applyBorder="1" applyAlignment="1">
      <alignment horizontal="center" vertical="center" textRotation="255" shrinkToFit="1"/>
    </xf>
    <xf numFmtId="0" fontId="0" fillId="2" borderId="45" xfId="0" applyFont="1" applyFill="1" applyBorder="1" applyAlignment="1">
      <alignment horizontal="center" vertical="center" textRotation="255" shrinkToFit="1"/>
    </xf>
    <xf numFmtId="0" fontId="0" fillId="0" borderId="0" xfId="0" applyFont="1" applyFill="1" applyBorder="1" applyAlignment="1" applyProtection="1">
      <alignment vertical="center" shrinkToFit="1"/>
      <protection locked="0"/>
    </xf>
    <xf numFmtId="0" fontId="3" fillId="0" borderId="4" xfId="0" applyFont="1" applyFill="1" applyBorder="1" applyAlignment="1">
      <alignment vertical="center"/>
    </xf>
    <xf numFmtId="0" fontId="0" fillId="0" borderId="4"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top"/>
    </xf>
    <xf numFmtId="0" fontId="3" fillId="10" borderId="0" xfId="0" applyFont="1" applyFill="1" applyBorder="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Border="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Fill="1" applyBorder="1" applyAlignment="1" applyProtection="1">
      <alignment vertical="center"/>
      <protection locked="0"/>
    </xf>
    <xf numFmtId="184" fontId="0" fillId="0" borderId="0" xfId="0" applyNumberFormat="1" applyFont="1" applyFill="1" applyBorder="1" applyAlignment="1" applyProtection="1">
      <alignment horizontal="left" vertical="center"/>
      <protection locked="0"/>
    </xf>
    <xf numFmtId="184" fontId="15"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0" fontId="4" fillId="7" borderId="80"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15" fillId="0" borderId="0" xfId="0" applyFont="1" applyFill="1" applyBorder="1" applyAlignment="1">
      <alignment vertical="center"/>
    </xf>
    <xf numFmtId="0" fontId="0" fillId="2" borderId="11"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shrinkToFit="1"/>
    </xf>
    <xf numFmtId="0" fontId="0" fillId="0" borderId="16" xfId="0" applyFont="1" applyFill="1" applyBorder="1" applyAlignment="1" applyProtection="1">
      <alignment vertical="center" shrinkToFit="1"/>
      <protection locked="0"/>
    </xf>
    <xf numFmtId="0" fontId="0" fillId="0" borderId="10" xfId="0" applyFont="1" applyFill="1"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77" xfId="0" applyNumberFormat="1" applyFont="1" applyFill="1" applyBorder="1" applyAlignment="1">
      <alignment vertical="center"/>
    </xf>
    <xf numFmtId="179" fontId="6" fillId="12" borderId="89"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90" xfId="0" applyNumberFormat="1" applyFont="1" applyFill="1" applyBorder="1" applyAlignment="1">
      <alignment vertical="center"/>
    </xf>
    <xf numFmtId="179" fontId="6" fillId="12" borderId="78"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1"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Font="1" applyFill="1" applyBorder="1" applyAlignment="1">
      <alignment horizontal="left" vertical="center"/>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0" fillId="0" borderId="25" xfId="0" applyFont="1" applyFill="1"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Font="1" applyFill="1" applyBorder="1" applyAlignment="1">
      <alignment horizontal="right" vertical="center"/>
    </xf>
    <xf numFmtId="0" fontId="0" fillId="0" borderId="0" xfId="0" applyFont="1" applyFill="1" applyBorder="1" applyAlignment="1" applyProtection="1">
      <alignment horizontal="right" vertical="center" shrinkToFit="1"/>
      <protection locked="0"/>
    </xf>
    <xf numFmtId="0" fontId="0" fillId="0" borderId="17" xfId="0" applyFont="1" applyFill="1" applyBorder="1" applyAlignment="1">
      <alignment horizontal="center" vertical="center"/>
    </xf>
    <xf numFmtId="179" fontId="6" fillId="12" borderId="104"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96" xfId="0" applyNumberFormat="1" applyFont="1" applyFill="1" applyBorder="1" applyAlignment="1">
      <alignment vertical="center"/>
    </xf>
    <xf numFmtId="0" fontId="0" fillId="0" borderId="0" xfId="0" applyFont="1" applyFill="1" applyBorder="1" applyAlignment="1" applyProtection="1">
      <alignment horizontal="right" vertical="center"/>
      <protection locked="0"/>
    </xf>
    <xf numFmtId="179" fontId="6" fillId="12" borderId="94" xfId="0" applyNumberFormat="1" applyFont="1" applyFill="1" applyBorder="1" applyAlignment="1">
      <alignment vertical="center"/>
    </xf>
    <xf numFmtId="179" fontId="6" fillId="12" borderId="92"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88"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6"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ont="1" applyFill="1" applyBorder="1" applyAlignment="1">
      <alignment horizontal="right" vertical="center" shrinkToFit="1"/>
    </xf>
    <xf numFmtId="0" fontId="0" fillId="0" borderId="4" xfId="0" applyFont="1" applyBorder="1" applyAlignment="1">
      <alignment vertical="center"/>
    </xf>
    <xf numFmtId="0" fontId="0" fillId="0" borderId="18" xfId="0" applyFont="1" applyBorder="1" applyAlignment="1">
      <alignment vertical="center"/>
    </xf>
    <xf numFmtId="0" fontId="0" fillId="0" borderId="26" xfId="0" applyFont="1" applyBorder="1" applyAlignment="1">
      <alignment vertical="center"/>
    </xf>
    <xf numFmtId="182" fontId="6" fillId="12" borderId="75" xfId="0" applyNumberFormat="1" applyFont="1" applyFill="1" applyBorder="1" applyAlignment="1">
      <alignment vertical="center" shrinkToFit="1"/>
    </xf>
    <xf numFmtId="182" fontId="6" fillId="12" borderId="76" xfId="0" applyNumberFormat="1" applyFont="1" applyFill="1" applyBorder="1" applyAlignment="1">
      <alignment vertical="center" shrinkToFit="1"/>
    </xf>
    <xf numFmtId="182" fontId="0" fillId="12" borderId="80" xfId="5" applyNumberFormat="1" applyFont="1" applyFill="1" applyBorder="1" applyAlignment="1">
      <alignment vertical="center" shrinkToFit="1"/>
    </xf>
    <xf numFmtId="182" fontId="0" fillId="12" borderId="81" xfId="5" applyNumberFormat="1" applyFont="1" applyFill="1" applyBorder="1" applyAlignment="1">
      <alignment vertical="center"/>
    </xf>
    <xf numFmtId="182" fontId="0" fillId="12" borderId="82" xfId="5" applyNumberFormat="1" applyFont="1" applyFill="1" applyBorder="1" applyAlignment="1">
      <alignment vertical="center"/>
    </xf>
    <xf numFmtId="182" fontId="0" fillId="12" borderId="79" xfId="5" applyNumberFormat="1" applyFont="1" applyFill="1" applyBorder="1" applyAlignment="1">
      <alignment vertical="center"/>
    </xf>
    <xf numFmtId="182" fontId="0" fillId="12" borderId="83" xfId="5" applyNumberFormat="1" applyFont="1" applyFill="1" applyBorder="1" applyAlignment="1">
      <alignment vertical="center"/>
    </xf>
    <xf numFmtId="182" fontId="0" fillId="12" borderId="81" xfId="5" applyNumberFormat="1" applyFont="1" applyFill="1" applyBorder="1" applyAlignment="1">
      <alignment vertical="center" shrinkToFit="1"/>
    </xf>
    <xf numFmtId="182" fontId="0" fillId="12" borderId="14" xfId="5" applyNumberFormat="1" applyFont="1" applyFill="1" applyBorder="1" applyAlignment="1">
      <alignment vertical="center"/>
    </xf>
    <xf numFmtId="182" fontId="0" fillId="12" borderId="84" xfId="5" applyNumberFormat="1" applyFont="1" applyFill="1" applyBorder="1" applyAlignment="1">
      <alignment vertical="center" shrinkToFit="1"/>
    </xf>
    <xf numFmtId="182" fontId="0" fillId="12" borderId="82" xfId="5" applyNumberFormat="1" applyFont="1" applyFill="1" applyBorder="1" applyAlignment="1">
      <alignment vertical="center" shrinkToFit="1"/>
    </xf>
    <xf numFmtId="182" fontId="0" fillId="12" borderId="84" xfId="5" applyNumberFormat="1" applyFont="1" applyFill="1" applyBorder="1" applyAlignment="1">
      <alignment vertical="center"/>
    </xf>
    <xf numFmtId="182" fontId="0" fillId="9" borderId="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12" borderId="85"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12" borderId="54" xfId="5" applyNumberFormat="1" applyFont="1" applyFill="1" applyBorder="1" applyAlignment="1">
      <alignment vertical="center"/>
    </xf>
    <xf numFmtId="182" fontId="0" fillId="10" borderId="56" xfId="5" applyNumberFormat="1" applyFont="1" applyFill="1" applyBorder="1" applyAlignment="1">
      <alignment vertical="center"/>
    </xf>
    <xf numFmtId="182" fontId="0" fillId="10" borderId="44" xfId="5" applyNumberFormat="1" applyFont="1" applyFill="1" applyBorder="1" applyAlignment="1">
      <alignment vertical="center"/>
    </xf>
    <xf numFmtId="182" fontId="0" fillId="10" borderId="21" xfId="5" applyNumberFormat="1" applyFont="1" applyFill="1" applyBorder="1" applyAlignment="1">
      <alignment vertical="center"/>
    </xf>
    <xf numFmtId="182" fontId="0" fillId="12" borderId="56" xfId="5" applyNumberFormat="1" applyFont="1" applyFill="1" applyBorder="1" applyAlignment="1">
      <alignment vertical="center"/>
    </xf>
    <xf numFmtId="182" fontId="0" fillId="10" borderId="63" xfId="5" applyNumberFormat="1" applyFont="1" applyFill="1" applyBorder="1" applyAlignment="1">
      <alignment vertical="center"/>
    </xf>
    <xf numFmtId="182" fontId="0" fillId="10" borderId="64" xfId="5" applyNumberFormat="1" applyFont="1" applyFill="1" applyBorder="1" applyAlignment="1">
      <alignment vertical="center"/>
    </xf>
    <xf numFmtId="182" fontId="0" fillId="10" borderId="59" xfId="5" applyNumberFormat="1" applyFont="1" applyFill="1" applyBorder="1" applyAlignment="1">
      <alignment vertical="center"/>
    </xf>
    <xf numFmtId="182" fontId="0" fillId="10" borderId="54" xfId="5" applyNumberFormat="1" applyFont="1" applyFill="1" applyBorder="1" applyAlignment="1">
      <alignment vertical="center"/>
    </xf>
    <xf numFmtId="182" fontId="0" fillId="10" borderId="12" xfId="5" applyNumberFormat="1" applyFont="1" applyFill="1" applyBorder="1" applyAlignment="1">
      <alignment vertical="center"/>
    </xf>
    <xf numFmtId="182" fontId="0" fillId="10" borderId="40" xfId="5" applyNumberFormat="1"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12" borderId="16" xfId="5" applyNumberFormat="1" applyFont="1" applyFill="1" applyBorder="1" applyAlignment="1">
      <alignment vertical="center"/>
    </xf>
    <xf numFmtId="182" fontId="0" fillId="10" borderId="56" xfId="5" applyNumberFormat="1" applyFont="1" applyFill="1" applyBorder="1" applyAlignment="1">
      <alignment vertical="center" shrinkToFit="1"/>
    </xf>
    <xf numFmtId="182" fontId="0" fillId="10" borderId="21" xfId="5" applyNumberFormat="1" applyFont="1" applyFill="1" applyBorder="1" applyAlignment="1">
      <alignment vertical="center" shrinkToFit="1"/>
    </xf>
    <xf numFmtId="182" fontId="0" fillId="10" borderId="70" xfId="5" applyNumberFormat="1" applyFont="1" applyFill="1" applyBorder="1" applyAlignment="1">
      <alignment vertical="center" shrinkToFit="1"/>
    </xf>
    <xf numFmtId="182" fontId="0" fillId="9" borderId="5" xfId="5" applyNumberFormat="1" applyFont="1" applyFill="1" applyBorder="1" applyAlignment="1">
      <alignment vertical="center"/>
    </xf>
    <xf numFmtId="182" fontId="0" fillId="12" borderId="16" xfId="5" applyNumberFormat="1" applyFont="1" applyFill="1" applyBorder="1" applyAlignment="1">
      <alignment vertical="center" shrinkToFit="1"/>
    </xf>
    <xf numFmtId="182" fontId="0" fillId="12" borderId="37"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182" fontId="0" fillId="12" borderId="11" xfId="5" applyNumberFormat="1" applyFont="1" applyFill="1" applyBorder="1" applyAlignment="1">
      <alignment vertical="center" shrinkToFit="1"/>
    </xf>
    <xf numFmtId="182" fontId="0" fillId="12" borderId="85" xfId="0" applyNumberFormat="1" applyFont="1" applyFill="1" applyBorder="1" applyAlignment="1">
      <alignment vertical="center"/>
    </xf>
    <xf numFmtId="3" fontId="0" fillId="12" borderId="22" xfId="4" applyNumberFormat="1" applyFont="1" applyFill="1" applyBorder="1" applyAlignment="1">
      <alignment vertical="center" shrinkToFit="1"/>
    </xf>
    <xf numFmtId="3" fontId="0" fillId="12" borderId="15" xfId="4" applyNumberFormat="1" applyFont="1" applyFill="1" applyBorder="1" applyAlignment="1">
      <alignment vertical="center" shrinkToFit="1"/>
    </xf>
    <xf numFmtId="3" fontId="0" fillId="12" borderId="23" xfId="4" applyNumberFormat="1" applyFont="1" applyFill="1" applyBorder="1" applyAlignment="1">
      <alignment vertical="center" shrinkToFit="1"/>
    </xf>
    <xf numFmtId="3" fontId="0" fillId="12" borderId="16" xfId="4" applyNumberFormat="1" applyFont="1" applyFill="1" applyBorder="1" applyAlignment="1">
      <alignment vertical="center" shrinkToFit="1"/>
    </xf>
    <xf numFmtId="3" fontId="0" fillId="12" borderId="10" xfId="4" applyNumberFormat="1" applyFont="1" applyFill="1" applyBorder="1" applyAlignment="1">
      <alignment vertical="center" shrinkToFit="1"/>
    </xf>
    <xf numFmtId="3" fontId="0" fillId="12" borderId="24" xfId="4" applyNumberFormat="1" applyFont="1" applyFill="1" applyBorder="1" applyAlignment="1">
      <alignment vertical="center" shrinkToFit="1"/>
    </xf>
    <xf numFmtId="3" fontId="0" fillId="12" borderId="78" xfId="4" applyNumberFormat="1" applyFont="1" applyFill="1" applyBorder="1" applyAlignment="1">
      <alignment vertical="center" shrinkToFit="1"/>
    </xf>
    <xf numFmtId="3" fontId="0" fillId="12" borderId="13" xfId="4" applyNumberFormat="1" applyFont="1" applyFill="1" applyBorder="1" applyAlignment="1">
      <alignment vertical="center" shrinkToFit="1"/>
    </xf>
    <xf numFmtId="3" fontId="0" fillId="12"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5" borderId="77" xfId="4" applyNumberFormat="1" applyFont="1" applyFill="1" applyBorder="1" applyAlignment="1">
      <alignment vertical="center" shrinkToFit="1"/>
    </xf>
    <xf numFmtId="176" fontId="0" fillId="5" borderId="15" xfId="4" applyNumberFormat="1" applyFont="1" applyFill="1" applyBorder="1" applyAlignment="1">
      <alignment vertical="center" shrinkToFit="1"/>
    </xf>
    <xf numFmtId="187" fontId="0" fillId="5" borderId="80" xfId="1" applyNumberFormat="1" applyFont="1" applyFill="1" applyBorder="1" applyAlignment="1">
      <alignment vertical="center"/>
    </xf>
    <xf numFmtId="176" fontId="0" fillId="5" borderId="16" xfId="4" applyNumberFormat="1" applyFont="1" applyFill="1" applyBorder="1" applyAlignment="1">
      <alignment vertical="center" shrinkToFit="1"/>
    </xf>
    <xf numFmtId="176" fontId="0" fillId="5" borderId="10" xfId="4" applyNumberFormat="1" applyFont="1" applyFill="1" applyBorder="1" applyAlignment="1">
      <alignment vertical="center" shrinkToFit="1"/>
    </xf>
    <xf numFmtId="176" fontId="0" fillId="5" borderId="24" xfId="4" applyNumberFormat="1" applyFont="1" applyFill="1" applyBorder="1" applyAlignment="1">
      <alignment vertical="center" shrinkToFit="1"/>
    </xf>
    <xf numFmtId="187" fontId="0" fillId="5" borderId="81" xfId="1" applyNumberFormat="1" applyFont="1" applyFill="1" applyBorder="1" applyAlignment="1">
      <alignment vertical="center"/>
    </xf>
    <xf numFmtId="176" fontId="0" fillId="5" borderId="52" xfId="4" applyNumberFormat="1" applyFont="1" applyFill="1" applyBorder="1" applyAlignment="1">
      <alignment vertical="center" shrinkToFit="1"/>
    </xf>
    <xf numFmtId="176" fontId="0" fillId="5" borderId="5" xfId="4" applyNumberFormat="1" applyFont="1" applyFill="1" applyBorder="1" applyAlignment="1">
      <alignment vertical="center" shrinkToFit="1"/>
    </xf>
    <xf numFmtId="0" fontId="0" fillId="2" borderId="27" xfId="0" applyFont="1" applyFill="1" applyBorder="1" applyAlignment="1" applyProtection="1">
      <alignment vertical="center" shrinkToFit="1"/>
    </xf>
    <xf numFmtId="176" fontId="0" fillId="5" borderId="78" xfId="4" applyNumberFormat="1" applyFont="1" applyFill="1" applyBorder="1" applyAlignment="1">
      <alignment vertical="center" shrinkToFit="1"/>
    </xf>
    <xf numFmtId="176" fontId="0" fillId="5" borderId="13" xfId="4" applyNumberFormat="1" applyFont="1" applyFill="1" applyBorder="1" applyAlignment="1">
      <alignment vertical="center" shrinkToFit="1"/>
    </xf>
    <xf numFmtId="176" fontId="0" fillId="5" borderId="27" xfId="4" applyNumberFormat="1" applyFont="1" applyFill="1" applyBorder="1" applyAlignment="1">
      <alignment vertical="center" shrinkToFit="1"/>
    </xf>
    <xf numFmtId="187" fontId="0" fillId="5" borderId="85"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0" xfId="0" applyFont="1" applyBorder="1" applyAlignment="1">
      <alignment vertical="center" shrinkToFit="1"/>
    </xf>
    <xf numFmtId="0" fontId="0" fillId="0" borderId="14" xfId="0" applyFont="1" applyBorder="1" applyAlignment="1">
      <alignment vertical="center" wrapText="1"/>
    </xf>
    <xf numFmtId="0" fontId="0" fillId="0" borderId="4" xfId="0" applyFont="1" applyBorder="1" applyAlignment="1">
      <alignment vertical="center" wrapText="1"/>
    </xf>
    <xf numFmtId="0" fontId="0" fillId="13" borderId="0" xfId="0" applyFont="1" applyFill="1"/>
    <xf numFmtId="0" fontId="0" fillId="8" borderId="0" xfId="0" applyFont="1" applyFill="1"/>
    <xf numFmtId="184" fontId="0" fillId="0" borderId="0" xfId="0" applyNumberFormat="1" applyFont="1" applyProtection="1">
      <protection locked="0"/>
    </xf>
    <xf numFmtId="184" fontId="3" fillId="0" borderId="0" xfId="0" applyNumberFormat="1" applyFont="1" applyAlignment="1" applyProtection="1">
      <alignment horizontal="left"/>
      <protection locked="0"/>
    </xf>
    <xf numFmtId="184" fontId="0" fillId="0" borderId="0" xfId="0" applyNumberFormat="1" applyFont="1" applyBorder="1" applyAlignment="1" applyProtection="1">
      <alignment horizontal="center" vertical="center"/>
      <protection locked="0"/>
    </xf>
    <xf numFmtId="184" fontId="0" fillId="10" borderId="0" xfId="0" applyNumberFormat="1" applyFont="1" applyFill="1" applyBorder="1" applyProtection="1">
      <protection locked="0"/>
    </xf>
    <xf numFmtId="185" fontId="0" fillId="0" borderId="0" xfId="0" applyNumberFormat="1" applyFont="1" applyFill="1" applyBorder="1" applyAlignment="1" applyProtection="1">
      <alignment horizontal="center" vertical="center" wrapText="1" shrinkToFit="1"/>
      <protection locked="0"/>
    </xf>
    <xf numFmtId="185" fontId="0" fillId="0" borderId="0" xfId="0" applyNumberFormat="1" applyFont="1" applyFill="1" applyBorder="1" applyAlignment="1" applyProtection="1">
      <alignment vertical="center" wrapText="1" shrinkToFit="1"/>
      <protection locked="0"/>
    </xf>
    <xf numFmtId="185" fontId="0" fillId="0" borderId="0" xfId="0" applyNumberFormat="1" applyFont="1" applyProtection="1">
      <protection locked="0"/>
    </xf>
    <xf numFmtId="0" fontId="0" fillId="0" borderId="0" xfId="0" applyFont="1"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2"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51" xfId="0" applyNumberFormat="1" applyFont="1" applyFill="1" applyBorder="1" applyAlignment="1">
      <alignment vertical="center" shrinkToFit="1"/>
    </xf>
    <xf numFmtId="38" fontId="4" fillId="0" borderId="152" xfId="4" applyFont="1" applyFill="1" applyBorder="1" applyAlignment="1" applyProtection="1">
      <alignment vertical="center" shrinkToFit="1"/>
      <protection locked="0"/>
    </xf>
    <xf numFmtId="182" fontId="6" fillId="2" borderId="74" xfId="0" applyNumberFormat="1" applyFont="1" applyFill="1" applyBorder="1" applyAlignment="1">
      <alignment vertical="center" shrinkToFit="1"/>
    </xf>
    <xf numFmtId="182" fontId="6" fillId="2" borderId="153" xfId="0" applyNumberFormat="1" applyFont="1" applyFill="1" applyBorder="1" applyAlignment="1" applyProtection="1">
      <alignment vertical="center" shrinkToFit="1"/>
      <protection locked="0"/>
    </xf>
    <xf numFmtId="182" fontId="6" fillId="12" borderId="148"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Border="1" applyAlignment="1">
      <alignment horizontal="right" vertical="center" shrinkToFit="1"/>
    </xf>
    <xf numFmtId="182" fontId="6" fillId="0" borderId="19" xfId="0" applyNumberFormat="1" applyFont="1" applyBorder="1" applyAlignment="1">
      <alignment horizontal="right" vertical="center" shrinkToFit="1"/>
    </xf>
    <xf numFmtId="182" fontId="6" fillId="0" borderId="0" xfId="0" applyNumberFormat="1" applyFont="1" applyBorder="1" applyAlignment="1">
      <alignment vertical="center" shrinkToFit="1"/>
    </xf>
    <xf numFmtId="182" fontId="6" fillId="2" borderId="155" xfId="0" applyNumberFormat="1" applyFont="1" applyFill="1" applyBorder="1" applyAlignment="1">
      <alignment vertical="center" shrinkToFit="1"/>
    </xf>
    <xf numFmtId="38" fontId="4" fillId="0" borderId="156" xfId="4" applyFont="1" applyFill="1" applyBorder="1" applyAlignment="1" applyProtection="1">
      <alignment vertical="center" shrinkToFit="1"/>
      <protection locked="0"/>
    </xf>
    <xf numFmtId="182" fontId="6" fillId="2" borderId="158" xfId="0" applyNumberFormat="1" applyFont="1" applyFill="1" applyBorder="1" applyAlignment="1" applyProtection="1">
      <alignment vertical="center" shrinkToFit="1"/>
      <protection locked="0"/>
    </xf>
    <xf numFmtId="182" fontId="6" fillId="12" borderId="159" xfId="0" applyNumberFormat="1" applyFont="1" applyFill="1" applyBorder="1" applyAlignment="1">
      <alignment vertical="center" shrinkToFit="1"/>
    </xf>
    <xf numFmtId="182" fontId="6" fillId="2" borderId="80" xfId="0" applyNumberFormat="1" applyFont="1" applyFill="1" applyBorder="1" applyAlignment="1">
      <alignment vertical="center" shrinkToFit="1"/>
    </xf>
    <xf numFmtId="38" fontId="4" fillId="0" borderId="82" xfId="4" applyFont="1" applyFill="1" applyBorder="1" applyAlignment="1" applyProtection="1">
      <alignment vertical="center" shrinkToFit="1"/>
      <protection locked="0"/>
    </xf>
    <xf numFmtId="182" fontId="6" fillId="2" borderId="14" xfId="0" applyNumberFormat="1" applyFont="1" applyFill="1" applyBorder="1" applyAlignment="1" applyProtection="1">
      <alignment vertical="center" shrinkToFit="1"/>
      <protection locked="0"/>
    </xf>
    <xf numFmtId="182" fontId="6" fillId="12" borderId="160" xfId="0" applyNumberFormat="1" applyFont="1" applyFill="1" applyBorder="1" applyAlignment="1">
      <alignment vertical="center" shrinkToFit="1"/>
    </xf>
    <xf numFmtId="182" fontId="0" fillId="3" borderId="38" xfId="5" applyNumberFormat="1" applyFont="1" applyFill="1" applyBorder="1" applyAlignment="1">
      <alignment horizontal="center" vertical="center" shrinkToFit="1"/>
    </xf>
    <xf numFmtId="182" fontId="0" fillId="12" borderId="80" xfId="5" applyNumberFormat="1" applyFont="1" applyFill="1" applyBorder="1" applyAlignment="1">
      <alignment vertical="center"/>
    </xf>
    <xf numFmtId="0" fontId="0" fillId="2" borderId="58" xfId="0" applyFont="1" applyFill="1" applyBorder="1" applyAlignment="1">
      <alignment horizontal="center" vertical="center" shrinkToFit="1"/>
    </xf>
    <xf numFmtId="0" fontId="0" fillId="2" borderId="33" xfId="0" applyFont="1" applyFill="1" applyBorder="1" applyAlignment="1">
      <alignment horizontal="center" vertical="center" shrinkToFit="1"/>
    </xf>
    <xf numFmtId="0" fontId="0" fillId="2" borderId="67" xfId="0" applyFont="1" applyFill="1" applyBorder="1" applyAlignment="1">
      <alignment horizontal="center" vertical="center" shrinkToFit="1"/>
    </xf>
    <xf numFmtId="0" fontId="0" fillId="2" borderId="150" xfId="0" applyFont="1" applyFill="1" applyBorder="1" applyAlignment="1">
      <alignment horizontal="center" vertical="center" shrinkToFit="1"/>
    </xf>
    <xf numFmtId="0" fontId="0" fillId="2" borderId="154"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2" borderId="99"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179" fontId="6" fillId="12" borderId="102" xfId="0" applyNumberFormat="1" applyFont="1" applyFill="1" applyBorder="1" applyAlignment="1">
      <alignment vertical="center"/>
    </xf>
    <xf numFmtId="179" fontId="6" fillId="12" borderId="103" xfId="0" applyNumberFormat="1" applyFont="1" applyFill="1" applyBorder="1" applyAlignment="1">
      <alignment vertical="center"/>
    </xf>
    <xf numFmtId="0" fontId="0" fillId="2" borderId="50"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34" xfId="0" applyFont="1" applyFill="1" applyBorder="1" applyAlignment="1">
      <alignment vertical="center"/>
    </xf>
    <xf numFmtId="0" fontId="0" fillId="2" borderId="8" xfId="0" applyFont="1" applyFill="1" applyBorder="1" applyAlignment="1">
      <alignment vertical="center"/>
    </xf>
    <xf numFmtId="0" fontId="8" fillId="9" borderId="57" xfId="0" applyFont="1" applyFill="1" applyBorder="1" applyAlignment="1" applyProtection="1">
      <alignment vertical="center"/>
    </xf>
    <xf numFmtId="0" fontId="0" fillId="0" borderId="0" xfId="0" applyFont="1" applyFill="1" applyBorder="1" applyAlignment="1"/>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1" xfId="0" applyFont="1" applyFill="1" applyBorder="1" applyAlignment="1">
      <alignment horizontal="center" vertical="center"/>
    </xf>
    <xf numFmtId="0" fontId="0" fillId="0" borderId="8" xfId="0" applyFont="1" applyBorder="1" applyAlignment="1">
      <alignment vertical="center"/>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49" fontId="0" fillId="0" borderId="106" xfId="0" applyNumberFormat="1" applyFont="1" applyBorder="1" applyAlignment="1">
      <alignment horizontal="center" vertical="center" shrinkToFit="1"/>
    </xf>
    <xf numFmtId="0" fontId="0" fillId="0" borderId="17" xfId="0" applyFont="1" applyBorder="1" applyAlignment="1" applyProtection="1">
      <alignment vertical="center"/>
      <protection locked="0"/>
    </xf>
    <xf numFmtId="0" fontId="0" fillId="0" borderId="0" xfId="0" applyFont="1" applyAlignment="1" applyProtection="1">
      <alignment horizontal="left" vertical="center"/>
      <protection locked="0"/>
    </xf>
    <xf numFmtId="0" fontId="0" fillId="0" borderId="26" xfId="0" applyFont="1" applyBorder="1" applyAlignment="1" applyProtection="1">
      <alignment vertical="center"/>
      <protection locked="0"/>
    </xf>
    <xf numFmtId="0" fontId="0" fillId="0" borderId="8" xfId="0" applyFont="1" applyBorder="1" applyAlignment="1">
      <alignment horizontal="center" vertical="center"/>
    </xf>
    <xf numFmtId="0" fontId="0" fillId="0" borderId="0" xfId="0" applyFont="1" applyAlignment="1">
      <alignment horizontal="left" vertical="center"/>
    </xf>
    <xf numFmtId="0" fontId="0" fillId="0" borderId="19" xfId="0" applyFont="1" applyBorder="1" applyAlignment="1">
      <alignment horizontal="center" vertical="center"/>
    </xf>
    <xf numFmtId="38" fontId="0" fillId="0" borderId="22" xfId="0" applyNumberFormat="1" applyFont="1" applyBorder="1" applyAlignment="1">
      <alignment vertical="center"/>
    </xf>
    <xf numFmtId="38" fontId="0" fillId="0" borderId="51" xfId="0" applyNumberFormat="1" applyFont="1" applyBorder="1" applyAlignment="1">
      <alignment vertical="center"/>
    </xf>
    <xf numFmtId="38" fontId="0" fillId="0" borderId="121" xfId="0" applyNumberFormat="1" applyFont="1" applyBorder="1" applyAlignment="1">
      <alignment vertical="center"/>
    </xf>
    <xf numFmtId="38" fontId="0" fillId="0" borderId="78" xfId="0" applyNumberFormat="1" applyFont="1" applyBorder="1" applyAlignment="1">
      <alignment vertical="center"/>
    </xf>
    <xf numFmtId="38" fontId="0" fillId="0" borderId="47" xfId="0" applyNumberFormat="1" applyFont="1" applyBorder="1" applyAlignment="1">
      <alignment vertical="center"/>
    </xf>
    <xf numFmtId="38" fontId="0" fillId="0" borderId="110" xfId="0" applyNumberFormat="1" applyFont="1" applyBorder="1" applyAlignment="1">
      <alignment vertical="center"/>
    </xf>
    <xf numFmtId="182" fontId="0" fillId="3" borderId="39"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0" fontId="0" fillId="0" borderId="15"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distributed" vertical="center" shrinkToFit="1"/>
      <protection locked="0"/>
    </xf>
    <xf numFmtId="0" fontId="12" fillId="0" borderId="16" xfId="0" applyFont="1" applyFill="1" applyBorder="1" applyAlignment="1" applyProtection="1">
      <alignment horizontal="distributed" vertical="center" shrinkToFit="1"/>
      <protection locked="0"/>
    </xf>
    <xf numFmtId="0" fontId="4" fillId="0" borderId="22" xfId="0" applyFont="1" applyFill="1" applyBorder="1" applyAlignment="1" applyProtection="1">
      <alignment horizontal="distributed" vertical="center" shrinkToFit="1"/>
      <protection locked="0"/>
    </xf>
    <xf numFmtId="182" fontId="0" fillId="10" borderId="6" xfId="5" applyNumberFormat="1" applyFont="1" applyFill="1" applyBorder="1" applyAlignment="1">
      <alignment vertical="center"/>
    </xf>
    <xf numFmtId="182" fontId="0" fillId="10" borderId="43" xfId="5" applyNumberFormat="1" applyFont="1" applyFill="1" applyBorder="1" applyAlignment="1">
      <alignment vertical="center" shrinkToFit="1"/>
    </xf>
    <xf numFmtId="182" fontId="0" fillId="10" borderId="63" xfId="5" applyNumberFormat="1" applyFont="1" applyFill="1" applyBorder="1" applyAlignment="1">
      <alignment vertical="center" shrinkToFit="1"/>
    </xf>
    <xf numFmtId="182" fontId="0" fillId="10" borderId="62" xfId="5" applyNumberFormat="1" applyFont="1" applyFill="1" applyBorder="1" applyAlignment="1">
      <alignment vertical="center" shrinkToFit="1"/>
    </xf>
    <xf numFmtId="0" fontId="20" fillId="0" borderId="0" xfId="0" applyFont="1" applyAlignment="1">
      <alignment vertical="center"/>
    </xf>
    <xf numFmtId="0" fontId="20" fillId="13" borderId="0" xfId="0" applyFont="1" applyFill="1" applyAlignment="1">
      <alignment vertical="center"/>
    </xf>
    <xf numFmtId="0" fontId="20" fillId="8" borderId="0" xfId="0" applyFont="1" applyFill="1" applyAlignment="1">
      <alignment vertical="center"/>
    </xf>
    <xf numFmtId="182" fontId="0" fillId="10" borderId="61" xfId="5" applyNumberFormat="1" applyFont="1" applyFill="1" applyBorder="1" applyAlignment="1">
      <alignment vertical="center" shrinkToFit="1"/>
    </xf>
    <xf numFmtId="0" fontId="0" fillId="10" borderId="40" xfId="0" applyFont="1" applyFill="1" applyBorder="1" applyAlignment="1" applyProtection="1">
      <alignment horizontal="left" vertical="center"/>
    </xf>
    <xf numFmtId="0" fontId="4" fillId="0" borderId="3" xfId="0" applyFont="1" applyBorder="1" applyAlignment="1">
      <alignment horizontal="center" vertical="center" textRotation="255"/>
    </xf>
    <xf numFmtId="49" fontId="0" fillId="10" borderId="30" xfId="0" applyNumberFormat="1" applyFont="1" applyFill="1" applyBorder="1" applyAlignment="1" applyProtection="1">
      <alignment horizontal="center" vertical="center" shrinkToFit="1"/>
      <protection locked="0"/>
    </xf>
    <xf numFmtId="49" fontId="0" fillId="10" borderId="28" xfId="0" applyNumberFormat="1" applyFont="1" applyFill="1" applyBorder="1" applyAlignment="1" applyProtection="1">
      <alignment horizontal="center" vertical="center" shrinkToFit="1"/>
      <protection locked="0"/>
    </xf>
    <xf numFmtId="0" fontId="0" fillId="10" borderId="28" xfId="0" applyFont="1" applyFill="1" applyBorder="1" applyAlignment="1" applyProtection="1">
      <alignment horizontal="center" vertical="center" shrinkToFit="1"/>
      <protection locked="0"/>
    </xf>
    <xf numFmtId="182" fontId="0" fillId="12" borderId="176" xfId="5" applyNumberFormat="1" applyFont="1" applyFill="1" applyBorder="1" applyAlignment="1">
      <alignment vertical="center"/>
    </xf>
    <xf numFmtId="182" fontId="6" fillId="2" borderId="31" xfId="0" applyNumberFormat="1" applyFont="1" applyFill="1" applyBorder="1" applyAlignment="1">
      <alignment vertical="center" shrinkToFit="1"/>
    </xf>
    <xf numFmtId="182" fontId="6" fillId="2" borderId="1" xfId="0" applyNumberFormat="1" applyFont="1" applyFill="1" applyBorder="1" applyAlignment="1">
      <alignment vertical="center" shrinkToFit="1"/>
    </xf>
    <xf numFmtId="182" fontId="6" fillId="2" borderId="177" xfId="0" applyNumberFormat="1" applyFont="1" applyFill="1" applyBorder="1" applyAlignment="1">
      <alignment vertical="center" shrinkToFit="1"/>
    </xf>
    <xf numFmtId="182" fontId="6" fillId="2" borderId="178" xfId="0" applyNumberFormat="1" applyFont="1" applyFill="1" applyBorder="1" applyAlignment="1">
      <alignment vertical="center" shrinkToFit="1"/>
    </xf>
    <xf numFmtId="182" fontId="6" fillId="2" borderId="38" xfId="0" applyNumberFormat="1" applyFont="1" applyFill="1" applyBorder="1" applyAlignment="1">
      <alignment vertical="center" shrinkToFit="1"/>
    </xf>
    <xf numFmtId="182" fontId="1" fillId="10" borderId="59" xfId="5" applyNumberFormat="1" applyFont="1" applyFill="1" applyBorder="1" applyAlignment="1">
      <alignment vertical="center"/>
    </xf>
    <xf numFmtId="182" fontId="1" fillId="0" borderId="47" xfId="5" applyNumberFormat="1" applyFont="1" applyBorder="1" applyAlignment="1">
      <alignment vertical="center"/>
    </xf>
    <xf numFmtId="184" fontId="1" fillId="0" borderId="0" xfId="0" applyNumberFormat="1" applyFont="1" applyProtection="1">
      <protection locked="0"/>
    </xf>
    <xf numFmtId="0" fontId="1" fillId="0" borderId="0" xfId="0" applyFont="1"/>
    <xf numFmtId="0" fontId="1" fillId="0" borderId="0" xfId="0" applyFont="1" applyBorder="1" applyAlignment="1" applyProtection="1">
      <alignment vertical="center" wrapText="1"/>
      <protection locked="0"/>
    </xf>
    <xf numFmtId="0" fontId="1" fillId="0" borderId="0" xfId="0" applyFont="1" applyAlignment="1">
      <alignment vertical="center"/>
    </xf>
    <xf numFmtId="0" fontId="17" fillId="0" borderId="101" xfId="0" applyFont="1" applyBorder="1" applyAlignment="1" applyProtection="1">
      <alignment horizontal="center" vertical="center" wrapText="1"/>
      <protection locked="0"/>
    </xf>
    <xf numFmtId="184" fontId="6" fillId="0" borderId="10" xfId="0" applyNumberFormat="1" applyFont="1" applyFill="1" applyBorder="1" applyAlignment="1" applyProtection="1">
      <alignment horizontal="center" vertical="center" wrapText="1" shrinkToFit="1"/>
      <protection locked="0"/>
    </xf>
    <xf numFmtId="0" fontId="0" fillId="2" borderId="58" xfId="0" applyFont="1" applyFill="1" applyBorder="1" applyAlignment="1">
      <alignment horizontal="center" vertical="center" textRotation="255" shrinkToFit="1"/>
    </xf>
    <xf numFmtId="0" fontId="0" fillId="2" borderId="37" xfId="0" applyFont="1" applyFill="1" applyBorder="1" applyAlignment="1">
      <alignment horizontal="center" vertical="center" textRotation="255" shrinkToFit="1"/>
    </xf>
    <xf numFmtId="0" fontId="0" fillId="2" borderId="67" xfId="0" applyFont="1" applyFill="1" applyBorder="1" applyAlignment="1">
      <alignment horizontal="center" vertical="center" textRotation="255" shrinkToFit="1"/>
    </xf>
    <xf numFmtId="0" fontId="0" fillId="2" borderId="1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ont="1" applyFill="1" applyBorder="1"/>
    <xf numFmtId="179" fontId="6" fillId="12" borderId="75" xfId="0" applyNumberFormat="1" applyFont="1" applyFill="1" applyBorder="1" applyAlignment="1">
      <alignment horizontal="right" vertical="center"/>
    </xf>
    <xf numFmtId="0" fontId="0" fillId="12" borderId="94" xfId="0" applyFont="1" applyFill="1" applyBorder="1"/>
    <xf numFmtId="179" fontId="6" fillId="12" borderId="100" xfId="0" applyNumberFormat="1" applyFont="1" applyFill="1" applyBorder="1" applyAlignment="1">
      <alignment horizontal="right" vertical="center"/>
    </xf>
    <xf numFmtId="0" fontId="0" fillId="12" borderId="102" xfId="0" applyFont="1" applyFill="1" applyBorder="1"/>
    <xf numFmtId="179" fontId="6" fillId="12" borderId="54" xfId="0" applyNumberFormat="1" applyFont="1" applyFill="1" applyBorder="1" applyAlignment="1">
      <alignment horizontal="right" vertical="center"/>
    </xf>
    <xf numFmtId="0" fontId="0" fillId="12" borderId="12" xfId="0" applyFont="1" applyFill="1" applyBorder="1"/>
    <xf numFmtId="0" fontId="0" fillId="2" borderId="19" xfId="0" applyFont="1"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0" fontId="0" fillId="0" borderId="9" xfId="0" applyFont="1" applyFill="1" applyBorder="1" applyAlignment="1">
      <alignment horizontal="center" vertical="center" shrinkToFit="1"/>
    </xf>
    <xf numFmtId="0" fontId="0" fillId="0" borderId="9" xfId="0" applyFont="1" applyFill="1" applyBorder="1" applyAlignment="1">
      <alignment vertical="center" shrinkToFit="1"/>
    </xf>
    <xf numFmtId="0" fontId="0" fillId="0" borderId="19" xfId="0" applyFont="1" applyFill="1" applyBorder="1" applyAlignment="1">
      <alignment vertical="center" shrinkToFit="1"/>
    </xf>
    <xf numFmtId="0" fontId="0" fillId="0" borderId="19"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0"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ont="1" applyFill="1" applyBorder="1" applyAlignment="1">
      <alignment horizontal="center" vertical="center" shrinkToFit="1"/>
    </xf>
    <xf numFmtId="177" fontId="0" fillId="2" borderId="48" xfId="0" applyNumberFormat="1" applyFont="1" applyFill="1" applyBorder="1" applyAlignment="1">
      <alignment horizontal="center" vertical="center" shrinkToFit="1"/>
    </xf>
    <xf numFmtId="0" fontId="0" fillId="0" borderId="50" xfId="0" applyFont="1" applyFill="1" applyBorder="1" applyAlignment="1">
      <alignment vertical="center" shrinkToFit="1"/>
    </xf>
    <xf numFmtId="0" fontId="0" fillId="0" borderId="26" xfId="0" applyFont="1" applyFill="1" applyBorder="1" applyAlignment="1">
      <alignment vertical="center"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2" borderId="34" xfId="0" applyFont="1" applyFill="1" applyBorder="1" applyAlignment="1">
      <alignment horizontal="left" vertical="center" indent="1"/>
    </xf>
    <xf numFmtId="0" fontId="0" fillId="2" borderId="8" xfId="0" applyFont="1" applyFill="1" applyBorder="1" applyAlignment="1">
      <alignment horizontal="left" vertical="center" indent="1"/>
    </xf>
    <xf numFmtId="0" fontId="0" fillId="2" borderId="25" xfId="0" applyFont="1" applyFill="1" applyBorder="1" applyAlignment="1">
      <alignment horizontal="left" vertical="center" indent="1"/>
    </xf>
    <xf numFmtId="0" fontId="0" fillId="2" borderId="52"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177" fontId="0" fillId="2" borderId="18" xfId="0" applyNumberFormat="1" applyFont="1" applyFill="1" applyBorder="1" applyAlignment="1">
      <alignment horizontal="center" vertical="center" shrinkToFit="1"/>
    </xf>
    <xf numFmtId="177" fontId="0" fillId="2" borderId="19" xfId="0" applyNumberFormat="1" applyFon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7" fontId="6" fillId="12" borderId="28" xfId="0" applyNumberFormat="1" applyFont="1" applyFill="1" applyBorder="1" applyAlignment="1" applyProtection="1">
      <alignment vertical="center" shrinkToFit="1"/>
    </xf>
    <xf numFmtId="177" fontId="6" fillId="12" borderId="53" xfId="0" applyNumberFormat="1" applyFont="1" applyFill="1" applyBorder="1" applyAlignment="1" applyProtection="1">
      <alignment vertical="center" shrinkToFit="1"/>
    </xf>
    <xf numFmtId="179" fontId="6" fillId="12" borderId="76" xfId="0" applyNumberFormat="1" applyFont="1" applyFill="1" applyBorder="1" applyAlignment="1">
      <alignment vertical="center"/>
    </xf>
    <xf numFmtId="179" fontId="6" fillId="12" borderId="111"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ont="1" applyFill="1" applyBorder="1"/>
    <xf numFmtId="0" fontId="0" fillId="2" borderId="102"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35" xfId="0" applyFont="1" applyFill="1" applyBorder="1" applyAlignment="1">
      <alignment horizontal="center" vertical="center" textRotation="255" shrinkToFit="1"/>
    </xf>
    <xf numFmtId="0" fontId="0" fillId="2" borderId="36" xfId="0" applyFont="1" applyFill="1" applyBorder="1" applyAlignment="1">
      <alignment horizontal="center" vertical="center" textRotation="255" shrinkToFit="1"/>
    </xf>
    <xf numFmtId="179" fontId="6" fillId="12" borderId="102" xfId="0" applyNumberFormat="1" applyFont="1" applyFill="1" applyBorder="1" applyAlignment="1">
      <alignment vertical="center"/>
    </xf>
    <xf numFmtId="179" fontId="6" fillId="12" borderId="103" xfId="0" applyNumberFormat="1" applyFont="1" applyFill="1" applyBorder="1" applyAlignment="1">
      <alignment vertical="center"/>
    </xf>
    <xf numFmtId="0" fontId="0" fillId="2" borderId="45" xfId="0" applyFont="1" applyFill="1" applyBorder="1" applyAlignment="1">
      <alignment horizontal="left" vertical="center" shrinkToFit="1"/>
    </xf>
    <xf numFmtId="0" fontId="0" fillId="2" borderId="15"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31"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9" xfId="0" applyFont="1" applyFill="1" applyBorder="1" applyAlignment="1">
      <alignment horizontal="center" vertical="center"/>
    </xf>
    <xf numFmtId="0" fontId="0" fillId="0" borderId="39"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0" borderId="5" xfId="0" applyFont="1" applyFill="1" applyBorder="1" applyAlignment="1" applyProtection="1">
      <alignment horizontal="center" vertical="center" shrinkToFit="1"/>
      <protection locked="0"/>
    </xf>
    <xf numFmtId="0" fontId="0" fillId="10" borderId="19" xfId="0" applyFont="1"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ont="1" applyFill="1" applyBorder="1"/>
    <xf numFmtId="0" fontId="0" fillId="0" borderId="2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101" xfId="0" applyFont="1" applyFill="1" applyBorder="1" applyAlignment="1">
      <alignment horizontal="center" vertical="center"/>
    </xf>
    <xf numFmtId="0" fontId="0" fillId="2" borderId="76" xfId="0" applyFont="1" applyFill="1" applyBorder="1" applyAlignment="1">
      <alignment horizontal="center" vertical="center" shrinkToFit="1"/>
    </xf>
    <xf numFmtId="0" fontId="0" fillId="2" borderId="97"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0" fontId="12" fillId="0" borderId="0"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58" fontId="0"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pplyProtection="1">
      <alignment horizontal="center" vertical="center" shrinkToFit="1"/>
      <protection locked="0"/>
    </xf>
    <xf numFmtId="0" fontId="0" fillId="0" borderId="23" xfId="0" applyNumberFormat="1" applyFont="1" applyFill="1" applyBorder="1" applyAlignment="1" applyProtection="1">
      <alignment horizontal="center" vertical="center" shrinkToFit="1"/>
      <protection locked="0"/>
    </xf>
    <xf numFmtId="176" fontId="6" fillId="12" borderId="114" xfId="0" applyNumberFormat="1" applyFont="1" applyFill="1" applyBorder="1" applyAlignment="1">
      <alignment horizontal="center" vertical="center" shrinkToFit="1"/>
    </xf>
    <xf numFmtId="176" fontId="6" fillId="12" borderId="112" xfId="0" applyNumberFormat="1" applyFont="1" applyFill="1" applyBorder="1" applyAlignment="1">
      <alignment horizontal="center" vertical="center" shrinkToFit="1"/>
    </xf>
    <xf numFmtId="176" fontId="6" fillId="12" borderId="115" xfId="0" applyNumberFormat="1" applyFont="1" applyFill="1" applyBorder="1" applyAlignment="1">
      <alignment horizontal="center" vertical="center" shrinkToFit="1"/>
    </xf>
    <xf numFmtId="49" fontId="1" fillId="0" borderId="28" xfId="3" applyNumberFormat="1" applyFont="1" applyBorder="1" applyAlignment="1" applyProtection="1">
      <alignment horizontal="center" vertical="center" shrinkToFit="1"/>
      <protection locked="0"/>
    </xf>
    <xf numFmtId="49" fontId="1" fillId="0" borderId="53" xfId="3" applyNumberFormat="1" applyFont="1" applyBorder="1" applyAlignment="1" applyProtection="1">
      <alignment horizontal="center" vertical="center" shrinkToFit="1"/>
      <protection locked="0"/>
    </xf>
    <xf numFmtId="49" fontId="1" fillId="0" borderId="57" xfId="3" applyNumberFormat="1" applyFont="1" applyBorder="1" applyAlignment="1" applyProtection="1">
      <alignment horizontal="center" vertical="center" shrinkToFit="1"/>
      <protection locked="0"/>
    </xf>
    <xf numFmtId="0" fontId="0" fillId="0" borderId="0" xfId="0" applyFont="1" applyBorder="1" applyAlignment="1">
      <alignment horizontal="right" vertical="center"/>
    </xf>
    <xf numFmtId="0" fontId="0" fillId="2" borderId="22" xfId="0" applyFont="1" applyFill="1" applyBorder="1" applyAlignment="1">
      <alignment horizontal="distributed" vertical="center" justifyLastLine="1" shrinkToFit="1"/>
    </xf>
    <xf numFmtId="0" fontId="0" fillId="2" borderId="51" xfId="0" applyFont="1" applyFill="1" applyBorder="1" applyAlignment="1">
      <alignment horizontal="distributed" vertical="center" justifyLastLine="1" shrinkToFit="1"/>
    </xf>
    <xf numFmtId="0" fontId="0" fillId="2" borderId="15" xfId="0" applyFont="1" applyFill="1" applyBorder="1" applyAlignment="1">
      <alignment horizontal="distributed" vertical="center" justifyLastLine="1" shrinkToFit="1"/>
    </xf>
    <xf numFmtId="0" fontId="0" fillId="10" borderId="15" xfId="0" applyFont="1" applyFill="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0" fillId="2" borderId="16" xfId="0" applyFont="1" applyFill="1" applyBorder="1" applyAlignment="1">
      <alignment horizontal="distributed" vertical="center" justifyLastLine="1" shrinkToFit="1"/>
    </xf>
    <xf numFmtId="0" fontId="0" fillId="2" borderId="5" xfId="0" applyFont="1" applyFill="1" applyBorder="1" applyAlignment="1">
      <alignment horizontal="distributed" vertical="center" justifyLastLine="1" shrinkToFit="1"/>
    </xf>
    <xf numFmtId="0" fontId="0" fillId="2" borderId="10" xfId="0" applyFont="1" applyFill="1" applyBorder="1" applyAlignment="1">
      <alignment horizontal="distributed" vertical="center" justifyLastLine="1" shrinkToFit="1"/>
    </xf>
    <xf numFmtId="0" fontId="0" fillId="0" borderId="112" xfId="0" applyFont="1" applyBorder="1" applyAlignment="1" applyProtection="1">
      <alignment vertical="center"/>
      <protection locked="0"/>
    </xf>
    <xf numFmtId="179" fontId="10" fillId="0" borderId="116" xfId="0" applyNumberFormat="1" applyFont="1" applyBorder="1" applyAlignment="1">
      <alignment horizontal="center" vertical="center" shrinkToFit="1"/>
    </xf>
    <xf numFmtId="180" fontId="6" fillId="0" borderId="112" xfId="0" applyNumberFormat="1" applyFont="1" applyBorder="1" applyAlignment="1" applyProtection="1">
      <alignment horizontal="right" vertical="center"/>
      <protection locked="0"/>
    </xf>
    <xf numFmtId="180" fontId="6" fillId="0" borderId="116" xfId="0" applyNumberFormat="1" applyFont="1" applyBorder="1" applyAlignment="1" applyProtection="1">
      <alignment horizontal="right" vertical="center"/>
      <protection locked="0"/>
    </xf>
    <xf numFmtId="0" fontId="0" fillId="0" borderId="53" xfId="0" applyFont="1" applyBorder="1" applyAlignment="1" applyProtection="1">
      <alignment vertical="center"/>
      <protection locked="0"/>
    </xf>
    <xf numFmtId="0" fontId="0" fillId="0" borderId="53" xfId="0" applyFont="1" applyBorder="1" applyAlignment="1" applyProtection="1">
      <alignment vertical="center" shrinkToFit="1"/>
      <protection locked="0"/>
    </xf>
    <xf numFmtId="0" fontId="4" fillId="0" borderId="28"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180" fontId="6" fillId="0" borderId="53" xfId="0" applyNumberFormat="1" applyFont="1" applyFill="1" applyBorder="1" applyAlignment="1" applyProtection="1">
      <alignment horizontal="right" vertical="center"/>
      <protection locked="0"/>
    </xf>
    <xf numFmtId="0" fontId="0" fillId="2" borderId="46" xfId="0" applyFont="1" applyFill="1" applyBorder="1" applyAlignment="1">
      <alignment horizontal="center" vertical="center" justifyLastLine="1" shrinkToFit="1"/>
    </xf>
    <xf numFmtId="0" fontId="0" fillId="2" borderId="95" xfId="0" applyFont="1" applyFill="1" applyBorder="1" applyAlignment="1">
      <alignment horizontal="center" vertical="center" justifyLastLine="1" shrinkToFit="1"/>
    </xf>
    <xf numFmtId="0" fontId="0" fillId="2" borderId="47" xfId="0" applyFont="1" applyFill="1" applyBorder="1" applyAlignment="1">
      <alignment horizontal="center" vertical="center" justifyLastLine="1" shrinkToFit="1"/>
    </xf>
    <xf numFmtId="0" fontId="0" fillId="0" borderId="109" xfId="0" applyFont="1" applyFill="1" applyBorder="1" applyAlignment="1">
      <alignment horizontal="center" vertical="center" justifyLastLine="1" shrinkToFit="1"/>
    </xf>
    <xf numFmtId="0" fontId="0" fillId="0" borderId="95" xfId="0" applyFont="1" applyFill="1" applyBorder="1" applyAlignment="1">
      <alignment horizontal="center" vertical="center" justifyLastLine="1" shrinkToFit="1"/>
    </xf>
    <xf numFmtId="0" fontId="0" fillId="0" borderId="110"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4"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32" xfId="0" applyFont="1" applyFill="1" applyBorder="1" applyAlignment="1">
      <alignment horizontal="center" vertical="center" justifyLastLine="1" shrinkToFit="1"/>
    </xf>
    <xf numFmtId="0" fontId="0"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ont="1" applyFill="1" applyBorder="1" applyAlignment="1">
      <alignment horizontal="distributed" vertical="center" justifyLastLine="1"/>
    </xf>
    <xf numFmtId="0" fontId="0" fillId="2" borderId="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12" fillId="0" borderId="28" xfId="0" applyFont="1" applyFill="1" applyBorder="1" applyAlignment="1" applyProtection="1">
      <alignment horizontal="left" vertical="center" wrapText="1" shrinkToFit="1"/>
      <protection locked="0"/>
    </xf>
    <xf numFmtId="0" fontId="12" fillId="0" borderId="5" xfId="0" applyFont="1" applyFill="1" applyBorder="1" applyAlignment="1" applyProtection="1">
      <alignment horizontal="left" vertical="center" shrinkToFit="1"/>
      <protection locked="0"/>
    </xf>
    <xf numFmtId="0" fontId="0" fillId="0" borderId="117" xfId="0" applyFont="1" applyBorder="1" applyAlignment="1">
      <alignment vertical="center" wrapText="1" shrinkToFit="1"/>
    </xf>
    <xf numFmtId="0" fontId="0" fillId="0" borderId="21"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176" fontId="6" fillId="12" borderId="118" xfId="0" applyNumberFormat="1" applyFont="1" applyFill="1" applyBorder="1" applyAlignment="1">
      <alignment horizontal="center" vertical="center"/>
    </xf>
    <xf numFmtId="176" fontId="6" fillId="12" borderId="116" xfId="0" applyNumberFormat="1" applyFont="1" applyFill="1" applyBorder="1" applyAlignment="1">
      <alignment horizontal="center" vertical="center"/>
    </xf>
    <xf numFmtId="176" fontId="6" fillId="12" borderId="119" xfId="0" applyNumberFormat="1" applyFont="1" applyFill="1" applyBorder="1" applyAlignment="1">
      <alignment horizontal="center" vertical="center"/>
    </xf>
    <xf numFmtId="0" fontId="0" fillId="2" borderId="7" xfId="0" applyFont="1" applyFill="1" applyBorder="1" applyAlignment="1">
      <alignment horizontal="center" vertical="center" shrinkToFit="1"/>
    </xf>
    <xf numFmtId="0" fontId="4" fillId="0" borderId="30" xfId="0" applyFont="1" applyFill="1" applyBorder="1" applyAlignment="1" applyProtection="1">
      <alignment horizontal="left" vertical="center" shrinkToFit="1"/>
      <protection locked="0"/>
    </xf>
    <xf numFmtId="0" fontId="4" fillId="0" borderId="51"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wrapText="1" shrinkToFit="1"/>
      <protection locked="0"/>
    </xf>
    <xf numFmtId="0" fontId="2" fillId="0" borderId="5" xfId="0" applyFont="1" applyFill="1" applyBorder="1" applyAlignment="1" applyProtection="1">
      <alignment horizontal="left" vertical="center" wrapText="1" shrinkToFit="1"/>
      <protection locked="0"/>
    </xf>
    <xf numFmtId="0" fontId="0" fillId="2" borderId="22" xfId="0" applyFont="1" applyFill="1" applyBorder="1" applyAlignment="1">
      <alignment horizontal="center" vertical="center" textRotation="255" shrinkToFit="1"/>
    </xf>
    <xf numFmtId="0" fontId="0" fillId="2" borderId="56" xfId="0" applyFont="1" applyFill="1" applyBorder="1" applyAlignment="1">
      <alignment horizontal="center" vertical="center" textRotation="255" shrinkToFit="1"/>
    </xf>
    <xf numFmtId="0" fontId="0" fillId="2" borderId="8" xfId="0" applyFont="1" applyFill="1" applyBorder="1" applyAlignment="1">
      <alignment horizontal="left" vertical="center" shrinkToFit="1"/>
    </xf>
    <xf numFmtId="0" fontId="0" fillId="2" borderId="90"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49" fontId="0" fillId="0" borderId="10" xfId="0" applyNumberFormat="1" applyFont="1" applyBorder="1" applyAlignment="1">
      <alignment horizontal="center" vertical="center" shrinkToFit="1"/>
    </xf>
    <xf numFmtId="49" fontId="0" fillId="0" borderId="24" xfId="0" applyNumberFormat="1" applyFon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ont="1" applyFill="1" applyBorder="1"/>
    <xf numFmtId="49" fontId="0" fillId="0" borderId="53" xfId="0" applyNumberFormat="1" applyFont="1" applyBorder="1" applyAlignment="1">
      <alignment vertical="center" shrinkToFit="1"/>
    </xf>
    <xf numFmtId="179" fontId="6" fillId="12" borderId="109" xfId="0" applyNumberFormat="1" applyFont="1" applyFill="1" applyBorder="1" applyAlignment="1">
      <alignment horizontal="right" vertical="center"/>
    </xf>
    <xf numFmtId="0" fontId="0" fillId="12" borderId="110" xfId="0" applyFont="1" applyFill="1" applyBorder="1"/>
    <xf numFmtId="177" fontId="6" fillId="0" borderId="19" xfId="0" applyNumberFormat="1" applyFont="1"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ont="1" applyFill="1" applyBorder="1"/>
    <xf numFmtId="179" fontId="6" fillId="12" borderId="34" xfId="0" applyNumberFormat="1" applyFont="1" applyFill="1" applyBorder="1" applyAlignment="1">
      <alignment horizontal="right" vertical="center"/>
    </xf>
    <xf numFmtId="0" fontId="0" fillId="12" borderId="90" xfId="0" applyFont="1" applyFill="1" applyBorder="1"/>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3" xfId="0" applyNumberFormat="1" applyFont="1" applyFill="1" applyBorder="1" applyAlignment="1">
      <alignment horizontal="center" vertical="center" shrinkToFit="1"/>
    </xf>
    <xf numFmtId="0" fontId="0" fillId="2" borderId="109" xfId="0" applyFont="1" applyFill="1" applyBorder="1" applyAlignment="1">
      <alignment horizontal="center" vertical="center"/>
    </xf>
    <xf numFmtId="0" fontId="0" fillId="2" borderId="110" xfId="0" applyFont="1" applyFill="1" applyBorder="1" applyAlignment="1">
      <alignment horizontal="center" vertical="center"/>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34" xfId="0" applyFont="1" applyFill="1" applyBorder="1" applyAlignment="1">
      <alignment horizontal="center" vertical="center" shrinkToFit="1"/>
    </xf>
    <xf numFmtId="0" fontId="0" fillId="2" borderId="90"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130" xfId="0" applyFont="1" applyFill="1" applyBorder="1" applyAlignment="1">
      <alignment horizontal="center" vertical="center" shrinkToFit="1"/>
    </xf>
    <xf numFmtId="0" fontId="0" fillId="2" borderId="13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4" fillId="0" borderId="42"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0" fillId="0" borderId="123" xfId="0" applyFont="1" applyBorder="1" applyAlignment="1">
      <alignment horizontal="center" vertical="center" shrinkToFit="1"/>
    </xf>
    <xf numFmtId="0" fontId="0" fillId="0" borderId="72" xfId="0" applyFont="1" applyBorder="1" applyAlignment="1">
      <alignment horizontal="center" vertical="center" shrinkToFit="1"/>
    </xf>
    <xf numFmtId="176" fontId="6" fillId="12" borderId="71" xfId="0" applyNumberFormat="1" applyFont="1" applyFill="1" applyBorder="1" applyAlignment="1">
      <alignment horizontal="right" vertical="center" shrinkToFit="1"/>
    </xf>
    <xf numFmtId="176" fontId="6" fillId="12" borderId="105" xfId="0" applyNumberFormat="1" applyFont="1" applyFill="1" applyBorder="1" applyAlignment="1">
      <alignment horizontal="right" vertical="center" shrinkToFit="1"/>
    </xf>
    <xf numFmtId="176" fontId="6" fillId="12" borderId="69" xfId="0" applyNumberFormat="1" applyFont="1" applyFill="1" applyBorder="1" applyAlignment="1">
      <alignment horizontal="right" vertical="center" shrinkToFit="1"/>
    </xf>
    <xf numFmtId="176" fontId="6" fillId="12" borderId="140" xfId="0" applyNumberFormat="1" applyFont="1" applyFill="1" applyBorder="1" applyAlignment="1">
      <alignment horizontal="right" vertical="center" shrinkToFit="1"/>
    </xf>
    <xf numFmtId="176" fontId="6" fillId="12" borderId="141" xfId="0" applyNumberFormat="1" applyFont="1" applyFill="1" applyBorder="1" applyAlignment="1">
      <alignment horizontal="right" vertical="center" shrinkToFit="1"/>
    </xf>
    <xf numFmtId="176" fontId="6" fillId="12" borderId="123" xfId="0" applyNumberFormat="1" applyFont="1" applyFill="1" applyBorder="1" applyAlignment="1">
      <alignment horizontal="right" vertical="center" shrinkToFit="1"/>
    </xf>
    <xf numFmtId="176" fontId="6" fillId="12" borderId="124" xfId="0" applyNumberFormat="1" applyFont="1" applyFill="1" applyBorder="1" applyAlignment="1">
      <alignment horizontal="right" vertical="center" shrinkToFit="1"/>
    </xf>
    <xf numFmtId="0" fontId="0" fillId="2" borderId="50"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0" fontId="0" fillId="2" borderId="135"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49" fontId="0" fillId="0" borderId="131" xfId="0" applyNumberFormat="1" applyFont="1" applyBorder="1" applyAlignment="1" applyProtection="1">
      <alignment horizontal="left" vertical="center" shrinkToFit="1"/>
      <protection locked="0"/>
    </xf>
    <xf numFmtId="38" fontId="6" fillId="0" borderId="136" xfId="4" applyFont="1" applyBorder="1" applyAlignment="1" applyProtection="1">
      <alignment horizontal="right" vertical="center" shrinkToFit="1"/>
      <protection locked="0"/>
    </xf>
    <xf numFmtId="38" fontId="6" fillId="0" borderId="132" xfId="4" applyFont="1" applyBorder="1" applyAlignment="1" applyProtection="1">
      <alignment horizontal="right" vertical="center" shrinkToFit="1"/>
      <protection locked="0"/>
    </xf>
    <xf numFmtId="38" fontId="6" fillId="0" borderId="130" xfId="4" applyFont="1" applyBorder="1" applyAlignment="1" applyProtection="1">
      <alignment horizontal="right" vertical="center" shrinkToFit="1"/>
      <protection locked="0"/>
    </xf>
    <xf numFmtId="38" fontId="6" fillId="0" borderId="137" xfId="4" applyFont="1" applyBorder="1" applyAlignment="1" applyProtection="1">
      <alignment horizontal="right" vertical="center" shrinkToFit="1"/>
      <protection locked="0"/>
    </xf>
    <xf numFmtId="38" fontId="6" fillId="0" borderId="138" xfId="4" applyFont="1" applyBorder="1" applyAlignment="1" applyProtection="1">
      <alignment horizontal="right" vertical="center" shrinkToFit="1"/>
      <protection locked="0"/>
    </xf>
    <xf numFmtId="38" fontId="6" fillId="0" borderId="161"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0" fontId="5" fillId="0" borderId="45" xfId="0" applyFont="1" applyBorder="1" applyAlignment="1" applyProtection="1">
      <alignment horizontal="left" vertical="center" wrapText="1" shrinkToFit="1"/>
      <protection locked="0"/>
    </xf>
    <xf numFmtId="0" fontId="5" fillId="0" borderId="113" xfId="0" applyFont="1" applyBorder="1" applyAlignment="1" applyProtection="1">
      <alignment horizontal="left" vertical="center" wrapText="1" shrinkToFit="1"/>
      <protection locked="0"/>
    </xf>
    <xf numFmtId="49" fontId="0" fillId="0" borderId="120" xfId="0" applyNumberFormat="1" applyFont="1" applyBorder="1" applyAlignment="1" applyProtection="1">
      <alignment horizontal="left" vertical="center" shrinkToFit="1"/>
      <protection locked="0"/>
    </xf>
    <xf numFmtId="38" fontId="6" fillId="0" borderId="87" xfId="4" applyFont="1" applyBorder="1" applyAlignment="1" applyProtection="1">
      <alignment horizontal="right" vertical="center" wrapText="1" shrinkToFit="1"/>
      <protection locked="0"/>
    </xf>
    <xf numFmtId="38" fontId="6" fillId="0" borderId="142" xfId="4" applyFont="1" applyBorder="1" applyAlignment="1" applyProtection="1">
      <alignment horizontal="right" vertical="center" wrapText="1" shrinkToFit="1"/>
      <protection locked="0"/>
    </xf>
    <xf numFmtId="38" fontId="6" fillId="0" borderId="60" xfId="4" applyFont="1" applyBorder="1" applyAlignment="1" applyProtection="1">
      <alignment horizontal="right" vertical="center"/>
      <protection locked="0"/>
    </xf>
    <xf numFmtId="38" fontId="6" fillId="0" borderId="142" xfId="4" applyFont="1" applyBorder="1" applyAlignment="1" applyProtection="1">
      <alignment horizontal="right" vertical="center"/>
      <protection locked="0"/>
    </xf>
    <xf numFmtId="38" fontId="6" fillId="0" borderId="143" xfId="4" applyFont="1" applyBorder="1" applyAlignment="1" applyProtection="1">
      <alignment horizontal="right" vertical="center"/>
      <protection locked="0"/>
    </xf>
    <xf numFmtId="38" fontId="6" fillId="0" borderId="144" xfId="4" applyFont="1" applyBorder="1" applyAlignment="1" applyProtection="1">
      <alignment horizontal="right" vertical="center"/>
      <protection locked="0"/>
    </xf>
    <xf numFmtId="38" fontId="6" fillId="0" borderId="157" xfId="4" applyFont="1" applyBorder="1" applyAlignment="1" applyProtection="1">
      <alignment horizontal="right" vertical="center"/>
      <protection locked="0"/>
    </xf>
    <xf numFmtId="38" fontId="6" fillId="0" borderId="87" xfId="4" applyFont="1" applyBorder="1" applyAlignment="1" applyProtection="1">
      <alignment horizontal="right" vertical="center"/>
      <protection locked="0"/>
    </xf>
    <xf numFmtId="38" fontId="6" fillId="0" borderId="86" xfId="4"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67" xfId="0" applyFont="1" applyBorder="1" applyAlignment="1" applyProtection="1">
      <alignment horizontal="left" vertical="center" wrapText="1" shrinkToFit="1"/>
      <protection locked="0"/>
    </xf>
    <xf numFmtId="0" fontId="5" fillId="0" borderId="168" xfId="0" applyFont="1" applyBorder="1" applyAlignment="1" applyProtection="1">
      <alignment horizontal="left" vertical="center" wrapText="1" shrinkToFit="1"/>
      <protection locked="0"/>
    </xf>
    <xf numFmtId="0" fontId="5" fillId="0" borderId="169" xfId="0" applyFont="1" applyBorder="1" applyAlignment="1" applyProtection="1">
      <alignment horizontal="left" vertical="center" wrapText="1" shrinkToFit="1"/>
      <protection locked="0"/>
    </xf>
    <xf numFmtId="0" fontId="0" fillId="0" borderId="125" xfId="0" applyFont="1" applyBorder="1" applyAlignment="1">
      <alignment horizontal="center" vertical="center" shrinkToFit="1"/>
    </xf>
    <xf numFmtId="0" fontId="0" fillId="0" borderId="126" xfId="0" applyFont="1" applyBorder="1" applyAlignment="1">
      <alignment horizontal="center" vertical="center" shrinkToFit="1"/>
    </xf>
    <xf numFmtId="176" fontId="6" fillId="12" borderId="145" xfId="0" applyNumberFormat="1" applyFont="1" applyFill="1" applyBorder="1" applyAlignment="1">
      <alignment horizontal="right" vertical="center" shrinkToFit="1"/>
    </xf>
    <xf numFmtId="176" fontId="6" fillId="12" borderId="107" xfId="0" applyNumberFormat="1" applyFont="1" applyFill="1" applyBorder="1" applyAlignment="1">
      <alignment horizontal="right" vertical="center" shrinkToFit="1"/>
    </xf>
    <xf numFmtId="176" fontId="6" fillId="12" borderId="108" xfId="0" applyNumberFormat="1" applyFont="1" applyFill="1" applyBorder="1" applyAlignment="1">
      <alignment horizontal="right" vertical="center" shrinkToFit="1"/>
    </xf>
    <xf numFmtId="176" fontId="6" fillId="12" borderId="146" xfId="0" applyNumberFormat="1" applyFont="1" applyFill="1" applyBorder="1" applyAlignment="1">
      <alignment horizontal="right" vertical="center" shrinkToFit="1"/>
    </xf>
    <xf numFmtId="176" fontId="6" fillId="12" borderId="147" xfId="0" applyNumberFormat="1" applyFont="1" applyFill="1" applyBorder="1" applyAlignment="1">
      <alignment horizontal="right" vertical="center" shrinkToFit="1"/>
    </xf>
    <xf numFmtId="176" fontId="6" fillId="12" borderId="125" xfId="0" applyNumberFormat="1" applyFont="1" applyFill="1" applyBorder="1" applyAlignment="1">
      <alignment horizontal="right" vertical="center" shrinkToFit="1"/>
    </xf>
    <xf numFmtId="176" fontId="6" fillId="12" borderId="127" xfId="0" applyNumberFormat="1" applyFont="1" applyFill="1" applyBorder="1" applyAlignment="1">
      <alignment horizontal="right" vertical="center" shrinkToFit="1"/>
    </xf>
    <xf numFmtId="49" fontId="0" fillId="0" borderId="120" xfId="0" applyNumberFormat="1" applyFont="1" applyBorder="1" applyAlignment="1">
      <alignment horizontal="left" vertical="center" shrinkToFit="1"/>
    </xf>
    <xf numFmtId="38" fontId="6" fillId="12" borderId="87" xfId="4" applyFont="1" applyFill="1" applyBorder="1" applyAlignment="1" applyProtection="1">
      <alignment horizontal="right" vertical="center" wrapText="1" shrinkToFit="1"/>
      <protection locked="0"/>
    </xf>
    <xf numFmtId="38" fontId="6" fillId="12" borderId="142" xfId="4" applyFont="1" applyFill="1" applyBorder="1" applyAlignment="1" applyProtection="1">
      <alignment horizontal="right" vertical="center" wrapText="1" shrinkToFit="1"/>
      <protection locked="0"/>
    </xf>
    <xf numFmtId="38" fontId="6" fillId="12" borderId="60" xfId="4" applyFont="1" applyFill="1" applyBorder="1" applyAlignment="1" applyProtection="1">
      <alignment horizontal="right" vertical="center" wrapText="1" shrinkToFit="1"/>
      <protection locked="0"/>
    </xf>
    <xf numFmtId="38" fontId="6" fillId="12" borderId="143" xfId="4" applyFont="1" applyFill="1" applyBorder="1" applyAlignment="1" applyProtection="1">
      <alignment horizontal="right" vertical="center" wrapText="1" shrinkToFit="1"/>
      <protection locked="0"/>
    </xf>
    <xf numFmtId="38" fontId="6" fillId="12" borderId="144" xfId="4" applyFont="1" applyFill="1" applyBorder="1" applyAlignment="1" applyProtection="1">
      <alignment horizontal="right" vertical="center" wrapText="1" shrinkToFit="1"/>
      <protection locked="0"/>
    </xf>
    <xf numFmtId="38" fontId="6" fillId="12" borderId="157" xfId="4" applyFont="1" applyFill="1" applyBorder="1" applyAlignment="1" applyProtection="1">
      <alignment horizontal="right" vertical="center" wrapText="1" shrinkToFit="1"/>
      <protection locked="0"/>
    </xf>
    <xf numFmtId="38" fontId="6" fillId="12" borderId="86"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63"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09" xfId="0" applyFont="1" applyFill="1" applyBorder="1" applyAlignment="1">
      <alignment horizontal="center" vertical="center"/>
    </xf>
    <xf numFmtId="0" fontId="0" fillId="6" borderId="95" xfId="0" applyFont="1" applyFill="1" applyBorder="1" applyAlignment="1">
      <alignment horizontal="center" vertical="center"/>
    </xf>
    <xf numFmtId="0" fontId="0" fillId="6" borderId="47" xfId="0" applyFont="1" applyFill="1" applyBorder="1" applyAlignment="1">
      <alignment horizontal="center" vertical="center"/>
    </xf>
    <xf numFmtId="49" fontId="0" fillId="0" borderId="18" xfId="0" applyNumberFormat="1" applyFont="1" applyBorder="1" applyAlignment="1">
      <alignment horizontal="left" vertical="center" shrinkToFit="1"/>
    </xf>
    <xf numFmtId="49" fontId="0" fillId="0" borderId="19" xfId="0" applyNumberFormat="1" applyFont="1" applyBorder="1" applyAlignment="1">
      <alignment horizontal="left" vertical="center" shrinkToFit="1"/>
    </xf>
    <xf numFmtId="38" fontId="6" fillId="0" borderId="75" xfId="4" applyFont="1" applyBorder="1" applyAlignment="1">
      <alignment horizontal="right" vertical="center" shrinkToFit="1"/>
    </xf>
    <xf numFmtId="38" fontId="6" fillId="0" borderId="94" xfId="4" applyFont="1" applyBorder="1" applyAlignment="1">
      <alignment horizontal="right" vertical="center" shrinkToFit="1"/>
    </xf>
    <xf numFmtId="38" fontId="6" fillId="0" borderId="76" xfId="4" applyFont="1" applyBorder="1" applyAlignment="1">
      <alignment horizontal="right" vertical="center" shrinkToFit="1"/>
    </xf>
    <xf numFmtId="38" fontId="6" fillId="0" borderId="148" xfId="4" applyFont="1" applyBorder="1" applyAlignment="1">
      <alignment horizontal="right" vertical="center" shrinkToFit="1"/>
    </xf>
    <xf numFmtId="38" fontId="6" fillId="0" borderId="149" xfId="4" applyFont="1" applyBorder="1" applyAlignment="1">
      <alignment horizontal="right" vertical="center" shrinkToFit="1"/>
    </xf>
    <xf numFmtId="38" fontId="6" fillId="0" borderId="159" xfId="4" applyFont="1" applyBorder="1" applyAlignment="1">
      <alignment horizontal="right" vertical="center" shrinkToFit="1"/>
    </xf>
    <xf numFmtId="38" fontId="6" fillId="0" borderId="111" xfId="4" applyFont="1" applyBorder="1" applyAlignment="1">
      <alignment horizontal="right" vertical="center" shrinkToFit="1"/>
    </xf>
    <xf numFmtId="0" fontId="0" fillId="6" borderId="34" xfId="0" applyFont="1" applyFill="1" applyBorder="1" applyAlignment="1">
      <alignment horizontal="center" vertical="center"/>
    </xf>
    <xf numFmtId="0" fontId="0" fillId="6" borderId="18" xfId="0" applyFont="1" applyFill="1" applyBorder="1" applyAlignment="1">
      <alignment horizontal="center" vertical="center"/>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4" fillId="0" borderId="90" xfId="0" applyFont="1" applyBorder="1" applyAlignment="1">
      <alignment horizontal="left" vertical="center"/>
    </xf>
    <xf numFmtId="0" fontId="0" fillId="0" borderId="153" xfId="0" applyFont="1" applyBorder="1" applyAlignment="1">
      <alignment horizontal="left" vertical="center"/>
    </xf>
    <xf numFmtId="0" fontId="0" fillId="0" borderId="165" xfId="0" applyFont="1" applyBorder="1" applyAlignment="1">
      <alignment horizontal="left" vertical="center"/>
    </xf>
    <xf numFmtId="0" fontId="0" fillId="0" borderId="173" xfId="0" applyFont="1" applyBorder="1" applyAlignment="1">
      <alignment horizontal="left" vertical="center"/>
    </xf>
    <xf numFmtId="0" fontId="0" fillId="0" borderId="174" xfId="0" applyFont="1" applyBorder="1" applyAlignment="1">
      <alignment horizontal="left" vertical="center"/>
    </xf>
    <xf numFmtId="0" fontId="0" fillId="0" borderId="175" xfId="0" applyFont="1" applyBorder="1" applyAlignment="1">
      <alignment horizontal="left" vertical="center"/>
    </xf>
    <xf numFmtId="0" fontId="0" fillId="0" borderId="42"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166" xfId="0" applyFont="1" applyBorder="1" applyAlignment="1">
      <alignment horizontal="left" vertical="center"/>
    </xf>
    <xf numFmtId="0" fontId="0" fillId="0" borderId="3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90"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0" fillId="0" borderId="171" xfId="0" applyFont="1" applyBorder="1" applyAlignment="1">
      <alignment horizontal="left" vertical="center"/>
    </xf>
    <xf numFmtId="0" fontId="0" fillId="0" borderId="42" xfId="0" applyFont="1" applyBorder="1" applyAlignment="1">
      <alignment horizontal="left" vertical="center"/>
    </xf>
    <xf numFmtId="0" fontId="0" fillId="0" borderId="0" xfId="0" applyFont="1" applyAlignment="1">
      <alignment horizontal="left" vertical="center"/>
    </xf>
    <xf numFmtId="0" fontId="0" fillId="0" borderId="32" xfId="0" applyFont="1" applyBorder="1" applyAlignment="1">
      <alignment horizontal="left" vertical="center"/>
    </xf>
    <xf numFmtId="0" fontId="0" fillId="0" borderId="50" xfId="0" applyFont="1" applyBorder="1" applyAlignment="1" applyProtection="1">
      <alignment horizontal="left" vertical="center"/>
      <protection locked="0"/>
    </xf>
    <xf numFmtId="0" fontId="0" fillId="0" borderId="19" xfId="0" applyFont="1" applyBorder="1" applyAlignment="1" applyProtection="1">
      <alignment horizontal="left" vertical="center"/>
      <protection locked="0"/>
    </xf>
    <xf numFmtId="0" fontId="0" fillId="0" borderId="48" xfId="0" applyFont="1" applyBorder="1" applyAlignment="1" applyProtection="1">
      <alignment horizontal="left" vertical="center"/>
      <protection locked="0"/>
    </xf>
    <xf numFmtId="0" fontId="0" fillId="0" borderId="134" xfId="0" applyFont="1" applyBorder="1" applyAlignment="1">
      <alignment horizontal="left" vertical="center"/>
    </xf>
    <xf numFmtId="0" fontId="0" fillId="0" borderId="135" xfId="0" applyFont="1" applyBorder="1" applyAlignment="1">
      <alignment horizontal="left" vertical="center"/>
    </xf>
    <xf numFmtId="0" fontId="0" fillId="0" borderId="170" xfId="0" applyFont="1" applyBorder="1" applyAlignment="1">
      <alignment horizontal="left" vertical="center"/>
    </xf>
    <xf numFmtId="0" fontId="0" fillId="0" borderId="172" xfId="0" applyFont="1" applyBorder="1" applyAlignment="1">
      <alignment horizontal="left" vertical="center"/>
    </xf>
    <xf numFmtId="0" fontId="0" fillId="0" borderId="50" xfId="0" applyFont="1" applyBorder="1" applyAlignment="1">
      <alignment horizontal="left" vertical="center"/>
    </xf>
    <xf numFmtId="0" fontId="0" fillId="0" borderId="19" xfId="0" applyFont="1" applyBorder="1" applyAlignment="1">
      <alignment horizontal="left" vertical="center"/>
    </xf>
    <xf numFmtId="0" fontId="0" fillId="0" borderId="48" xfId="0" applyFont="1" applyBorder="1" applyAlignment="1">
      <alignment horizontal="left" vertical="center"/>
    </xf>
    <xf numFmtId="0" fontId="0" fillId="0" borderId="18" xfId="0" applyFont="1" applyBorder="1" applyAlignment="1" applyProtection="1">
      <alignment horizontal="left" vertical="center"/>
      <protection locked="0"/>
    </xf>
    <xf numFmtId="0" fontId="0" fillId="2" borderId="78" xfId="0" applyFont="1" applyFill="1" applyBorder="1" applyAlignment="1">
      <alignment horizontal="left" vertical="center" shrinkToFit="1"/>
    </xf>
    <xf numFmtId="0" fontId="0" fillId="2" borderId="13" xfId="0" applyFont="1" applyFill="1" applyBorder="1" applyAlignment="1">
      <alignment horizontal="left" vertical="center" shrinkToFit="1"/>
    </xf>
    <xf numFmtId="0" fontId="0" fillId="2" borderId="27" xfId="0" applyFont="1" applyFill="1" applyBorder="1" applyAlignment="1">
      <alignment horizontal="left" vertical="center" shrinkToFit="1"/>
    </xf>
    <xf numFmtId="0" fontId="0" fillId="2" borderId="75"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111" xfId="0" applyFont="1" applyFill="1" applyBorder="1" applyAlignment="1">
      <alignment horizontal="center" vertical="center"/>
    </xf>
    <xf numFmtId="0" fontId="0" fillId="0" borderId="122" xfId="0" applyFont="1" applyBorder="1" applyAlignment="1">
      <alignment horizontal="left" vertical="center"/>
    </xf>
    <xf numFmtId="0" fontId="0" fillId="0" borderId="92" xfId="0" applyFont="1" applyBorder="1" applyAlignment="1">
      <alignment horizontal="left" vertical="center"/>
    </xf>
    <xf numFmtId="0" fontId="0" fillId="0" borderId="93" xfId="0" applyFont="1" applyBorder="1" applyAlignment="1">
      <alignment horizontal="left" vertical="center"/>
    </xf>
    <xf numFmtId="0" fontId="0" fillId="2" borderId="22" xfId="0" applyFont="1" applyFill="1" applyBorder="1" applyAlignment="1">
      <alignment horizontal="center" vertical="center" shrinkToFit="1"/>
    </xf>
    <xf numFmtId="0" fontId="0" fillId="2" borderId="4" xfId="0" applyFont="1" applyFill="1" applyBorder="1" applyAlignment="1">
      <alignment horizontal="left" vertical="center"/>
    </xf>
    <xf numFmtId="0" fontId="0" fillId="2" borderId="0" xfId="0" applyFont="1" applyFill="1" applyAlignment="1">
      <alignment horizontal="left" vertical="center"/>
    </xf>
    <xf numFmtId="0" fontId="0" fillId="2" borderId="17" xfId="0" applyFont="1" applyFill="1" applyBorder="1" applyAlignment="1">
      <alignment horizontal="left" vertical="center"/>
    </xf>
    <xf numFmtId="0" fontId="0" fillId="0" borderId="37" xfId="0" applyFont="1" applyBorder="1" applyAlignment="1" applyProtection="1">
      <alignment horizontal="left" vertical="center"/>
      <protection locked="0"/>
    </xf>
    <xf numFmtId="0" fontId="0" fillId="0" borderId="41" xfId="0" applyFont="1" applyBorder="1" applyAlignment="1" applyProtection="1">
      <alignment horizontal="left" vertical="center"/>
      <protection locked="0"/>
    </xf>
    <xf numFmtId="0" fontId="0" fillId="0" borderId="65" xfId="0" applyFont="1" applyBorder="1" applyAlignment="1" applyProtection="1">
      <alignment horizontal="left" vertical="center"/>
      <protection locked="0"/>
    </xf>
    <xf numFmtId="0" fontId="0" fillId="2" borderId="74" xfId="0" applyFont="1" applyFill="1" applyBorder="1" applyAlignment="1">
      <alignment horizontal="left" vertical="center" shrinkToFit="1"/>
    </xf>
    <xf numFmtId="0" fontId="0" fillId="2" borderId="77" xfId="0" applyFont="1" applyFill="1" applyBorder="1" applyAlignment="1">
      <alignment horizontal="left" vertical="center" shrinkToFit="1"/>
    </xf>
    <xf numFmtId="0" fontId="0" fillId="2" borderId="121" xfId="0" applyFont="1"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2" borderId="22"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0" fillId="2" borderId="23" xfId="0" applyFont="1" applyFill="1" applyBorder="1" applyAlignment="1">
      <alignment horizontal="left" vertical="center" shrinkToFit="1"/>
    </xf>
    <xf numFmtId="0" fontId="0" fillId="2" borderId="74" xfId="0" applyFont="1" applyFill="1" applyBorder="1" applyAlignment="1">
      <alignment horizontal="left" vertical="center"/>
    </xf>
    <xf numFmtId="0" fontId="0" fillId="2" borderId="77" xfId="0" applyFont="1" applyFill="1" applyBorder="1" applyAlignment="1">
      <alignment horizontal="left" vertical="center"/>
    </xf>
    <xf numFmtId="0" fontId="0" fillId="2" borderId="121" xfId="0" applyFont="1" applyFill="1" applyBorder="1" applyAlignment="1">
      <alignment horizontal="left" vertical="center"/>
    </xf>
    <xf numFmtId="182" fontId="0" fillId="0" borderId="22" xfId="0" applyNumberFormat="1" applyFont="1" applyBorder="1" applyAlignment="1">
      <alignment horizontal="left" vertical="center"/>
    </xf>
    <xf numFmtId="182" fontId="0" fillId="0" borderId="15" xfId="0" applyNumberFormat="1" applyFont="1" applyBorder="1" applyAlignment="1">
      <alignment horizontal="left" vertical="center"/>
    </xf>
    <xf numFmtId="182" fontId="0" fillId="0" borderId="23" xfId="0" applyNumberFormat="1" applyFont="1" applyBorder="1" applyAlignment="1">
      <alignment horizontal="left" vertical="center"/>
    </xf>
    <xf numFmtId="0" fontId="0" fillId="0" borderId="21" xfId="0" applyFont="1" applyBorder="1" applyAlignment="1" applyProtection="1">
      <alignment horizontal="left" vertical="center" shrinkToFit="1"/>
      <protection locked="0"/>
    </xf>
    <xf numFmtId="0" fontId="0" fillId="0" borderId="45" xfId="0" applyFont="1" applyBorder="1" applyAlignment="1" applyProtection="1">
      <alignment horizontal="left" vertical="center" shrinkToFit="1"/>
      <protection locked="0"/>
    </xf>
    <xf numFmtId="0" fontId="0" fillId="0" borderId="113" xfId="0" applyFont="1"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0" fillId="2" borderId="31" xfId="0" applyFont="1" applyFill="1" applyBorder="1" applyAlignment="1">
      <alignment horizontal="left" vertical="center"/>
    </xf>
    <xf numFmtId="0" fontId="0" fillId="2" borderId="9" xfId="0" applyFont="1" applyFill="1" applyBorder="1" applyAlignment="1">
      <alignment horizontal="left" vertical="center"/>
    </xf>
    <xf numFmtId="0" fontId="0" fillId="2" borderId="101" xfId="0" applyFont="1" applyFill="1" applyBorder="1" applyAlignment="1">
      <alignment horizontal="left" vertical="center"/>
    </xf>
    <xf numFmtId="0" fontId="0" fillId="0" borderId="11" xfId="0" applyFont="1" applyBorder="1" applyAlignment="1">
      <alignment horizontal="left" vertical="center"/>
    </xf>
    <xf numFmtId="0" fontId="0" fillId="0" borderId="1" xfId="0" applyFont="1" applyBorder="1" applyAlignment="1">
      <alignment horizontal="left" vertical="center"/>
    </xf>
    <xf numFmtId="0" fontId="0" fillId="0" borderId="29" xfId="0" applyFont="1" applyBorder="1" applyAlignment="1">
      <alignment horizontal="left" vertical="center"/>
    </xf>
    <xf numFmtId="0" fontId="0" fillId="0" borderId="19" xfId="0" applyFont="1" applyBorder="1" applyAlignment="1">
      <alignment horizontal="right" vertical="center"/>
    </xf>
    <xf numFmtId="0" fontId="0" fillId="2" borderId="52"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5" xfId="0" applyFont="1" applyFill="1" applyBorder="1" applyAlignment="1" applyProtection="1">
      <alignment horizontal="left" vertical="center" shrinkToFit="1"/>
    </xf>
    <xf numFmtId="182" fontId="0" fillId="12" borderId="13" xfId="5" applyNumberFormat="1" applyFont="1" applyFill="1" applyBorder="1" applyAlignment="1">
      <alignment vertical="center"/>
    </xf>
    <xf numFmtId="38" fontId="4" fillId="7" borderId="15" xfId="4" applyFont="1" applyFill="1" applyBorder="1" applyAlignment="1">
      <alignment horizontal="center" vertical="center" shrinkToFit="1"/>
    </xf>
    <xf numFmtId="0" fontId="0" fillId="5" borderId="74" xfId="0" applyFont="1" applyFill="1" applyBorder="1" applyAlignment="1" applyProtection="1">
      <alignment horizontal="center" vertical="center"/>
    </xf>
    <xf numFmtId="0" fontId="0" fillId="5" borderId="77" xfId="0" applyFont="1" applyFill="1" applyBorder="1" applyAlignment="1" applyProtection="1">
      <alignment horizontal="center" vertical="center"/>
    </xf>
    <xf numFmtId="0" fontId="0" fillId="5" borderId="121" xfId="0" applyFont="1" applyFill="1" applyBorder="1" applyAlignment="1" applyProtection="1">
      <alignment horizontal="center" vertical="center"/>
    </xf>
    <xf numFmtId="0" fontId="0" fillId="2" borderId="51"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53" xfId="0" applyFont="1" applyFill="1" applyBorder="1" applyAlignment="1">
      <alignment horizontal="left" vertical="center" shrinkToFit="1"/>
    </xf>
    <xf numFmtId="0" fontId="0" fillId="2" borderId="5" xfId="0" applyFont="1" applyFill="1" applyBorder="1" applyAlignment="1">
      <alignment horizontal="left" vertical="center" shrinkToFit="1"/>
    </xf>
    <xf numFmtId="0" fontId="4" fillId="10" borderId="33" xfId="0" applyFont="1" applyFill="1" applyBorder="1" applyAlignment="1">
      <alignment vertical="top" wrapText="1" shrinkToFit="1"/>
    </xf>
    <xf numFmtId="0" fontId="4" fillId="10" borderId="14" xfId="0" applyFont="1" applyFill="1" applyBorder="1" applyAlignment="1">
      <alignment vertical="top" shrinkToFit="1"/>
    </xf>
    <xf numFmtId="0" fontId="4" fillId="10" borderId="84" xfId="0" applyFont="1" applyFill="1" applyBorder="1" applyAlignment="1">
      <alignment vertical="top" shrinkToFit="1"/>
    </xf>
    <xf numFmtId="0" fontId="0" fillId="5" borderId="52" xfId="0" applyFont="1" applyFill="1" applyBorder="1" applyAlignment="1" applyProtection="1">
      <alignment horizontal="center" vertical="center"/>
    </xf>
    <xf numFmtId="0" fontId="0" fillId="5" borderId="53" xfId="0" applyFont="1" applyFill="1" applyBorder="1" applyAlignment="1" applyProtection="1">
      <alignment horizontal="center" vertical="center"/>
    </xf>
    <xf numFmtId="0" fontId="0" fillId="5" borderId="57" xfId="0" applyFont="1" applyFill="1" applyBorder="1" applyAlignment="1" applyProtection="1">
      <alignment horizontal="center" vertical="center"/>
    </xf>
    <xf numFmtId="0" fontId="8" fillId="9" borderId="52" xfId="0" applyFont="1" applyFill="1" applyBorder="1" applyAlignment="1" applyProtection="1">
      <alignment vertical="center"/>
    </xf>
    <xf numFmtId="0" fontId="8" fillId="9" borderId="53" xfId="0" applyFont="1" applyFill="1" applyBorder="1" applyAlignment="1" applyProtection="1">
      <alignment vertical="center"/>
    </xf>
    <xf numFmtId="0" fontId="8" fillId="9" borderId="57" xfId="0" applyFont="1" applyFill="1" applyBorder="1" applyAlignment="1" applyProtection="1">
      <alignment vertical="center"/>
    </xf>
    <xf numFmtId="0" fontId="4" fillId="0" borderId="33" xfId="0" applyFont="1" applyFill="1" applyBorder="1" applyAlignment="1" applyProtection="1">
      <alignment horizontal="left" vertical="top" wrapText="1"/>
      <protection locked="0"/>
    </xf>
    <xf numFmtId="0" fontId="4" fillId="0" borderId="14" xfId="0" applyFont="1" applyFill="1" applyBorder="1" applyAlignment="1" applyProtection="1">
      <alignment horizontal="left" vertical="top" wrapText="1"/>
      <protection locked="0"/>
    </xf>
    <xf numFmtId="0" fontId="4" fillId="0" borderId="84" xfId="0" applyFont="1" applyFill="1" applyBorder="1" applyAlignment="1" applyProtection="1">
      <alignment horizontal="left" vertical="top" wrapText="1"/>
      <protection locked="0"/>
    </xf>
    <xf numFmtId="182" fontId="0" fillId="12" borderId="13" xfId="0" applyNumberFormat="1" applyFont="1" applyFill="1" applyBorder="1" applyAlignment="1">
      <alignment vertical="center"/>
    </xf>
    <xf numFmtId="182" fontId="0" fillId="12" borderId="109" xfId="0" applyNumberFormat="1" applyFon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4" xfId="0" applyFont="1" applyBorder="1" applyAlignment="1">
      <alignment vertical="top" wrapText="1"/>
    </xf>
    <xf numFmtId="0" fontId="8" fillId="2" borderId="46" xfId="0" applyFont="1" applyFill="1" applyBorder="1" applyAlignment="1" applyProtection="1">
      <alignment horizontal="left" vertical="center"/>
    </xf>
    <xf numFmtId="0" fontId="8" fillId="2" borderId="95" xfId="0" applyFont="1" applyFill="1" applyBorder="1" applyAlignment="1" applyProtection="1">
      <alignment horizontal="left" vertical="center"/>
    </xf>
    <xf numFmtId="0" fontId="8" fillId="2" borderId="110" xfId="0" applyFont="1" applyFill="1" applyBorder="1" applyAlignment="1" applyProtection="1">
      <alignment horizontal="left" vertical="center"/>
    </xf>
    <xf numFmtId="0" fontId="0" fillId="5" borderId="46" xfId="0" applyFont="1" applyFill="1" applyBorder="1" applyAlignment="1" applyProtection="1">
      <alignment horizontal="center" vertical="center"/>
    </xf>
    <xf numFmtId="0" fontId="0" fillId="5" borderId="95" xfId="0" applyFont="1" applyFill="1" applyBorder="1" applyAlignment="1" applyProtection="1">
      <alignment horizontal="center" vertical="center"/>
    </xf>
    <xf numFmtId="0" fontId="0" fillId="5" borderId="110" xfId="0" applyFont="1" applyFill="1" applyBorder="1" applyAlignment="1" applyProtection="1">
      <alignment horizontal="center" vertical="center"/>
    </xf>
    <xf numFmtId="0" fontId="0" fillId="3" borderId="31" xfId="0" applyFont="1" applyFill="1" applyBorder="1" applyAlignment="1">
      <alignment horizontal="center" vertical="center" shrinkToFit="1"/>
    </xf>
    <xf numFmtId="0" fontId="0" fillId="3" borderId="9" xfId="0" applyFont="1" applyFill="1" applyBorder="1" applyAlignment="1">
      <alignment horizontal="center" vertical="center" shrinkToFit="1"/>
    </xf>
    <xf numFmtId="0" fontId="0" fillId="3" borderId="101" xfId="0" applyFont="1"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ont="1" applyFill="1" applyBorder="1" applyAlignment="1">
      <alignment horizontal="center" vertical="center"/>
    </xf>
    <xf numFmtId="0" fontId="0" fillId="7" borderId="15" xfId="0" applyFont="1" applyFill="1" applyBorder="1" applyAlignment="1">
      <alignment horizontal="center" vertical="center"/>
    </xf>
    <xf numFmtId="0" fontId="0" fillId="7" borderId="23" xfId="0" applyFont="1" applyFill="1" applyBorder="1" applyAlignment="1">
      <alignment horizontal="center" vertical="center"/>
    </xf>
    <xf numFmtId="0" fontId="0" fillId="7" borderId="78"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27" xfId="0" applyFont="1" applyFill="1" applyBorder="1" applyAlignment="1">
      <alignment horizontal="center" vertical="center"/>
    </xf>
    <xf numFmtId="0" fontId="0" fillId="2" borderId="46" xfId="0" applyFont="1" applyFill="1" applyBorder="1" applyAlignment="1" applyProtection="1">
      <alignment horizontal="left" vertical="center" shrinkToFit="1"/>
    </xf>
    <xf numFmtId="0" fontId="0" fillId="2" borderId="95" xfId="0" applyFont="1" applyFill="1" applyBorder="1" applyAlignment="1" applyProtection="1">
      <alignment horizontal="left" vertical="center" shrinkToFit="1"/>
    </xf>
    <xf numFmtId="0" fontId="0" fillId="2" borderId="47" xfId="0" applyFont="1" applyFill="1" applyBorder="1" applyAlignment="1" applyProtection="1">
      <alignment horizontal="left" vertical="center" shrinkToFit="1"/>
    </xf>
    <xf numFmtId="0" fontId="0" fillId="0" borderId="33"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84" xfId="0" applyFont="1" applyFill="1" applyBorder="1" applyAlignment="1">
      <alignment horizontal="center" vertical="center" textRotation="255" shrinkToFit="1"/>
    </xf>
    <xf numFmtId="0" fontId="8" fillId="9" borderId="34" xfId="0" applyFont="1" applyFill="1" applyBorder="1" applyAlignment="1">
      <alignment vertical="center" shrinkToFit="1"/>
    </xf>
    <xf numFmtId="0" fontId="8" fillId="9" borderId="77" xfId="0" applyFont="1" applyFill="1" applyBorder="1" applyAlignment="1">
      <alignment vertical="center" shrinkToFit="1"/>
    </xf>
    <xf numFmtId="0" fontId="0" fillId="0" borderId="33"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0" fillId="0" borderId="84" xfId="0" applyFont="1" applyFill="1"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4" xfId="0" applyFont="1" applyFill="1" applyBorder="1" applyAlignment="1">
      <alignment vertical="center" shrinkToFit="1"/>
    </xf>
    <xf numFmtId="0" fontId="8" fillId="9" borderId="9" xfId="0" applyFont="1" applyFill="1" applyBorder="1" applyAlignment="1" applyProtection="1">
      <alignment horizontal="lef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0" fillId="2" borderId="44" xfId="0" applyFont="1" applyFill="1" applyBorder="1" applyAlignment="1">
      <alignment horizontal="left" vertical="center" shrinkToFit="1"/>
    </xf>
    <xf numFmtId="0" fontId="0" fillId="2" borderId="24"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3"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1"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6" fillId="0" borderId="4" xfId="0" applyFont="1" applyFill="1" applyBorder="1" applyAlignment="1">
      <alignment horizontal="center" vertical="center" shrinkToFit="1"/>
    </xf>
    <xf numFmtId="0" fontId="6" fillId="0" borderId="6"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15" fillId="0" borderId="0" xfId="0" applyFont="1" applyBorder="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1" xfId="0" applyFont="1" applyFill="1" applyBorder="1" applyAlignment="1">
      <alignment horizontal="center" vertical="center"/>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0" xfId="0" applyFont="1" applyFill="1" applyBorder="1" applyAlignment="1"/>
    <xf numFmtId="0" fontId="0" fillId="4" borderId="14" xfId="0" applyFont="1" applyFill="1" applyBorder="1" applyAlignment="1">
      <alignment horizontal="center"/>
    </xf>
    <xf numFmtId="0" fontId="0" fillId="4" borderId="84" xfId="0" applyFont="1" applyFill="1" applyBorder="1" applyAlignment="1">
      <alignment horizontal="center"/>
    </xf>
    <xf numFmtId="3" fontId="8" fillId="0" borderId="30" xfId="0" applyNumberFormat="1" applyFont="1" applyFill="1" applyBorder="1" applyAlignment="1" applyProtection="1">
      <alignment horizontal="center" vertical="center" shrinkToFit="1"/>
      <protection locked="0"/>
    </xf>
    <xf numFmtId="3" fontId="8" fillId="0" borderId="109" xfId="0" applyNumberFormat="1" applyFont="1" applyFill="1" applyBorder="1" applyAlignment="1" applyProtection="1">
      <alignment horizontal="center" vertical="center" shrinkToFit="1"/>
      <protection locked="0"/>
    </xf>
    <xf numFmtId="0" fontId="6" fillId="0" borderId="34" xfId="0" applyFont="1" applyFill="1" applyBorder="1" applyAlignment="1">
      <alignment horizontal="center" vertical="center" shrinkToFit="1"/>
    </xf>
    <xf numFmtId="0" fontId="6" fillId="0" borderId="51" xfId="0" applyFont="1" applyFill="1" applyBorder="1" applyAlignment="1">
      <alignment horizontal="left" vertical="center" wrapText="1" shrinkToFit="1"/>
    </xf>
    <xf numFmtId="0" fontId="6" fillId="0" borderId="47"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183" fontId="6" fillId="0" borderId="51" xfId="0" applyNumberFormat="1" applyFont="1" applyFill="1" applyBorder="1" applyAlignment="1">
      <alignment horizontal="center" vertical="center" wrapText="1" shrinkToFit="1"/>
    </xf>
    <xf numFmtId="183" fontId="6" fillId="0" borderId="47" xfId="0" applyNumberFormat="1" applyFont="1" applyFill="1" applyBorder="1" applyAlignment="1">
      <alignment horizontal="center" vertical="center" wrapText="1" shrinkToFit="1"/>
    </xf>
    <xf numFmtId="183" fontId="6" fillId="0" borderId="15" xfId="0" quotePrefix="1" applyNumberFormat="1" applyFont="1" applyFill="1" applyBorder="1" applyAlignment="1">
      <alignment horizontal="center" vertical="center" wrapText="1" shrinkToFit="1"/>
    </xf>
    <xf numFmtId="183" fontId="6" fillId="0" borderId="13" xfId="0" quotePrefix="1" applyNumberFormat="1"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3" fontId="8" fillId="0" borderId="23" xfId="0" applyNumberFormat="1" applyFont="1" applyFill="1" applyBorder="1" applyAlignment="1" applyProtection="1">
      <alignment horizontal="center" vertical="center" shrinkToFit="1"/>
      <protection locked="0"/>
    </xf>
    <xf numFmtId="3" fontId="8" fillId="0" borderId="24" xfId="0" applyNumberFormat="1" applyFont="1" applyFill="1" applyBorder="1" applyAlignment="1" applyProtection="1">
      <alignment horizontal="center" vertical="center" shrinkToFit="1"/>
      <protection locked="0"/>
    </xf>
    <xf numFmtId="3" fontId="8" fillId="0" borderId="28" xfId="0" applyNumberFormat="1" applyFont="1" applyFill="1" applyBorder="1" applyAlignment="1" applyProtection="1">
      <alignment horizontal="center" vertical="center" shrinkToFit="1"/>
      <protection locked="0"/>
    </xf>
    <xf numFmtId="180" fontId="6" fillId="0" borderId="15" xfId="0" applyNumberFormat="1" applyFont="1" applyFill="1" applyBorder="1" applyAlignment="1">
      <alignment horizontal="center" vertical="center" wrapText="1" shrinkToFit="1"/>
    </xf>
    <xf numFmtId="180" fontId="6" fillId="0" borderId="10" xfId="0"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3" fontId="8" fillId="0" borderId="40" xfId="0" applyNumberFormat="1" applyFont="1" applyFill="1" applyBorder="1" applyAlignment="1" applyProtection="1">
      <alignment horizontal="center" vertical="center" shrinkToFit="1"/>
      <protection locked="0"/>
    </xf>
    <xf numFmtId="0" fontId="15" fillId="4" borderId="3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6" fillId="0" borderId="2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180" fontId="6" fillId="0" borderId="12" xfId="0" applyNumberFormat="1" applyFont="1" applyFill="1" applyBorder="1" applyAlignment="1">
      <alignment horizontal="center" vertical="center" wrapText="1" shrinkToFit="1"/>
    </xf>
    <xf numFmtId="0" fontId="8" fillId="0" borderId="33" xfId="0" applyFont="1" applyBorder="1" applyAlignment="1">
      <alignment horizontal="center" vertical="center" wrapText="1"/>
    </xf>
    <xf numFmtId="0" fontId="8" fillId="0" borderId="84" xfId="0" applyFont="1" applyBorder="1" applyAlignment="1">
      <alignment horizontal="center" vertical="center" wrapText="1"/>
    </xf>
    <xf numFmtId="180" fontId="6" fillId="0" borderId="5" xfId="0" applyNumberFormat="1" applyFont="1" applyFill="1" applyBorder="1" applyAlignment="1">
      <alignment horizontal="center" vertical="center" wrapText="1" shrinkToFit="1"/>
    </xf>
    <xf numFmtId="180" fontId="6" fillId="0" borderId="47" xfId="0" applyNumberFormat="1"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center" vertical="center" shrinkToFit="1"/>
    </xf>
    <xf numFmtId="183" fontId="6" fillId="0" borderId="15" xfId="0" applyNumberFormat="1" applyFont="1" applyFill="1" applyBorder="1" applyAlignment="1">
      <alignment horizontal="center" vertical="center" wrapText="1" shrinkToFit="1"/>
    </xf>
    <xf numFmtId="183" fontId="6" fillId="0" borderId="13" xfId="0" applyNumberFormat="1" applyFont="1" applyFill="1" applyBorder="1" applyAlignment="1">
      <alignment horizontal="center" vertical="center" wrapText="1" shrinkToFit="1"/>
    </xf>
    <xf numFmtId="0" fontId="8" fillId="0" borderId="14" xfId="0" applyFont="1" applyBorder="1" applyAlignment="1">
      <alignment horizontal="center" vertical="center" wrapText="1"/>
    </xf>
    <xf numFmtId="180" fontId="6" fillId="14" borderId="10" xfId="0" applyNumberFormat="1" applyFont="1" applyFill="1" applyBorder="1" applyAlignment="1">
      <alignment horizontal="center" vertical="center" wrapText="1" shrinkToFit="1"/>
    </xf>
    <xf numFmtId="0" fontId="6" fillId="0" borderId="10" xfId="0" applyFont="1" applyBorder="1" applyAlignment="1">
      <alignment horizontal="left" vertical="center"/>
    </xf>
    <xf numFmtId="0" fontId="6" fillId="0" borderId="13" xfId="0" applyFont="1" applyBorder="1" applyAlignment="1">
      <alignment horizontal="left" vertical="center"/>
    </xf>
    <xf numFmtId="180" fontId="6" fillId="14" borderId="13" xfId="0" applyNumberFormat="1" applyFont="1" applyFill="1" applyBorder="1" applyAlignment="1">
      <alignment horizontal="center" vertical="center" wrapText="1" shrinkToFit="1"/>
    </xf>
    <xf numFmtId="180" fontId="6" fillId="0" borderId="13" xfId="0" applyNumberFormat="1" applyFont="1" applyFill="1" applyBorder="1" applyAlignment="1">
      <alignment horizontal="center" vertical="center" wrapText="1" shrinkToFit="1"/>
    </xf>
    <xf numFmtId="0" fontId="15" fillId="4" borderId="4" xfId="0" applyFont="1" applyFill="1" applyBorder="1" applyAlignment="1">
      <alignment vertical="center"/>
    </xf>
    <xf numFmtId="0" fontId="4" fillId="0" borderId="12" xfId="0" applyFont="1" applyFill="1" applyBorder="1" applyAlignment="1">
      <alignment horizontal="left" vertical="center" wrapText="1" shrinkToFit="1"/>
    </xf>
    <xf numFmtId="0" fontId="4" fillId="0" borderId="10" xfId="0" applyFont="1" applyFill="1" applyBorder="1" applyAlignment="1">
      <alignment horizontal="left" vertical="center" wrapText="1" shrinkToFit="1"/>
    </xf>
    <xf numFmtId="0" fontId="6" fillId="0" borderId="55" xfId="0" applyFont="1" applyFill="1" applyBorder="1" applyAlignment="1">
      <alignment horizontal="center" vertical="center" shrinkToFit="1"/>
    </xf>
    <xf numFmtId="180" fontId="6" fillId="0" borderId="6" xfId="0" applyNumberFormat="1" applyFont="1" applyFill="1" applyBorder="1" applyAlignment="1">
      <alignment horizontal="center" vertical="center" wrapText="1" shrinkToFit="1"/>
    </xf>
    <xf numFmtId="180" fontId="6" fillId="0" borderId="51" xfId="0" applyNumberFormat="1" applyFont="1" applyFill="1" applyBorder="1" applyAlignment="1">
      <alignment horizontal="center" vertical="center" wrapText="1" shrinkToFit="1"/>
    </xf>
    <xf numFmtId="180" fontId="6" fillId="14" borderId="12" xfId="0" applyNumberFormat="1" applyFont="1" applyFill="1" applyBorder="1" applyAlignment="1">
      <alignment horizontal="center" vertical="center" wrapText="1" shrinkToFit="1"/>
    </xf>
    <xf numFmtId="0" fontId="0" fillId="0" borderId="28" xfId="0" applyFont="1" applyBorder="1" applyAlignment="1">
      <alignment horizontal="center" vertical="center" shrinkToFit="1"/>
    </xf>
    <xf numFmtId="0" fontId="0" fillId="0" borderId="53" xfId="0" applyFont="1" applyBorder="1" applyAlignment="1">
      <alignment horizontal="center" vertical="center" shrinkToFit="1"/>
    </xf>
    <xf numFmtId="0" fontId="0" fillId="0" borderId="5" xfId="0" applyFont="1" applyBorder="1" applyAlignment="1">
      <alignment horizontal="center" vertical="center" shrinkToFit="1"/>
    </xf>
    <xf numFmtId="0" fontId="8" fillId="11" borderId="74" xfId="0" applyFont="1" applyFill="1" applyBorder="1" applyAlignment="1">
      <alignment horizontal="center" vertical="center"/>
    </xf>
    <xf numFmtId="0" fontId="0" fillId="0" borderId="51" xfId="0" applyFont="1"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184" fontId="6" fillId="0" borderId="35" xfId="0" applyNumberFormat="1" applyFont="1" applyFill="1" applyBorder="1" applyAlignment="1">
      <alignment horizontal="left" vertical="center" wrapText="1"/>
    </xf>
    <xf numFmtId="184" fontId="6" fillId="0" borderId="32" xfId="0" applyNumberFormat="1" applyFont="1" applyFill="1" applyBorder="1" applyAlignment="1">
      <alignment horizontal="left" vertical="center" wrapText="1"/>
    </xf>
    <xf numFmtId="184" fontId="6" fillId="0" borderId="5" xfId="0" applyNumberFormat="1" applyFont="1" applyFill="1" applyBorder="1" applyAlignment="1">
      <alignment horizontal="left" vertical="center" wrapText="1"/>
    </xf>
    <xf numFmtId="184" fontId="6" fillId="0" borderId="10" xfId="0" applyNumberFormat="1" applyFont="1" applyFill="1" applyBorder="1" applyAlignment="1">
      <alignment horizontal="left" vertical="center" wrapText="1"/>
    </xf>
    <xf numFmtId="184" fontId="6" fillId="0" borderId="24" xfId="0" applyNumberFormat="1" applyFont="1" applyFill="1" applyBorder="1" applyAlignment="1" applyProtection="1">
      <alignment horizontal="center" vertical="center" shrinkToFit="1"/>
      <protection locked="0"/>
    </xf>
    <xf numFmtId="184" fontId="6" fillId="0" borderId="5" xfId="0" applyNumberFormat="1" applyFont="1" applyFill="1" applyBorder="1" applyAlignment="1" applyProtection="1">
      <alignment horizontal="center" vertical="center" wrapText="1" shrinkToFit="1"/>
      <protection locked="0"/>
    </xf>
    <xf numFmtId="184" fontId="6" fillId="0" borderId="10"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wrapText="1" shrinkToFit="1"/>
      <protection locked="0"/>
    </xf>
    <xf numFmtId="3" fontId="8" fillId="0" borderId="28" xfId="0" applyNumberFormat="1" applyFont="1" applyFill="1" applyBorder="1" applyAlignment="1" applyProtection="1">
      <alignment horizontal="center" vertical="center" wrapText="1" shrinkToFit="1"/>
      <protection locked="0"/>
    </xf>
    <xf numFmtId="0" fontId="8" fillId="0" borderId="81" xfId="0" applyFont="1" applyFill="1" applyBorder="1" applyAlignment="1">
      <alignment horizontal="center" vertical="center" wrapText="1" shrinkToFit="1"/>
    </xf>
    <xf numFmtId="184" fontId="6" fillId="0" borderId="10" xfId="0" applyNumberFormat="1" applyFont="1" applyFill="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3" fillId="4" borderId="84" xfId="0" applyFont="1" applyFill="1" applyBorder="1" applyAlignment="1">
      <alignment horizontal="center" vertical="center"/>
    </xf>
    <xf numFmtId="0" fontId="0" fillId="0" borderId="0" xfId="0" applyFont="1" applyAlignment="1">
      <alignment horizontal="center" vertical="center"/>
    </xf>
    <xf numFmtId="0" fontId="0" fillId="0" borderId="3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1"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1" xfId="0" applyFont="1" applyFill="1" applyBorder="1" applyAlignment="1">
      <alignment horizontal="center" vertical="center" shrinkToFit="1"/>
    </xf>
    <xf numFmtId="0" fontId="1" fillId="0" borderId="9" xfId="0" applyFont="1" applyBorder="1" applyAlignment="1" applyProtection="1">
      <alignment horizontal="left" vertical="center" wrapText="1"/>
      <protection locked="0"/>
    </xf>
    <xf numFmtId="0" fontId="1" fillId="0" borderId="101" xfId="0" applyFont="1" applyBorder="1" applyAlignment="1" applyProtection="1">
      <alignment horizontal="left" vertical="center" wrapText="1"/>
      <protection locked="0"/>
    </xf>
    <xf numFmtId="0" fontId="0" fillId="0" borderId="28" xfId="0" applyFont="1" applyBorder="1" applyAlignment="1">
      <alignment horizontal="center" vertical="center" wrapText="1"/>
    </xf>
    <xf numFmtId="0" fontId="0" fillId="0" borderId="53" xfId="0" applyFont="1" applyBorder="1" applyAlignment="1"/>
    <xf numFmtId="0" fontId="0" fillId="0" borderId="5" xfId="0" applyFont="1" applyBorder="1" applyAlignment="1"/>
    <xf numFmtId="0" fontId="18" fillId="0" borderId="0" xfId="0" applyFont="1" applyAlignment="1">
      <alignment horizontal="center" vertical="center" wrapText="1"/>
    </xf>
    <xf numFmtId="0" fontId="19" fillId="0" borderId="0" xfId="0" applyFont="1" applyAlignment="1"/>
    <xf numFmtId="0" fontId="18" fillId="0" borderId="0" xfId="0" applyFont="1" applyAlignment="1">
      <alignment horizontal="center" vertical="center"/>
    </xf>
    <xf numFmtId="0" fontId="16" fillId="0" borderId="0" xfId="0" applyFont="1" applyAlignment="1">
      <alignment horizontal="center" vertical="center" shrinkToFit="1"/>
    </xf>
    <xf numFmtId="0" fontId="6" fillId="0" borderId="3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48" xfId="0" applyFont="1" applyFill="1" applyBorder="1" applyAlignment="1" applyProtection="1">
      <alignment horizontal="left" vertical="center" wrapText="1"/>
      <protection locked="0"/>
    </xf>
    <xf numFmtId="185" fontId="5" fillId="0" borderId="81" xfId="0" applyNumberFormat="1" applyFont="1" applyFill="1" applyBorder="1" applyAlignment="1" applyProtection="1">
      <alignment horizontal="left" vertical="center" wrapText="1" shrinkToFit="1"/>
      <protection locked="0"/>
    </xf>
    <xf numFmtId="185" fontId="5" fillId="0" borderId="85" xfId="0" applyNumberFormat="1" applyFont="1" applyFill="1" applyBorder="1" applyAlignment="1" applyProtection="1">
      <alignment horizontal="left" vertical="center" wrapText="1" shrinkToFit="1"/>
      <protection locked="0"/>
    </xf>
    <xf numFmtId="184" fontId="17" fillId="4" borderId="58" xfId="0" applyNumberFormat="1" applyFont="1" applyFill="1" applyBorder="1" applyAlignment="1" applyProtection="1">
      <alignment horizontal="left" vertical="center"/>
      <protection locked="0"/>
    </xf>
    <xf numFmtId="184" fontId="17" fillId="4" borderId="89" xfId="0" applyNumberFormat="1" applyFont="1" applyFill="1" applyBorder="1" applyAlignment="1" applyProtection="1">
      <alignment horizontal="left" vertical="center"/>
      <protection locked="0"/>
    </xf>
    <xf numFmtId="184" fontId="17" fillId="4" borderId="99" xfId="0" applyNumberFormat="1" applyFont="1" applyFill="1" applyBorder="1" applyAlignment="1" applyProtection="1">
      <alignment horizontal="left" vertical="center"/>
      <protection locked="0"/>
    </xf>
    <xf numFmtId="0" fontId="6" fillId="0" borderId="74" xfId="0" applyFont="1" applyFill="1" applyBorder="1" applyAlignment="1" applyProtection="1">
      <alignment vertical="center" wrapText="1" shrinkToFit="1"/>
      <protection locked="0"/>
    </xf>
    <xf numFmtId="0" fontId="0" fillId="0" borderId="46" xfId="0" applyFont="1" applyBorder="1" applyAlignment="1" applyProtection="1">
      <alignment vertical="center" wrapText="1" shrinkToFit="1"/>
      <protection locked="0"/>
    </xf>
    <xf numFmtId="0" fontId="6" fillId="0" borderId="77" xfId="0" applyFont="1" applyFill="1" applyBorder="1" applyAlignment="1" applyProtection="1">
      <alignment horizontal="left" vertical="center" wrapText="1" shrinkToFit="1"/>
      <protection locked="0"/>
    </xf>
    <xf numFmtId="0" fontId="0" fillId="0" borderId="95" xfId="0" applyFont="1"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0" borderId="30" xfId="0" applyFont="1" applyFill="1" applyBorder="1" applyAlignment="1" applyProtection="1">
      <alignment horizontal="center" vertical="center" shrinkToFit="1"/>
      <protection locked="0"/>
    </xf>
    <xf numFmtId="0" fontId="6" fillId="0" borderId="109" xfId="0" applyFont="1" applyFill="1" applyBorder="1" applyAlignment="1" applyProtection="1">
      <alignment horizontal="center" vertical="center" shrinkToFit="1"/>
      <protection locked="0"/>
    </xf>
    <xf numFmtId="183" fontId="6" fillId="0" borderId="22" xfId="0" applyNumberFormat="1" applyFont="1" applyFill="1" applyBorder="1" applyAlignment="1" applyProtection="1">
      <alignment horizontal="center" vertical="center" shrinkToFit="1"/>
      <protection locked="0"/>
    </xf>
    <xf numFmtId="183" fontId="6" fillId="0" borderId="78" xfId="0" applyNumberFormat="1" applyFont="1" applyFill="1" applyBorder="1" applyAlignment="1" applyProtection="1">
      <alignment horizontal="center" vertical="center" shrinkToFit="1"/>
      <protection locked="0"/>
    </xf>
    <xf numFmtId="179" fontId="6" fillId="0" borderId="5" xfId="0" applyNumberFormat="1"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84" fontId="0" fillId="4" borderId="14" xfId="0" applyNumberFormat="1" applyFont="1" applyFill="1" applyBorder="1" applyAlignment="1" applyProtection="1">
      <alignment horizontal="center"/>
      <protection locked="0"/>
    </xf>
    <xf numFmtId="184" fontId="0" fillId="4" borderId="84" xfId="0" applyNumberFormat="1" applyFont="1" applyFill="1" applyBorder="1" applyAlignment="1" applyProtection="1">
      <alignment horizontal="center"/>
      <protection locked="0"/>
    </xf>
    <xf numFmtId="183" fontId="6" fillId="0" borderId="23" xfId="0" applyNumberFormat="1" applyFont="1" applyFill="1" applyBorder="1" applyAlignment="1" applyProtection="1">
      <alignment horizontal="center" vertical="center" wrapText="1" shrinkToFit="1"/>
      <protection locked="0"/>
    </xf>
    <xf numFmtId="183" fontId="6" fillId="0" borderId="27" xfId="0" applyNumberFormat="1" applyFont="1" applyFill="1" applyBorder="1" applyAlignment="1" applyProtection="1">
      <alignment horizontal="center" vertical="center" wrapText="1" shrinkToFit="1"/>
      <protection locked="0"/>
    </xf>
    <xf numFmtId="186" fontId="5" fillId="0" borderId="121" xfId="0" applyNumberFormat="1" applyFont="1" applyFill="1" applyBorder="1" applyAlignment="1" applyProtection="1">
      <alignment horizontal="left" vertical="center" wrapText="1" shrinkToFit="1"/>
      <protection locked="0"/>
    </xf>
    <xf numFmtId="186" fontId="5" fillId="0" borderId="110" xfId="0" applyNumberFormat="1" applyFont="1" applyFill="1" applyBorder="1" applyAlignment="1" applyProtection="1">
      <alignment horizontal="left" vertical="center" wrapText="1" shrinkToFit="1"/>
      <protection locked="0"/>
    </xf>
    <xf numFmtId="182" fontId="6" fillId="14" borderId="15" xfId="0" applyNumberFormat="1" applyFont="1" applyFill="1" applyBorder="1" applyAlignment="1" applyProtection="1">
      <alignment horizontal="center" vertical="center" shrinkToFit="1"/>
      <protection locked="0"/>
    </xf>
    <xf numFmtId="182" fontId="6" fillId="14" borderId="13" xfId="0" applyNumberFormat="1" applyFont="1" applyFill="1" applyBorder="1" applyAlignment="1" applyProtection="1">
      <alignment horizontal="center" vertical="center" shrinkToFit="1"/>
      <protection locked="0"/>
    </xf>
    <xf numFmtId="179" fontId="6" fillId="0" borderId="10" xfId="0" applyNumberFormat="1" applyFont="1" applyFill="1" applyBorder="1" applyAlignment="1" applyProtection="1">
      <alignment horizontal="center" vertical="center" shrinkToFit="1"/>
      <protection locked="0"/>
    </xf>
    <xf numFmtId="179" fontId="6" fillId="0" borderId="1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183" fontId="6" fillId="0" borderId="15" xfId="0" applyNumberFormat="1" applyFont="1" applyFill="1" applyBorder="1" applyAlignment="1" applyProtection="1">
      <alignment horizontal="center" vertical="center" shrinkToFit="1"/>
      <protection locked="0"/>
    </xf>
    <xf numFmtId="183" fontId="6" fillId="0" borderId="13" xfId="0" applyNumberFormat="1" applyFont="1" applyFill="1" applyBorder="1" applyAlignment="1" applyProtection="1">
      <alignment horizontal="center" vertical="center" shrinkToFit="1"/>
      <protection locked="0"/>
    </xf>
    <xf numFmtId="183" fontId="6" fillId="14" borderId="15" xfId="0" applyNumberFormat="1" applyFont="1" applyFill="1" applyBorder="1" applyAlignment="1" applyProtection="1">
      <alignment horizontal="center" vertical="center" shrinkToFit="1"/>
      <protection locked="0"/>
    </xf>
    <xf numFmtId="183" fontId="6" fillId="14" borderId="13"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left" vertical="center" wrapText="1"/>
      <protection locked="0"/>
    </xf>
    <xf numFmtId="179" fontId="6" fillId="14" borderId="10" xfId="0" applyNumberFormat="1" applyFont="1" applyFill="1" applyBorder="1" applyAlignment="1" applyProtection="1">
      <alignment horizontal="center" vertical="center" shrinkToFit="1"/>
      <protection locked="0"/>
    </xf>
    <xf numFmtId="179" fontId="6" fillId="14" borderId="13" xfId="0" applyNumberFormat="1" applyFont="1" applyFill="1" applyBorder="1" applyAlignment="1" applyProtection="1">
      <alignment horizontal="center" vertical="center" shrinkToFit="1"/>
      <protection locked="0"/>
    </xf>
    <xf numFmtId="0" fontId="6" fillId="0" borderId="24" xfId="0" applyFont="1" applyFill="1" applyBorder="1" applyAlignment="1" applyProtection="1">
      <alignment horizontal="center" vertical="center" shrinkToFit="1"/>
      <protection locked="0"/>
    </xf>
    <xf numFmtId="38" fontId="6" fillId="14" borderId="10" xfId="4" applyFont="1" applyFill="1" applyBorder="1" applyAlignment="1" applyProtection="1">
      <alignment horizontal="center" vertical="center" shrinkToFit="1"/>
      <protection locked="0"/>
    </xf>
    <xf numFmtId="179" fontId="6" fillId="0" borderId="10" xfId="0" applyNumberFormat="1" applyFont="1" applyFill="1" applyBorder="1" applyAlignment="1" applyProtection="1">
      <alignment horizontal="center" vertical="center" wrapText="1" shrinkToFit="1"/>
      <protection locked="0"/>
    </xf>
    <xf numFmtId="38" fontId="6" fillId="0" borderId="5" xfId="4" applyFont="1" applyFill="1" applyBorder="1" applyAlignment="1" applyProtection="1">
      <alignment horizontal="center" vertical="center"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38" fontId="6" fillId="0" borderId="10" xfId="4" applyFont="1" applyFill="1" applyBorder="1" applyAlignment="1" applyProtection="1">
      <alignment horizontal="center" vertical="center" shrinkToFit="1"/>
      <protection locked="0"/>
    </xf>
    <xf numFmtId="184" fontId="0" fillId="10" borderId="46" xfId="0" applyNumberFormat="1" applyFont="1" applyFill="1" applyBorder="1" applyAlignment="1" applyProtection="1">
      <alignment horizontal="left" vertical="center" wrapText="1"/>
      <protection locked="0"/>
    </xf>
    <xf numFmtId="184" fontId="0" fillId="10" borderId="95" xfId="0" applyNumberFormat="1" applyFont="1" applyFill="1" applyBorder="1" applyAlignment="1" applyProtection="1">
      <alignment horizontal="left" vertical="center" wrapText="1"/>
      <protection locked="0"/>
    </xf>
    <xf numFmtId="184" fontId="0" fillId="10" borderId="110" xfId="0" applyNumberFormat="1" applyFont="1" applyFill="1" applyBorder="1" applyAlignment="1" applyProtection="1">
      <alignment horizontal="left" vertical="center" wrapText="1"/>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1"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84" xfId="0" applyNumberFormat="1" applyFont="1" applyFill="1" applyBorder="1" applyAlignment="1" applyProtection="1">
      <alignment horizontal="center" vertical="center"/>
      <protection locked="0"/>
    </xf>
    <xf numFmtId="179" fontId="6" fillId="0" borderId="28" xfId="0" applyNumberFormat="1" applyFont="1" applyFill="1" applyBorder="1" applyAlignment="1" applyProtection="1">
      <alignment horizontal="center" vertical="center" wrapText="1" shrinkToFit="1"/>
      <protection locked="0"/>
    </xf>
    <xf numFmtId="0" fontId="6" fillId="0" borderId="13"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center" vertical="center"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1" fontId="6" fillId="0" borderId="28" xfId="0" applyNumberFormat="1" applyFont="1" applyFill="1" applyBorder="1" applyAlignment="1" applyProtection="1">
      <alignment horizontal="center" vertical="center" wrapText="1" shrinkToFit="1"/>
      <protection locked="0"/>
    </xf>
    <xf numFmtId="179" fontId="6" fillId="0" borderId="109" xfId="0" applyNumberFormat="1" applyFont="1" applyFill="1" applyBorder="1" applyAlignment="1" applyProtection="1">
      <alignment horizontal="center" vertical="center" wrapText="1" shrinkToFi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1" xfId="0" applyNumberFormat="1" applyFont="1" applyFill="1" applyBorder="1" applyAlignment="1" applyProtection="1">
      <alignment horizontal="center" vertical="center"/>
      <protection locked="0"/>
    </xf>
    <xf numFmtId="184" fontId="15" fillId="9" borderId="74" xfId="0" applyNumberFormat="1" applyFont="1" applyFill="1" applyBorder="1" applyAlignment="1" applyProtection="1">
      <alignment horizontal="center" vertical="center" wrapText="1"/>
      <protection locked="0"/>
    </xf>
    <xf numFmtId="184" fontId="15" fillId="9" borderId="121" xfId="0" applyNumberFormat="1" applyFont="1" applyFill="1" applyBorder="1" applyAlignment="1" applyProtection="1">
      <alignment horizontal="center" vertical="center"/>
      <protection locked="0"/>
    </xf>
    <xf numFmtId="184" fontId="0" fillId="10" borderId="34" xfId="0" applyNumberFormat="1" applyFont="1" applyFill="1" applyBorder="1" applyAlignment="1" applyProtection="1">
      <alignment horizontal="left" vertical="center" wrapText="1"/>
      <protection locked="0"/>
    </xf>
    <xf numFmtId="184" fontId="0" fillId="10" borderId="8" xfId="0" applyNumberFormat="1" applyFont="1" applyFill="1" applyBorder="1" applyAlignment="1" applyProtection="1">
      <alignment horizontal="left" vertical="center"/>
      <protection locked="0"/>
    </xf>
    <xf numFmtId="184" fontId="0" fillId="10" borderId="25" xfId="0" applyNumberFormat="1" applyFont="1" applyFill="1" applyBorder="1" applyAlignment="1" applyProtection="1">
      <alignment horizontal="left" vertical="center"/>
      <protection locked="0"/>
    </xf>
    <xf numFmtId="184" fontId="6" fillId="10" borderId="8" xfId="0" applyNumberFormat="1" applyFont="1" applyFill="1" applyBorder="1" applyAlignment="1" applyProtection="1">
      <alignment horizontal="left" vertical="center" wrapText="1"/>
      <protection locked="0"/>
    </xf>
    <xf numFmtId="184" fontId="6" fillId="10" borderId="25" xfId="0" applyNumberFormat="1" applyFont="1" applyFill="1" applyBorder="1" applyAlignment="1" applyProtection="1">
      <alignment horizontal="left" vertical="center"/>
      <protection locked="0"/>
    </xf>
    <xf numFmtId="184" fontId="6" fillId="10" borderId="0" xfId="0" applyNumberFormat="1" applyFont="1" applyFill="1" applyBorder="1" applyAlignment="1" applyProtection="1">
      <alignment horizontal="left" vertical="center"/>
      <protection locked="0"/>
    </xf>
    <xf numFmtId="184" fontId="6" fillId="10" borderId="17" xfId="0" applyNumberFormat="1" applyFont="1" applyFill="1" applyBorder="1" applyAlignment="1" applyProtection="1">
      <alignment horizontal="left" vertical="center"/>
      <protection locked="0"/>
    </xf>
    <xf numFmtId="184" fontId="6" fillId="10" borderId="19" xfId="0" applyNumberFormat="1" applyFont="1" applyFill="1" applyBorder="1" applyAlignment="1" applyProtection="1">
      <alignment horizontal="left" vertical="center"/>
      <protection locked="0"/>
    </xf>
    <xf numFmtId="184" fontId="6" fillId="10" borderId="26" xfId="0" applyNumberFormat="1" applyFont="1" applyFill="1" applyBorder="1" applyAlignment="1" applyProtection="1">
      <alignment horizontal="left" vertical="center"/>
      <protection locked="0"/>
    </xf>
    <xf numFmtId="184" fontId="15" fillId="9" borderId="80" xfId="0" applyNumberFormat="1" applyFont="1" applyFill="1" applyBorder="1" applyAlignment="1" applyProtection="1">
      <alignment horizontal="center" vertical="center" shrinkToFit="1"/>
      <protection locked="0"/>
    </xf>
    <xf numFmtId="184" fontId="15" fillId="9" borderId="81" xfId="0" applyNumberFormat="1" applyFont="1" applyFill="1" applyBorder="1" applyAlignment="1" applyProtection="1">
      <alignment horizontal="center" vertical="center" shrinkToFit="1"/>
      <protection locked="0"/>
    </xf>
    <xf numFmtId="184" fontId="0" fillId="10" borderId="52" xfId="0" applyNumberFormat="1" applyFont="1" applyFill="1" applyBorder="1" applyAlignment="1" applyProtection="1">
      <alignment horizontal="left" vertical="center" wrapText="1"/>
      <protection locked="0"/>
    </xf>
    <xf numFmtId="184" fontId="0" fillId="10" borderId="53" xfId="0" applyNumberFormat="1" applyFont="1" applyFill="1" applyBorder="1" applyAlignment="1" applyProtection="1">
      <alignment horizontal="left" vertical="center"/>
      <protection locked="0"/>
    </xf>
    <xf numFmtId="184" fontId="0" fillId="10"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10" xfId="0" applyNumberFormat="1" applyFont="1" applyFill="1" applyBorder="1" applyAlignment="1" applyProtection="1">
      <alignment horizontal="center" vertical="center" wrapText="1"/>
      <protection locked="0"/>
    </xf>
    <xf numFmtId="184" fontId="21" fillId="0" borderId="0" xfId="0" applyNumberFormat="1" applyFont="1" applyBorder="1" applyAlignment="1" applyProtection="1">
      <alignment horizontal="left"/>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0" fontId="0" fillId="0" borderId="128" xfId="0" applyFont="1" applyBorder="1" applyAlignment="1" applyProtection="1">
      <alignment horizontal="center" vertical="center" wrapText="1"/>
      <protection locked="0"/>
    </xf>
    <xf numFmtId="0" fontId="0" fillId="0" borderId="129" xfId="0" applyFont="1" applyBorder="1" applyAlignment="1" applyProtection="1">
      <alignment horizontal="center" vertical="center" wrapText="1"/>
      <protection locked="0"/>
    </xf>
    <xf numFmtId="0" fontId="1" fillId="0" borderId="129" xfId="0" applyFont="1" applyBorder="1" applyAlignment="1" applyProtection="1">
      <alignment horizontal="center" vertical="center" wrapText="1"/>
      <protection locked="0"/>
    </xf>
    <xf numFmtId="184" fontId="6" fillId="0" borderId="52" xfId="0" applyNumberFormat="1" applyFont="1" applyFill="1" applyBorder="1" applyAlignment="1" applyProtection="1">
      <alignment vertical="center" wrapText="1"/>
      <protection locked="0"/>
    </xf>
    <xf numFmtId="184" fontId="6" fillId="14" borderId="10" xfId="0" applyNumberFormat="1" applyFont="1" applyFill="1" applyBorder="1" applyAlignment="1" applyProtection="1">
      <alignment horizontal="center" vertical="center" shrinkToFit="1"/>
      <protection locked="0"/>
    </xf>
    <xf numFmtId="184" fontId="6" fillId="14" borderId="10" xfId="0" applyNumberFormat="1" applyFont="1" applyFill="1" applyBorder="1" applyAlignment="1" applyProtection="1">
      <alignment horizontal="center" vertical="center" wrapText="1" shrinkToFit="1"/>
      <protection locked="0"/>
    </xf>
    <xf numFmtId="184" fontId="6" fillId="0" borderId="24" xfId="0" applyNumberFormat="1" applyFont="1" applyFill="1" applyBorder="1" applyAlignment="1" applyProtection="1">
      <alignment horizontal="center" vertical="center" wrapText="1" shrinkToFit="1"/>
      <protection locked="0"/>
    </xf>
    <xf numFmtId="184" fontId="6" fillId="0" borderId="5" xfId="0" applyNumberFormat="1" applyFont="1" applyFill="1" applyBorder="1" applyAlignment="1" applyProtection="1">
      <alignment horizontal="left" vertical="center" wrapText="1"/>
      <protection locked="0"/>
    </xf>
    <xf numFmtId="184" fontId="6" fillId="0" borderId="10" xfId="0" applyNumberFormat="1" applyFont="1" applyFill="1" applyBorder="1" applyAlignment="1" applyProtection="1">
      <alignment horizontal="left" vertical="center" wrapText="1"/>
      <protection locked="0"/>
    </xf>
    <xf numFmtId="184" fontId="6" fillId="0" borderId="44" xfId="0" applyNumberFormat="1" applyFont="1" applyFill="1" applyBorder="1" applyAlignment="1" applyProtection="1">
      <alignment horizontal="left" vertical="center" wrapText="1"/>
      <protection locked="0"/>
    </xf>
    <xf numFmtId="184" fontId="6" fillId="0" borderId="28" xfId="0" applyNumberFormat="1" applyFont="1" applyFill="1" applyBorder="1" applyAlignment="1" applyProtection="1">
      <alignment horizontal="center" vertical="center" shrinkToFit="1"/>
      <protection locked="0"/>
    </xf>
    <xf numFmtId="184" fontId="6" fillId="0" borderId="16" xfId="0" applyNumberFormat="1" applyFont="1" applyFill="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59267</xdr:rowOff>
    </xdr:from>
    <xdr:to>
      <xdr:col>17</xdr:col>
      <xdr:colOff>819150</xdr:colOff>
      <xdr:row>30</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490858</xdr:colOff>
      <xdr:row>28</xdr:row>
      <xdr:rowOff>42333</xdr:rowOff>
    </xdr:from>
    <xdr:to>
      <xdr:col>20</xdr:col>
      <xdr:colOff>536577</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804191"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1000125</xdr:colOff>
      <xdr:row>24</xdr:row>
      <xdr:rowOff>9</xdr:rowOff>
    </xdr:from>
    <xdr:to>
      <xdr:col>5</xdr:col>
      <xdr:colOff>388144</xdr:colOff>
      <xdr:row>24</xdr:row>
      <xdr:rowOff>10</xdr:rowOff>
    </xdr:to>
    <xdr:cxnSp macro="">
      <xdr:nvCxnSpPr>
        <xdr:cNvPr id="20" name="直線コネクタ 40">
          <a:extLst>
            <a:ext uri="{FF2B5EF4-FFF2-40B4-BE49-F238E27FC236}">
              <a16:creationId xmlns:a16="http://schemas.microsoft.com/office/drawing/2014/main" id="{3F99001A-9F85-447D-9142-03A9FFA83081}"/>
            </a:ext>
          </a:extLst>
        </xdr:cNvPr>
        <xdr:cNvCxnSpPr>
          <a:cxnSpLocks/>
        </xdr:cNvCxnSpPr>
      </xdr:nvCxnSpPr>
      <xdr:spPr bwMode="auto">
        <a:xfrm flipV="1">
          <a:off x="3263265" y="5082549"/>
          <a:ext cx="71389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14</xdr:row>
      <xdr:rowOff>133351</xdr:rowOff>
    </xdr:from>
    <xdr:to>
      <xdr:col>4</xdr:col>
      <xdr:colOff>186527</xdr:colOff>
      <xdr:row>44</xdr:row>
      <xdr:rowOff>11906</xdr:rowOff>
    </xdr:to>
    <xdr:cxnSp macro="">
      <xdr:nvCxnSpPr>
        <xdr:cNvPr id="21" name="直線コネクタ 20">
          <a:extLst>
            <a:ext uri="{FF2B5EF4-FFF2-40B4-BE49-F238E27FC236}">
              <a16:creationId xmlns:a16="http://schemas.microsoft.com/office/drawing/2014/main" id="{C3320757-1A5D-4C2E-8AF8-15D48A0D2195}"/>
            </a:ext>
          </a:extLst>
        </xdr:cNvPr>
        <xdr:cNvCxnSpPr>
          <a:cxnSpLocks/>
        </xdr:cNvCxnSpPr>
      </xdr:nvCxnSpPr>
      <xdr:spPr>
        <a:xfrm flipH="1" flipV="1">
          <a:off x="3524012" y="3539491"/>
          <a:ext cx="75" cy="49077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1183487</xdr:colOff>
      <xdr:row>12</xdr:row>
      <xdr:rowOff>26213</xdr:rowOff>
    </xdr:from>
    <xdr:to>
      <xdr:col>9</xdr:col>
      <xdr:colOff>116687</xdr:colOff>
      <xdr:row>21</xdr:row>
      <xdr:rowOff>146025</xdr:rowOff>
    </xdr:to>
    <xdr:grpSp>
      <xdr:nvGrpSpPr>
        <xdr:cNvPr id="22" name="グループ化 16">
          <a:extLst>
            <a:ext uri="{FF2B5EF4-FFF2-40B4-BE49-F238E27FC236}">
              <a16:creationId xmlns:a16="http://schemas.microsoft.com/office/drawing/2014/main" id="{795681FD-1E37-41C5-A80A-40572DA81212}"/>
            </a:ext>
          </a:extLst>
        </xdr:cNvPr>
        <xdr:cNvGrpSpPr>
          <a:grpSpLocks/>
        </xdr:cNvGrpSpPr>
      </xdr:nvGrpSpPr>
      <xdr:grpSpPr bwMode="auto">
        <a:xfrm>
          <a:off x="7193762" y="2026463"/>
          <a:ext cx="390525" cy="1662862"/>
          <a:chOff x="6892644" y="7625592"/>
          <a:chExt cx="886559" cy="1241181"/>
        </a:xfrm>
      </xdr:grpSpPr>
      <xdr:cxnSp macro="">
        <xdr:nvCxnSpPr>
          <xdr:cNvPr id="23" name="直線コネクタ 47">
            <a:extLst>
              <a:ext uri="{FF2B5EF4-FFF2-40B4-BE49-F238E27FC236}">
                <a16:creationId xmlns:a16="http://schemas.microsoft.com/office/drawing/2014/main" id="{793D4CA7-C632-450A-9BFC-9C15E3F8A80C}"/>
              </a:ext>
            </a:extLst>
          </xdr:cNvPr>
          <xdr:cNvCxnSpPr>
            <a:cxnSpLocks/>
          </xdr:cNvCxnSpPr>
        </xdr:nvCxnSpPr>
        <xdr:spPr bwMode="auto">
          <a:xfrm flipV="1">
            <a:off x="6892644" y="8125026"/>
            <a:ext cx="470296" cy="265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直線コネクタ 23">
            <a:extLst>
              <a:ext uri="{FF2B5EF4-FFF2-40B4-BE49-F238E27FC236}">
                <a16:creationId xmlns:a16="http://schemas.microsoft.com/office/drawing/2014/main" id="{B543C8CB-9820-41D3-9739-46F21B1B7F2B}"/>
              </a:ext>
            </a:extLst>
          </xdr:cNvPr>
          <xdr:cNvCxnSpPr>
            <a:cxnSpLocks/>
          </xdr:cNvCxnSpPr>
        </xdr:nvCxnSpPr>
        <xdr:spPr>
          <a:xfrm flipV="1">
            <a:off x="7377099" y="7625592"/>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49">
            <a:extLst>
              <a:ext uri="{FF2B5EF4-FFF2-40B4-BE49-F238E27FC236}">
                <a16:creationId xmlns:a16="http://schemas.microsoft.com/office/drawing/2014/main" id="{95DC58C0-0A54-4275-8D65-2F4AA5E769E4}"/>
              </a:ext>
            </a:extLst>
          </xdr:cNvPr>
          <xdr:cNvCxnSpPr>
            <a:cxnSpLocks/>
          </xdr:cNvCxnSpPr>
        </xdr:nvCxnSpPr>
        <xdr:spPr bwMode="auto">
          <a:xfrm flipV="1">
            <a:off x="7384597" y="7634734"/>
            <a:ext cx="38099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コネクタ 50">
            <a:extLst>
              <a:ext uri="{FF2B5EF4-FFF2-40B4-BE49-F238E27FC236}">
                <a16:creationId xmlns:a16="http://schemas.microsoft.com/office/drawing/2014/main" id="{3DC18D39-9B88-424B-95EF-380B57E4E8D7}"/>
              </a:ext>
            </a:extLst>
          </xdr:cNvPr>
          <xdr:cNvCxnSpPr>
            <a:cxnSpLocks/>
          </xdr:cNvCxnSpPr>
        </xdr:nvCxnSpPr>
        <xdr:spPr bwMode="auto">
          <a:xfrm flipV="1">
            <a:off x="7379153" y="8855707"/>
            <a:ext cx="4000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195262</xdr:colOff>
      <xdr:row>14</xdr:row>
      <xdr:rowOff>142875</xdr:rowOff>
    </xdr:from>
    <xdr:to>
      <xdr:col>5</xdr:col>
      <xdr:colOff>100012</xdr:colOff>
      <xdr:row>14</xdr:row>
      <xdr:rowOff>142875</xdr:rowOff>
    </xdr:to>
    <xdr:cxnSp macro="">
      <xdr:nvCxnSpPr>
        <xdr:cNvPr id="27" name="直線コネクタ 45">
          <a:extLst>
            <a:ext uri="{FF2B5EF4-FFF2-40B4-BE49-F238E27FC236}">
              <a16:creationId xmlns:a16="http://schemas.microsoft.com/office/drawing/2014/main" id="{CF033114-6813-4A07-85A4-3D4CEDDA464A}"/>
            </a:ext>
          </a:extLst>
        </xdr:cNvPr>
        <xdr:cNvCxnSpPr>
          <a:cxnSpLocks/>
        </xdr:cNvCxnSpPr>
      </xdr:nvCxnSpPr>
      <xdr:spPr bwMode="auto">
        <a:xfrm>
          <a:off x="3532822" y="3549015"/>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44</xdr:row>
      <xdr:rowOff>19050</xdr:rowOff>
    </xdr:from>
    <xdr:to>
      <xdr:col>5</xdr:col>
      <xdr:colOff>88106</xdr:colOff>
      <xdr:row>44</xdr:row>
      <xdr:rowOff>19050</xdr:rowOff>
    </xdr:to>
    <xdr:cxnSp macro="">
      <xdr:nvCxnSpPr>
        <xdr:cNvPr id="28" name="直線コネクタ 45">
          <a:extLst>
            <a:ext uri="{FF2B5EF4-FFF2-40B4-BE49-F238E27FC236}">
              <a16:creationId xmlns:a16="http://schemas.microsoft.com/office/drawing/2014/main" id="{F9FFCB51-62F3-44A6-B502-62C5C269E375}"/>
            </a:ext>
          </a:extLst>
        </xdr:cNvPr>
        <xdr:cNvCxnSpPr>
          <a:cxnSpLocks/>
        </xdr:cNvCxnSpPr>
      </xdr:nvCxnSpPr>
      <xdr:spPr bwMode="auto">
        <a:xfrm>
          <a:off x="3520916" y="8454390"/>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1193482</xdr:colOff>
      <xdr:row>37</xdr:row>
      <xdr:rowOff>61899</xdr:rowOff>
    </xdr:from>
    <xdr:to>
      <xdr:col>9</xdr:col>
      <xdr:colOff>109537</xdr:colOff>
      <xdr:row>37</xdr:row>
      <xdr:rowOff>61899</xdr:rowOff>
    </xdr:to>
    <xdr:cxnSp macro="">
      <xdr:nvCxnSpPr>
        <xdr:cNvPr id="29" name="直線コネクタ 45">
          <a:extLst>
            <a:ext uri="{FF2B5EF4-FFF2-40B4-BE49-F238E27FC236}">
              <a16:creationId xmlns:a16="http://schemas.microsoft.com/office/drawing/2014/main" id="{19257B69-2CBD-4AA9-801D-582826472B6C}"/>
            </a:ext>
          </a:extLst>
        </xdr:cNvPr>
        <xdr:cNvCxnSpPr>
          <a:cxnSpLocks/>
        </xdr:cNvCxnSpPr>
      </xdr:nvCxnSpPr>
      <xdr:spPr bwMode="auto">
        <a:xfrm flipV="1">
          <a:off x="7205662" y="7323759"/>
          <a:ext cx="37909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1169670</xdr:colOff>
      <xdr:row>28</xdr:row>
      <xdr:rowOff>9530</xdr:rowOff>
    </xdr:from>
    <xdr:to>
      <xdr:col>9</xdr:col>
      <xdr:colOff>354806</xdr:colOff>
      <xdr:row>28</xdr:row>
      <xdr:rowOff>11911</xdr:rowOff>
    </xdr:to>
    <xdr:cxnSp macro="">
      <xdr:nvCxnSpPr>
        <xdr:cNvPr id="30" name="直線コネクタ 45">
          <a:extLst>
            <a:ext uri="{FF2B5EF4-FFF2-40B4-BE49-F238E27FC236}">
              <a16:creationId xmlns:a16="http://schemas.microsoft.com/office/drawing/2014/main" id="{D9C88FAA-6C02-4E85-A5DB-F7E7A7CA996E}"/>
            </a:ext>
          </a:extLst>
        </xdr:cNvPr>
        <xdr:cNvCxnSpPr>
          <a:cxnSpLocks/>
        </xdr:cNvCxnSpPr>
      </xdr:nvCxnSpPr>
      <xdr:spPr bwMode="auto">
        <a:xfrm>
          <a:off x="7181850" y="5762630"/>
          <a:ext cx="648176" cy="238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76970</xdr:colOff>
      <xdr:row>36</xdr:row>
      <xdr:rowOff>35722</xdr:rowOff>
    </xdr:from>
    <xdr:to>
      <xdr:col>11</xdr:col>
      <xdr:colOff>1285876</xdr:colOff>
      <xdr:row>42</xdr:row>
      <xdr:rowOff>115597</xdr:rowOff>
    </xdr:to>
    <xdr:sp macro="" textlink="">
      <xdr:nvSpPr>
        <xdr:cNvPr id="32" name="正方形/長方形 31">
          <a:extLst>
            <a:ext uri="{FF2B5EF4-FFF2-40B4-BE49-F238E27FC236}">
              <a16:creationId xmlns:a16="http://schemas.microsoft.com/office/drawing/2014/main" id="{1101D0DC-1D68-45E5-8A6B-4C33CE82D6AA}"/>
            </a:ext>
          </a:extLst>
        </xdr:cNvPr>
        <xdr:cNvSpPr>
          <a:spLocks/>
        </xdr:cNvSpPr>
      </xdr:nvSpPr>
      <xdr:spPr>
        <a:xfrm>
          <a:off x="7544570" y="6150772"/>
          <a:ext cx="4047356"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④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他機関連携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新規他機関連携件数</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80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125</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件</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65179</xdr:colOff>
      <xdr:row>26</xdr:row>
      <xdr:rowOff>137105</xdr:rowOff>
    </xdr:from>
    <xdr:to>
      <xdr:col>11</xdr:col>
      <xdr:colOff>1285875</xdr:colOff>
      <xdr:row>35</xdr:row>
      <xdr:rowOff>76917</xdr:rowOff>
    </xdr:to>
    <xdr:sp macro="" textlink="">
      <xdr:nvSpPr>
        <xdr:cNvPr id="33" name="正方形/長方形 32">
          <a:extLst>
            <a:ext uri="{FF2B5EF4-FFF2-40B4-BE49-F238E27FC236}">
              <a16:creationId xmlns:a16="http://schemas.microsoft.com/office/drawing/2014/main" id="{A6A52BDF-8781-4BDD-B648-D482A1529752}"/>
            </a:ext>
          </a:extLst>
        </xdr:cNvPr>
        <xdr:cNvSpPr>
          <a:spLocks/>
        </xdr:cNvSpPr>
      </xdr:nvSpPr>
      <xdr:spPr>
        <a:xfrm>
          <a:off x="7532779" y="4537655"/>
          <a:ext cx="4059146" cy="1482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 支援能力の向上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就労支援、事業所支援に関する資格の取得</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（キャリアコンサルタント、中小企業診断士、</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社会保険労務士、社会福祉士等）</a:t>
          </a:r>
          <a:endParaRPr lang="ja-JP" altLang="ja-JP" sz="1200">
            <a:effectLst/>
            <a:latin typeface="HG丸ｺﾞｼｯｸM-PRO" panose="020F0600000000000000" pitchFamily="50" charset="-128"/>
            <a:ea typeface="HG丸ｺﾞｼｯｸM-PRO" panose="020F0600000000000000" pitchFamily="50" charset="-128"/>
          </a:endParaRP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13</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名</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R7</a:t>
          </a:r>
          <a:r>
            <a:rPr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68234</xdr:colOff>
      <xdr:row>17</xdr:row>
      <xdr:rowOff>72137</xdr:rowOff>
    </xdr:from>
    <xdr:to>
      <xdr:col>11</xdr:col>
      <xdr:colOff>1285875</xdr:colOff>
      <xdr:row>26</xdr:row>
      <xdr:rowOff>11950</xdr:rowOff>
    </xdr:to>
    <xdr:sp macro="" textlink="">
      <xdr:nvSpPr>
        <xdr:cNvPr id="34" name="正方形/長方形 33">
          <a:extLst>
            <a:ext uri="{FF2B5EF4-FFF2-40B4-BE49-F238E27FC236}">
              <a16:creationId xmlns:a16="http://schemas.microsoft.com/office/drawing/2014/main" id="{5A3FC4BF-6D8D-415F-B4DA-F09F6D004B31}"/>
            </a:ext>
          </a:extLst>
        </xdr:cNvPr>
        <xdr:cNvSpPr>
          <a:spLocks/>
        </xdr:cNvSpPr>
      </xdr:nvSpPr>
      <xdr:spPr>
        <a:xfrm>
          <a:off x="7535834" y="2929637"/>
          <a:ext cx="4056091" cy="14828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 技能・資格取得の支援による安定就労</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就労ナビ・センター紹介による安定的雇用件数</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【16</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年度はコロナ禍での就職困難な状況が続いた</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　　ため、</a:t>
          </a:r>
          <a:r>
            <a:rPr lang="en-US"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R1</a:t>
          </a:r>
          <a:r>
            <a:rPr lang="ja-JP" altLang="ja-JP" sz="1200" b="0" i="0" baseline="0">
              <a:solidFill>
                <a:schemeClr val="dk1"/>
              </a:solidFill>
              <a:effectLst/>
              <a:latin typeface="HG丸ｺﾞｼｯｸM-PRO" panose="020F0600000000000000" pitchFamily="50" charset="-128"/>
              <a:ea typeface="HG丸ｺﾞｼｯｸM-PRO" panose="020F0600000000000000" pitchFamily="50" charset="-128"/>
              <a:cs typeface="+mn-cs"/>
            </a:rPr>
            <a:t>年度実績をもとに目標を設定</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69260</xdr:colOff>
      <xdr:row>8</xdr:row>
      <xdr:rowOff>1700</xdr:rowOff>
    </xdr:from>
    <xdr:to>
      <xdr:col>11</xdr:col>
      <xdr:colOff>1285875</xdr:colOff>
      <xdr:row>17</xdr:row>
      <xdr:rowOff>0</xdr:rowOff>
    </xdr:to>
    <xdr:sp macro="" textlink="">
      <xdr:nvSpPr>
        <xdr:cNvPr id="35" name="正方形/長方形 34">
          <a:extLst>
            <a:ext uri="{FF2B5EF4-FFF2-40B4-BE49-F238E27FC236}">
              <a16:creationId xmlns:a16="http://schemas.microsoft.com/office/drawing/2014/main" id="{1B5BFA7C-01B0-4048-9313-FF3229805598}"/>
            </a:ext>
          </a:extLst>
        </xdr:cNvPr>
        <xdr:cNvSpPr>
          <a:spLocks/>
        </xdr:cNvSpPr>
      </xdr:nvSpPr>
      <xdr:spPr>
        <a:xfrm>
          <a:off x="7536860" y="1316150"/>
          <a:ext cx="4055065" cy="15413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 窓口</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a:t>
          </a:r>
          <a:r>
            <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紹介数の増加</a:t>
          </a:r>
          <a:endParaRPr lang="en-US"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雇用条件の向上を図った求人の紹介件数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1,065</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→延べ</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2,600</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窓口（契約）求人の紹介総数</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43271</xdr:colOff>
      <xdr:row>19</xdr:row>
      <xdr:rowOff>19064</xdr:rowOff>
    </xdr:from>
    <xdr:to>
      <xdr:col>7</xdr:col>
      <xdr:colOff>1170901</xdr:colOff>
      <xdr:row>28</xdr:row>
      <xdr:rowOff>138877</xdr:rowOff>
    </xdr:to>
    <xdr:sp macro="" textlink="">
      <xdr:nvSpPr>
        <xdr:cNvPr id="36" name="正方形/長方形 35">
          <a:extLst>
            <a:ext uri="{FF2B5EF4-FFF2-40B4-BE49-F238E27FC236}">
              <a16:creationId xmlns:a16="http://schemas.microsoft.com/office/drawing/2014/main" id="{8AB22228-775A-4C7D-BE2C-DE622ED41941}"/>
            </a:ext>
          </a:extLst>
        </xdr:cNvPr>
        <xdr:cNvSpPr>
          <a:spLocks/>
        </xdr:cNvSpPr>
      </xdr:nvSpPr>
      <xdr:spPr>
        <a:xfrm>
          <a:off x="3632291" y="4263404"/>
          <a:ext cx="3550790" cy="16285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労働者の高齢化・多様化に対応するための支援力の向上</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多様な背景を有する労働者の状況やニーズをくみ取り、効果的な相談や紹介を行うため、継続的な</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や</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OFFJT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等を通じ、相談、支援能力の向上を図る</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43272</xdr:colOff>
      <xdr:row>7</xdr:row>
      <xdr:rowOff>151381</xdr:rowOff>
    </xdr:from>
    <xdr:to>
      <xdr:col>7</xdr:col>
      <xdr:colOff>1170901</xdr:colOff>
      <xdr:row>17</xdr:row>
      <xdr:rowOff>104506</xdr:rowOff>
    </xdr:to>
    <xdr:sp macro="" textlink="">
      <xdr:nvSpPr>
        <xdr:cNvPr id="37" name="正方形/長方形 36">
          <a:extLst>
            <a:ext uri="{FF2B5EF4-FFF2-40B4-BE49-F238E27FC236}">
              <a16:creationId xmlns:a16="http://schemas.microsoft.com/office/drawing/2014/main" id="{F6D967ED-3E26-44CC-82C6-17E104FBC09D}"/>
            </a:ext>
          </a:extLst>
        </xdr:cNvPr>
        <xdr:cNvSpPr>
          <a:spLocks/>
        </xdr:cNvSpPr>
      </xdr:nvSpPr>
      <xdr:spPr>
        <a:xfrm>
          <a:off x="3632292" y="2384041"/>
          <a:ext cx="3550789" cy="16295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労働者の就労</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労働者の状況やニーズをとらえた的確な紹介や能力開発を行うとともに、就労環境改善に向けた事業者と労働者への啓発や支援等により、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就労の安定を図る。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44290</xdr:colOff>
      <xdr:row>15</xdr:row>
      <xdr:rowOff>119911</xdr:rowOff>
    </xdr:from>
    <xdr:to>
      <xdr:col>3</xdr:col>
      <xdr:colOff>1010928</xdr:colOff>
      <xdr:row>44</xdr:row>
      <xdr:rowOff>71442</xdr:rowOff>
    </xdr:to>
    <xdr:sp macro="" textlink="">
      <xdr:nvSpPr>
        <xdr:cNvPr id="39" name="正方形/長方形 38">
          <a:extLst>
            <a:ext uri="{FF2B5EF4-FFF2-40B4-BE49-F238E27FC236}">
              <a16:creationId xmlns:a16="http://schemas.microsoft.com/office/drawing/2014/main" id="{B1B441DA-2042-42B1-9655-22D8CAF50E79}"/>
            </a:ext>
          </a:extLst>
        </xdr:cNvPr>
        <xdr:cNvSpPr>
          <a:spLocks/>
        </xdr:cNvSpPr>
      </xdr:nvSpPr>
      <xdr:spPr>
        <a:xfrm>
          <a:off x="158590" y="2634511"/>
          <a:ext cx="311928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altLang="ja-JP" sz="120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多様な理由で就労が不安定で生活基盤が脆弱なあいりん地域の日雇をはじめとする労働者が有する課題やニーズに対応し、関係機関と連携のもと</a:t>
          </a:r>
          <a:r>
            <a:rPr lang="ja-JP" altLang="en-US"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就労支援や就労相談を</a:t>
          </a:r>
          <a:r>
            <a:rPr lang="ja-JP"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効果的に実施することにより、労働者の就労安定と労働者福祉の増進を図る。</a:t>
          </a:r>
          <a:endParaRPr lang="en-US" altLang="ja-JP" sz="1200" b="1" i="0" kern="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的確な紹介</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労働者の能力開発</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及び</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indent="0">
            <a:buFont typeface="Arial" panose="020B0604020202020204" pitchFamily="34" charset="0"/>
            <a:buNone/>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就労</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環境</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改善による就労の安定化</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71450" indent="-171450">
            <a:buFont typeface="Arial" panose="020B0604020202020204" pitchFamily="34" charset="0"/>
            <a:buChar char="•"/>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相談支援力の向上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71450" indent="-171450">
            <a:buFont typeface="Arial" panose="020B0604020202020204" pitchFamily="34" charset="0"/>
            <a:buChar char="•"/>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71450" indent="-171450">
            <a:buFont typeface="Arial" panose="020B0604020202020204" pitchFamily="34" charset="0"/>
            <a:buChar char="•"/>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関係機関等</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との緊密な連携</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・あいりん地域の労働対策</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45244</xdr:colOff>
      <xdr:row>41</xdr:row>
      <xdr:rowOff>35716</xdr:rowOff>
    </xdr:from>
    <xdr:to>
      <xdr:col>7</xdr:col>
      <xdr:colOff>1172873</xdr:colOff>
      <xdr:row>50</xdr:row>
      <xdr:rowOff>155529</xdr:rowOff>
    </xdr:to>
    <xdr:sp macro="" textlink="">
      <xdr:nvSpPr>
        <xdr:cNvPr id="40" name="正方形/長方形 39">
          <a:extLst>
            <a:ext uri="{FF2B5EF4-FFF2-40B4-BE49-F238E27FC236}">
              <a16:creationId xmlns:a16="http://schemas.microsoft.com/office/drawing/2014/main" id="{FBD4F79B-093F-4511-9513-FC73617560D7}"/>
            </a:ext>
          </a:extLst>
        </xdr:cNvPr>
        <xdr:cNvSpPr>
          <a:spLocks/>
        </xdr:cNvSpPr>
      </xdr:nvSpPr>
      <xdr:spPr>
        <a:xfrm>
          <a:off x="3634264" y="7968136"/>
          <a:ext cx="3550789" cy="16285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適正かつ効率的な法人運営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法人運営の透明性・公平性を確保し、一層の効率的効果的な法人運営に努める。</a:t>
          </a:r>
          <a:endParaRPr lang="ja-JP" altLang="ja-JP" sz="1200">
            <a:effectLst/>
            <a:latin typeface="HG丸ｺﾞｼｯｸM-PRO" panose="020F0600000000000000" pitchFamily="50" charset="-128"/>
            <a:ea typeface="HG丸ｺﾞｼｯｸM-PRO" panose="020F0600000000000000" pitchFamily="50" charset="-128"/>
          </a:endParaRPr>
        </a:p>
        <a:p>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73816</xdr:colOff>
      <xdr:row>43</xdr:row>
      <xdr:rowOff>71439</xdr:rowOff>
    </xdr:from>
    <xdr:to>
      <xdr:col>11</xdr:col>
      <xdr:colOff>1285875</xdr:colOff>
      <xdr:row>49</xdr:row>
      <xdr:rowOff>151314</xdr:rowOff>
    </xdr:to>
    <xdr:sp macro="" textlink="">
      <xdr:nvSpPr>
        <xdr:cNvPr id="43" name="正方形/長方形 42">
          <a:extLst>
            <a:ext uri="{FF2B5EF4-FFF2-40B4-BE49-F238E27FC236}">
              <a16:creationId xmlns:a16="http://schemas.microsoft.com/office/drawing/2014/main" id="{70895723-C61C-4B0B-A32F-925E9D963EA0}"/>
            </a:ext>
          </a:extLst>
        </xdr:cNvPr>
        <xdr:cNvSpPr>
          <a:spLocks/>
        </xdr:cNvSpPr>
      </xdr:nvSpPr>
      <xdr:spPr>
        <a:xfrm>
          <a:off x="7541416" y="7386639"/>
          <a:ext cx="4050509" cy="110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⑤ 健全性及び効率性の向上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0" baseline="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補助金比率の削減（補助金</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経常収益）</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178590</xdr:colOff>
      <xdr:row>35</xdr:row>
      <xdr:rowOff>11917</xdr:rowOff>
    </xdr:from>
    <xdr:to>
      <xdr:col>5</xdr:col>
      <xdr:colOff>719134</xdr:colOff>
      <xdr:row>35</xdr:row>
      <xdr:rowOff>11918</xdr:rowOff>
    </xdr:to>
    <xdr:cxnSp macro="">
      <xdr:nvCxnSpPr>
        <xdr:cNvPr id="45" name="直線コネクタ 40">
          <a:extLst>
            <a:ext uri="{FF2B5EF4-FFF2-40B4-BE49-F238E27FC236}">
              <a16:creationId xmlns:a16="http://schemas.microsoft.com/office/drawing/2014/main" id="{EB4FAF51-6026-4328-A861-49B82C8E6148}"/>
            </a:ext>
          </a:extLst>
        </xdr:cNvPr>
        <xdr:cNvCxnSpPr>
          <a:cxnSpLocks/>
        </xdr:cNvCxnSpPr>
      </xdr:nvCxnSpPr>
      <xdr:spPr bwMode="auto">
        <a:xfrm flipV="1">
          <a:off x="3516150" y="6938497"/>
          <a:ext cx="792004"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43271</xdr:colOff>
      <xdr:row>30</xdr:row>
      <xdr:rowOff>11908</xdr:rowOff>
    </xdr:from>
    <xdr:to>
      <xdr:col>7</xdr:col>
      <xdr:colOff>1170900</xdr:colOff>
      <xdr:row>39</xdr:row>
      <xdr:rowOff>131720</xdr:rowOff>
    </xdr:to>
    <xdr:sp macro="" textlink="">
      <xdr:nvSpPr>
        <xdr:cNvPr id="46" name="正方形/長方形 45">
          <a:extLst>
            <a:ext uri="{FF2B5EF4-FFF2-40B4-BE49-F238E27FC236}">
              <a16:creationId xmlns:a16="http://schemas.microsoft.com/office/drawing/2014/main" id="{161F6ACA-8C3E-4561-A6AA-D3FCBF90EAD0}"/>
            </a:ext>
          </a:extLst>
        </xdr:cNvPr>
        <xdr:cNvSpPr>
          <a:spLocks/>
        </xdr:cNvSpPr>
      </xdr:nvSpPr>
      <xdr:spPr>
        <a:xfrm>
          <a:off x="3632291" y="6100288"/>
          <a:ext cx="3550789" cy="16285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関係機関等との緊密な連携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財団単独では解決できない労働者の多様な課題に対応するため、関係機関等の役割を踏まえつつ緊密に連携し、総合的な支援を図る。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1162051</xdr:colOff>
      <xdr:row>46</xdr:row>
      <xdr:rowOff>66677</xdr:rowOff>
    </xdr:from>
    <xdr:to>
      <xdr:col>9</xdr:col>
      <xdr:colOff>85726</xdr:colOff>
      <xdr:row>46</xdr:row>
      <xdr:rowOff>66677</xdr:rowOff>
    </xdr:to>
    <xdr:cxnSp macro="">
      <xdr:nvCxnSpPr>
        <xdr:cNvPr id="47" name="直線コネクタ 45">
          <a:extLst>
            <a:ext uri="{FF2B5EF4-FFF2-40B4-BE49-F238E27FC236}">
              <a16:creationId xmlns:a16="http://schemas.microsoft.com/office/drawing/2014/main" id="{11900BBB-43CE-4800-924F-A2D824AACB50}"/>
            </a:ext>
          </a:extLst>
        </xdr:cNvPr>
        <xdr:cNvCxnSpPr>
          <a:cxnSpLocks/>
        </xdr:cNvCxnSpPr>
      </xdr:nvCxnSpPr>
      <xdr:spPr bwMode="auto">
        <a:xfrm flipV="1">
          <a:off x="7172326" y="7896227"/>
          <a:ext cx="381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3"/>
  <sheetViews>
    <sheetView tabSelected="1" view="pageBreakPreview" zoomScale="90" zoomScaleNormal="100" zoomScaleSheetLayoutView="90" workbookViewId="0">
      <selection sqref="A1:J1"/>
    </sheetView>
  </sheetViews>
  <sheetFormatPr defaultColWidth="9" defaultRowHeight="13.2" x14ac:dyDescent="0.2"/>
  <cols>
    <col min="1" max="2" width="2.6640625" style="82" customWidth="1"/>
    <col min="3" max="3" width="6.6640625" style="82" customWidth="1"/>
    <col min="4" max="4" width="4.6640625" style="82" customWidth="1"/>
    <col min="5" max="7" width="7.6640625" style="82" customWidth="1"/>
    <col min="8" max="9" width="4.109375" style="82" customWidth="1"/>
    <col min="10" max="13" width="7.6640625" style="82" customWidth="1"/>
    <col min="14" max="15" width="4.109375" style="82" customWidth="1"/>
    <col min="16" max="16" width="1.109375" style="82" customWidth="1"/>
    <col min="17" max="17" width="10" style="82" customWidth="1"/>
    <col min="18" max="18" width="12" style="82" customWidth="1"/>
    <col min="19" max="19" width="10.109375" style="82" customWidth="1"/>
    <col min="20" max="20" width="15.88671875" style="82" customWidth="1"/>
    <col min="21" max="22" width="8.77734375" style="82" customWidth="1"/>
    <col min="23" max="16384" width="9" style="82"/>
  </cols>
  <sheetData>
    <row r="1" spans="1:22" ht="25.5" customHeight="1" thickBot="1" x14ac:dyDescent="0.25">
      <c r="A1" s="532" t="s">
        <v>348</v>
      </c>
      <c r="B1" s="532"/>
      <c r="C1" s="532"/>
      <c r="D1" s="532"/>
      <c r="E1" s="532"/>
      <c r="F1" s="532"/>
      <c r="G1" s="532"/>
      <c r="H1" s="532"/>
      <c r="I1" s="532"/>
      <c r="J1" s="532"/>
      <c r="K1" s="1"/>
      <c r="M1" s="1" t="s">
        <v>17</v>
      </c>
      <c r="N1" s="1"/>
      <c r="O1" s="4" t="s">
        <v>17</v>
      </c>
    </row>
    <row r="2" spans="1:22" ht="12.75" customHeight="1" thickTop="1" x14ac:dyDescent="0.2">
      <c r="A2" s="323"/>
      <c r="B2" s="323"/>
      <c r="C2" s="323"/>
      <c r="D2" s="5"/>
      <c r="E2" s="5"/>
      <c r="F2" s="5"/>
      <c r="G2" s="5"/>
      <c r="H2" s="5"/>
      <c r="I2" s="5"/>
      <c r="J2" s="5"/>
      <c r="K2" s="1"/>
      <c r="M2" s="1"/>
      <c r="N2" s="1"/>
      <c r="O2" s="4"/>
    </row>
    <row r="3" spans="1:22" ht="20.100000000000001" customHeight="1" thickBot="1" x14ac:dyDescent="0.25">
      <c r="A3" s="2" t="s">
        <v>32</v>
      </c>
      <c r="B3" s="2"/>
      <c r="C3" s="2"/>
      <c r="D3" s="1"/>
      <c r="E3" s="1"/>
      <c r="F3" s="1"/>
      <c r="G3" s="1"/>
      <c r="H3" s="1"/>
      <c r="I3" s="8"/>
      <c r="J3" s="8"/>
      <c r="K3" s="1"/>
      <c r="L3" s="518" t="s">
        <v>207</v>
      </c>
      <c r="M3" s="518"/>
      <c r="N3" s="518"/>
      <c r="O3" s="518"/>
      <c r="Q3" s="82" t="s">
        <v>65</v>
      </c>
    </row>
    <row r="4" spans="1:22" ht="20.100000000000001" customHeight="1" thickBot="1" x14ac:dyDescent="0.25">
      <c r="A4" s="519" t="s">
        <v>38</v>
      </c>
      <c r="B4" s="520"/>
      <c r="C4" s="521"/>
      <c r="D4" s="522" t="s">
        <v>222</v>
      </c>
      <c r="E4" s="522"/>
      <c r="F4" s="522"/>
      <c r="G4" s="522"/>
      <c r="H4" s="522"/>
      <c r="I4" s="484" t="s">
        <v>18</v>
      </c>
      <c r="J4" s="484"/>
      <c r="K4" s="509" t="s">
        <v>225</v>
      </c>
      <c r="L4" s="510"/>
      <c r="M4" s="510"/>
      <c r="N4" s="510"/>
      <c r="O4" s="511"/>
      <c r="Q4" s="186" t="s">
        <v>61</v>
      </c>
      <c r="R4" s="187" t="s">
        <v>62</v>
      </c>
      <c r="S4" s="572" t="s">
        <v>66</v>
      </c>
      <c r="T4" s="488"/>
      <c r="U4" s="357" t="s">
        <v>67</v>
      </c>
      <c r="V4" s="16" t="s">
        <v>87</v>
      </c>
    </row>
    <row r="5" spans="1:22" ht="20.100000000000001" customHeight="1" x14ac:dyDescent="0.2">
      <c r="A5" s="528" t="s">
        <v>16</v>
      </c>
      <c r="B5" s="529"/>
      <c r="C5" s="530"/>
      <c r="D5" s="525" t="s">
        <v>223</v>
      </c>
      <c r="E5" s="526"/>
      <c r="F5" s="526"/>
      <c r="G5" s="526"/>
      <c r="H5" s="527"/>
      <c r="I5" s="424" t="s">
        <v>37</v>
      </c>
      <c r="J5" s="424"/>
      <c r="K5" s="523" t="s">
        <v>226</v>
      </c>
      <c r="L5" s="523"/>
      <c r="M5" s="523"/>
      <c r="N5" s="523"/>
      <c r="O5" s="524"/>
      <c r="Q5" s="393" t="s">
        <v>229</v>
      </c>
      <c r="R5" s="388" t="s">
        <v>230</v>
      </c>
      <c r="S5" s="573" t="s">
        <v>242</v>
      </c>
      <c r="T5" s="574"/>
      <c r="U5" s="404" t="s">
        <v>253</v>
      </c>
      <c r="V5" s="188"/>
    </row>
    <row r="6" spans="1:22" ht="20.100000000000001" customHeight="1" x14ac:dyDescent="0.2">
      <c r="A6" s="554" t="s">
        <v>15</v>
      </c>
      <c r="B6" s="555"/>
      <c r="C6" s="556"/>
      <c r="D6" s="552" t="s">
        <v>224</v>
      </c>
      <c r="E6" s="552"/>
      <c r="F6" s="552"/>
      <c r="G6" s="552"/>
      <c r="H6" s="552"/>
      <c r="I6" s="553" t="s">
        <v>76</v>
      </c>
      <c r="J6" s="553"/>
      <c r="K6" s="515" t="s">
        <v>346</v>
      </c>
      <c r="L6" s="516"/>
      <c r="M6" s="516"/>
      <c r="N6" s="516"/>
      <c r="O6" s="517"/>
      <c r="Q6" s="392" t="s">
        <v>231</v>
      </c>
      <c r="R6" s="389" t="s">
        <v>321</v>
      </c>
      <c r="S6" s="537" t="s">
        <v>243</v>
      </c>
      <c r="T6" s="538"/>
      <c r="U6" s="405" t="s">
        <v>253</v>
      </c>
      <c r="V6" s="189" t="s">
        <v>254</v>
      </c>
    </row>
    <row r="7" spans="1:22" ht="19.5" customHeight="1" x14ac:dyDescent="0.2">
      <c r="A7" s="546" t="s">
        <v>19</v>
      </c>
      <c r="B7" s="547"/>
      <c r="C7" s="548"/>
      <c r="D7" s="560" t="s">
        <v>227</v>
      </c>
      <c r="E7" s="561"/>
      <c r="F7" s="561"/>
      <c r="G7" s="561"/>
      <c r="H7" s="561"/>
      <c r="I7" s="561"/>
      <c r="J7" s="561"/>
      <c r="K7" s="561"/>
      <c r="L7" s="561"/>
      <c r="M7" s="561"/>
      <c r="N7" s="561"/>
      <c r="O7" s="562"/>
      <c r="Q7" s="391" t="s">
        <v>232</v>
      </c>
      <c r="R7" s="389" t="s">
        <v>322</v>
      </c>
      <c r="S7" s="557" t="s">
        <v>244</v>
      </c>
      <c r="T7" s="558"/>
      <c r="U7" s="405" t="s">
        <v>253</v>
      </c>
      <c r="V7" s="189"/>
    </row>
    <row r="8" spans="1:22" ht="19.5" customHeight="1" x14ac:dyDescent="0.2">
      <c r="A8" s="549"/>
      <c r="B8" s="550"/>
      <c r="C8" s="551"/>
      <c r="D8" s="563"/>
      <c r="E8" s="564"/>
      <c r="F8" s="564"/>
      <c r="G8" s="564"/>
      <c r="H8" s="564"/>
      <c r="I8" s="564"/>
      <c r="J8" s="564"/>
      <c r="K8" s="564"/>
      <c r="L8" s="564"/>
      <c r="M8" s="564"/>
      <c r="N8" s="564"/>
      <c r="O8" s="565"/>
      <c r="Q8" s="391" t="s">
        <v>232</v>
      </c>
      <c r="R8" s="389" t="s">
        <v>233</v>
      </c>
      <c r="S8" s="499" t="s">
        <v>245</v>
      </c>
      <c r="T8" s="500"/>
      <c r="U8" s="405" t="s">
        <v>253</v>
      </c>
      <c r="V8" s="189"/>
    </row>
    <row r="9" spans="1:22" ht="19.5" customHeight="1" x14ac:dyDescent="0.2">
      <c r="A9" s="549"/>
      <c r="B9" s="550"/>
      <c r="C9" s="551"/>
      <c r="D9" s="566"/>
      <c r="E9" s="567"/>
      <c r="F9" s="567"/>
      <c r="G9" s="567"/>
      <c r="H9" s="567"/>
      <c r="I9" s="567"/>
      <c r="J9" s="567"/>
      <c r="K9" s="567"/>
      <c r="L9" s="567"/>
      <c r="M9" s="567"/>
      <c r="N9" s="567"/>
      <c r="O9" s="568"/>
      <c r="Q9" s="391" t="s">
        <v>232</v>
      </c>
      <c r="R9" s="389" t="s">
        <v>234</v>
      </c>
      <c r="S9" s="499" t="s">
        <v>246</v>
      </c>
      <c r="T9" s="500"/>
      <c r="U9" s="405" t="s">
        <v>253</v>
      </c>
      <c r="V9" s="189"/>
    </row>
    <row r="10" spans="1:22" ht="19.5" customHeight="1" thickBot="1" x14ac:dyDescent="0.25">
      <c r="A10" s="540" t="s">
        <v>99</v>
      </c>
      <c r="B10" s="541"/>
      <c r="C10" s="541"/>
      <c r="D10" s="541"/>
      <c r="E10" s="541"/>
      <c r="F10" s="541"/>
      <c r="G10" s="541"/>
      <c r="H10" s="542"/>
      <c r="I10" s="543" t="s">
        <v>228</v>
      </c>
      <c r="J10" s="544"/>
      <c r="K10" s="544"/>
      <c r="L10" s="544"/>
      <c r="M10" s="544"/>
      <c r="N10" s="544"/>
      <c r="O10" s="545"/>
      <c r="Q10" s="391" t="s">
        <v>232</v>
      </c>
      <c r="R10" s="389" t="s">
        <v>235</v>
      </c>
      <c r="S10" s="499" t="s">
        <v>247</v>
      </c>
      <c r="T10" s="500"/>
      <c r="U10" s="405" t="s">
        <v>253</v>
      </c>
      <c r="V10" s="189"/>
    </row>
    <row r="11" spans="1:22" ht="20.100000000000001" customHeight="1" thickBot="1" x14ac:dyDescent="0.25">
      <c r="A11" s="442" t="s">
        <v>96</v>
      </c>
      <c r="B11" s="443"/>
      <c r="C11" s="443"/>
      <c r="D11" s="443"/>
      <c r="E11" s="444"/>
      <c r="F11" s="559" t="s">
        <v>85</v>
      </c>
      <c r="G11" s="559"/>
      <c r="H11" s="559"/>
      <c r="I11" s="559"/>
      <c r="J11" s="534">
        <v>500</v>
      </c>
      <c r="K11" s="534"/>
      <c r="L11" s="39" t="s">
        <v>26</v>
      </c>
      <c r="M11" s="569">
        <f>J11/F16</f>
        <v>0.5</v>
      </c>
      <c r="N11" s="570"/>
      <c r="O11" s="571"/>
      <c r="Q11" s="391" t="s">
        <v>232</v>
      </c>
      <c r="R11" s="389" t="s">
        <v>236</v>
      </c>
      <c r="S11" s="575" t="s">
        <v>248</v>
      </c>
      <c r="T11" s="576"/>
      <c r="U11" s="405" t="s">
        <v>253</v>
      </c>
      <c r="V11" s="189"/>
    </row>
    <row r="12" spans="1:22" ht="20.100000000000001" customHeight="1" thickTop="1" x14ac:dyDescent="0.2">
      <c r="A12" s="445"/>
      <c r="B12" s="446"/>
      <c r="C12" s="446"/>
      <c r="D12" s="446"/>
      <c r="E12" s="447"/>
      <c r="F12" s="531"/>
      <c r="G12" s="531"/>
      <c r="H12" s="531"/>
      <c r="I12" s="531"/>
      <c r="J12" s="533"/>
      <c r="K12" s="533"/>
      <c r="L12" s="10" t="s">
        <v>26</v>
      </c>
      <c r="M12" s="512">
        <f>J12/$F$16</f>
        <v>0</v>
      </c>
      <c r="N12" s="513"/>
      <c r="O12" s="514"/>
      <c r="Q12" s="391" t="s">
        <v>232</v>
      </c>
      <c r="R12" s="389" t="s">
        <v>237</v>
      </c>
      <c r="S12" s="499" t="s">
        <v>249</v>
      </c>
      <c r="T12" s="500"/>
      <c r="U12" s="405" t="s">
        <v>253</v>
      </c>
      <c r="V12" s="189"/>
    </row>
    <row r="13" spans="1:22" ht="20.100000000000001" customHeight="1" x14ac:dyDescent="0.2">
      <c r="A13" s="445"/>
      <c r="B13" s="446"/>
      <c r="C13" s="446"/>
      <c r="D13" s="446"/>
      <c r="E13" s="447"/>
      <c r="F13" s="535"/>
      <c r="G13" s="535"/>
      <c r="H13" s="535"/>
      <c r="I13" s="535"/>
      <c r="J13" s="539"/>
      <c r="K13" s="539"/>
      <c r="L13" s="9" t="s">
        <v>26</v>
      </c>
      <c r="M13" s="457">
        <f>J13/$F$16</f>
        <v>0</v>
      </c>
      <c r="N13" s="458"/>
      <c r="O13" s="459"/>
      <c r="Q13" s="391" t="s">
        <v>232</v>
      </c>
      <c r="R13" s="389" t="s">
        <v>238</v>
      </c>
      <c r="S13" s="537" t="s">
        <v>250</v>
      </c>
      <c r="T13" s="538"/>
      <c r="U13" s="405" t="s">
        <v>253</v>
      </c>
      <c r="V13" s="189"/>
    </row>
    <row r="14" spans="1:22" ht="20.100000000000001" customHeight="1" x14ac:dyDescent="0.2">
      <c r="A14" s="445"/>
      <c r="B14" s="446"/>
      <c r="C14" s="446"/>
      <c r="D14" s="446"/>
      <c r="E14" s="447"/>
      <c r="F14" s="536"/>
      <c r="G14" s="536"/>
      <c r="H14" s="536"/>
      <c r="I14" s="536"/>
      <c r="J14" s="539"/>
      <c r="K14" s="539"/>
      <c r="L14" s="9" t="s">
        <v>26</v>
      </c>
      <c r="M14" s="457">
        <f>J14/$F$16</f>
        <v>0</v>
      </c>
      <c r="N14" s="458"/>
      <c r="O14" s="459"/>
      <c r="Q14" s="391" t="s">
        <v>239</v>
      </c>
      <c r="R14" s="389" t="s">
        <v>240</v>
      </c>
      <c r="S14" s="537" t="s">
        <v>251</v>
      </c>
      <c r="T14" s="538"/>
      <c r="U14" s="405" t="s">
        <v>253</v>
      </c>
      <c r="V14" s="189"/>
    </row>
    <row r="15" spans="1:22" ht="20.100000000000001" customHeight="1" x14ac:dyDescent="0.2">
      <c r="A15" s="448"/>
      <c r="B15" s="449"/>
      <c r="C15" s="449"/>
      <c r="D15" s="449"/>
      <c r="E15" s="450"/>
      <c r="F15" s="586" t="s">
        <v>6</v>
      </c>
      <c r="G15" s="586"/>
      <c r="H15" s="586"/>
      <c r="I15" s="586"/>
      <c r="J15" s="468">
        <v>500</v>
      </c>
      <c r="K15" s="468"/>
      <c r="L15" s="37" t="s">
        <v>26</v>
      </c>
      <c r="M15" s="594">
        <f>J15/$F$16</f>
        <v>0.5</v>
      </c>
      <c r="N15" s="595"/>
      <c r="O15" s="596"/>
      <c r="Q15" s="391" t="s">
        <v>239</v>
      </c>
      <c r="R15" s="389" t="s">
        <v>241</v>
      </c>
      <c r="S15" s="537" t="s">
        <v>252</v>
      </c>
      <c r="T15" s="538"/>
      <c r="U15" s="405" t="s">
        <v>253</v>
      </c>
      <c r="V15" s="189"/>
    </row>
    <row r="16" spans="1:22" ht="19.5" customHeight="1" x14ac:dyDescent="0.2">
      <c r="A16" s="463" t="s">
        <v>98</v>
      </c>
      <c r="B16" s="464"/>
      <c r="C16" s="464"/>
      <c r="D16" s="464"/>
      <c r="E16" s="465"/>
      <c r="F16" s="469">
        <f>SUM(J11:K15)</f>
        <v>1000</v>
      </c>
      <c r="G16" s="470"/>
      <c r="H16" s="470"/>
      <c r="I16" s="470"/>
      <c r="J16" s="470"/>
      <c r="K16" s="470"/>
      <c r="L16" s="38" t="s">
        <v>26</v>
      </c>
      <c r="M16" s="582"/>
      <c r="N16" s="582"/>
      <c r="O16" s="583"/>
      <c r="Q16" s="193"/>
      <c r="R16" s="194"/>
      <c r="S16" s="499"/>
      <c r="T16" s="500"/>
      <c r="U16" s="406" t="s">
        <v>86</v>
      </c>
      <c r="V16" s="191" t="s">
        <v>86</v>
      </c>
    </row>
    <row r="17" spans="1:22" ht="19.5" customHeight="1" thickBot="1" x14ac:dyDescent="0.25">
      <c r="A17" s="466" t="s">
        <v>87</v>
      </c>
      <c r="B17" s="467"/>
      <c r="C17" s="467"/>
      <c r="D17" s="453" t="s">
        <v>100</v>
      </c>
      <c r="E17" s="454"/>
      <c r="F17" s="589">
        <v>1000</v>
      </c>
      <c r="G17" s="589"/>
      <c r="H17" s="440" t="s">
        <v>26</v>
      </c>
      <c r="I17" s="441"/>
      <c r="J17" s="455"/>
      <c r="K17" s="439"/>
      <c r="L17" s="439"/>
      <c r="M17" s="439"/>
      <c r="N17" s="439"/>
      <c r="O17" s="456"/>
      <c r="Q17" s="390"/>
      <c r="R17" s="389"/>
      <c r="S17" s="499"/>
      <c r="T17" s="500"/>
      <c r="U17" s="190"/>
      <c r="V17" s="191"/>
    </row>
    <row r="18" spans="1:22" ht="19.5" customHeight="1" x14ac:dyDescent="0.2">
      <c r="A18" s="36"/>
      <c r="B18" s="36"/>
      <c r="C18" s="36"/>
      <c r="D18" s="31"/>
      <c r="E18" s="31"/>
      <c r="F18" s="32"/>
      <c r="G18" s="32"/>
      <c r="H18" s="192"/>
      <c r="I18" s="192"/>
      <c r="J18" s="33"/>
      <c r="K18" s="33"/>
      <c r="L18" s="34"/>
      <c r="M18" s="35"/>
      <c r="N18" s="35"/>
      <c r="O18" s="35"/>
      <c r="Q18" s="390"/>
      <c r="R18" s="389"/>
      <c r="S18" s="494"/>
      <c r="T18" s="495"/>
      <c r="U18" s="190"/>
      <c r="V18" s="191"/>
    </row>
    <row r="19" spans="1:22" ht="19.5" customHeight="1" thickBot="1" x14ac:dyDescent="0.25">
      <c r="A19" s="154" t="s">
        <v>9</v>
      </c>
      <c r="B19" s="154"/>
      <c r="C19" s="154"/>
      <c r="D19" s="155"/>
      <c r="E19" s="155"/>
      <c r="F19" s="155"/>
      <c r="G19" s="155"/>
      <c r="H19" s="155"/>
      <c r="I19" s="155"/>
      <c r="J19" s="155"/>
      <c r="K19" s="156" t="s">
        <v>142</v>
      </c>
      <c r="L19" s="496" t="s">
        <v>208</v>
      </c>
      <c r="M19" s="496"/>
      <c r="N19" s="496"/>
      <c r="O19" s="496"/>
      <c r="Q19" s="390"/>
      <c r="R19" s="389"/>
      <c r="S19" s="494"/>
      <c r="T19" s="495"/>
      <c r="U19" s="190"/>
      <c r="V19" s="191"/>
    </row>
    <row r="20" spans="1:22" ht="19.5" customHeight="1" x14ac:dyDescent="0.2">
      <c r="A20" s="362"/>
      <c r="B20" s="363"/>
      <c r="C20" s="363"/>
      <c r="D20" s="157" t="s">
        <v>0</v>
      </c>
      <c r="E20" s="460" t="s">
        <v>209</v>
      </c>
      <c r="F20" s="461"/>
      <c r="G20" s="462"/>
      <c r="H20" s="460" t="s">
        <v>210</v>
      </c>
      <c r="I20" s="461"/>
      <c r="J20" s="461"/>
      <c r="K20" s="462"/>
      <c r="L20" s="460" t="s">
        <v>211</v>
      </c>
      <c r="M20" s="461"/>
      <c r="N20" s="461"/>
      <c r="O20" s="462"/>
      <c r="Q20" s="193"/>
      <c r="R20" s="194"/>
      <c r="S20" s="499" t="s">
        <v>74</v>
      </c>
      <c r="T20" s="500"/>
      <c r="U20" s="190"/>
      <c r="V20" s="191"/>
    </row>
    <row r="21" spans="1:22" ht="19.5" customHeight="1" thickBot="1" x14ac:dyDescent="0.25">
      <c r="A21" s="153" t="s">
        <v>0</v>
      </c>
      <c r="B21" s="149"/>
      <c r="C21" s="149"/>
      <c r="D21" s="149"/>
      <c r="E21" s="150"/>
      <c r="F21" s="151" t="s">
        <v>20</v>
      </c>
      <c r="G21" s="152" t="s">
        <v>22</v>
      </c>
      <c r="H21" s="477"/>
      <c r="I21" s="478"/>
      <c r="J21" s="151" t="s">
        <v>20</v>
      </c>
      <c r="K21" s="152" t="s">
        <v>22</v>
      </c>
      <c r="L21" s="150"/>
      <c r="M21" s="151" t="s">
        <v>20</v>
      </c>
      <c r="N21" s="597" t="s">
        <v>22</v>
      </c>
      <c r="O21" s="598"/>
      <c r="Q21" s="193"/>
      <c r="R21" s="194"/>
      <c r="S21" s="499"/>
      <c r="T21" s="500"/>
      <c r="U21" s="190"/>
      <c r="V21" s="191"/>
    </row>
    <row r="22" spans="1:22" ht="19.5" customHeight="1" x14ac:dyDescent="0.2">
      <c r="A22" s="577" t="s">
        <v>21</v>
      </c>
      <c r="B22" s="158"/>
      <c r="C22" s="579" t="s">
        <v>39</v>
      </c>
      <c r="D22" s="579"/>
      <c r="E22" s="195">
        <v>1</v>
      </c>
      <c r="F22" s="196">
        <v>1</v>
      </c>
      <c r="G22" s="197">
        <v>0</v>
      </c>
      <c r="H22" s="592">
        <v>1</v>
      </c>
      <c r="I22" s="593"/>
      <c r="J22" s="198">
        <v>1</v>
      </c>
      <c r="K22" s="199">
        <v>0</v>
      </c>
      <c r="L22" s="200">
        <v>1</v>
      </c>
      <c r="M22" s="200">
        <v>1</v>
      </c>
      <c r="N22" s="584">
        <v>0</v>
      </c>
      <c r="O22" s="585"/>
      <c r="Q22" s="193"/>
      <c r="R22" s="194"/>
      <c r="S22" s="499"/>
      <c r="T22" s="500"/>
      <c r="U22" s="190"/>
      <c r="V22" s="191"/>
    </row>
    <row r="23" spans="1:22" ht="19.5" customHeight="1" thickBot="1" x14ac:dyDescent="0.25">
      <c r="A23" s="578"/>
      <c r="B23" s="159"/>
      <c r="C23" s="483" t="s">
        <v>14</v>
      </c>
      <c r="D23" s="483"/>
      <c r="E23" s="201">
        <v>10</v>
      </c>
      <c r="F23" s="202">
        <v>1</v>
      </c>
      <c r="G23" s="203">
        <v>1</v>
      </c>
      <c r="H23" s="590">
        <v>10</v>
      </c>
      <c r="I23" s="591"/>
      <c r="J23" s="202">
        <v>1</v>
      </c>
      <c r="K23" s="204">
        <v>1</v>
      </c>
      <c r="L23" s="205">
        <v>10</v>
      </c>
      <c r="M23" s="205">
        <v>1</v>
      </c>
      <c r="N23" s="587">
        <v>1</v>
      </c>
      <c r="O23" s="588"/>
      <c r="Q23" s="193"/>
      <c r="R23" s="194"/>
      <c r="S23" s="499" t="s">
        <v>77</v>
      </c>
      <c r="T23" s="500"/>
      <c r="U23" s="190"/>
      <c r="V23" s="191"/>
    </row>
    <row r="24" spans="1:22" ht="19.5" customHeight="1" x14ac:dyDescent="0.2">
      <c r="A24" s="421" t="s">
        <v>92</v>
      </c>
      <c r="B24" s="580" t="s">
        <v>28</v>
      </c>
      <c r="C24" s="484" t="s">
        <v>94</v>
      </c>
      <c r="D24" s="485"/>
      <c r="E24" s="206">
        <v>4</v>
      </c>
      <c r="F24" s="207"/>
      <c r="G24" s="208">
        <v>0</v>
      </c>
      <c r="H24" s="497">
        <v>4</v>
      </c>
      <c r="I24" s="498"/>
      <c r="J24" s="207"/>
      <c r="K24" s="209">
        <v>0</v>
      </c>
      <c r="L24" s="206">
        <v>4</v>
      </c>
      <c r="M24" s="207"/>
      <c r="N24" s="473">
        <v>0</v>
      </c>
      <c r="O24" s="474"/>
      <c r="Q24" s="143" t="s">
        <v>169</v>
      </c>
      <c r="R24" s="210"/>
      <c r="S24" s="210"/>
      <c r="T24" s="211"/>
      <c r="U24" s="212"/>
      <c r="V24" s="213"/>
    </row>
    <row r="25" spans="1:22" ht="19.5" customHeight="1" x14ac:dyDescent="0.2">
      <c r="A25" s="422"/>
      <c r="B25" s="581"/>
      <c r="C25" s="424" t="s">
        <v>42</v>
      </c>
      <c r="D25" s="425"/>
      <c r="E25" s="214">
        <v>1</v>
      </c>
      <c r="F25" s="215">
        <v>0</v>
      </c>
      <c r="G25" s="208">
        <v>0</v>
      </c>
      <c r="H25" s="432">
        <v>0</v>
      </c>
      <c r="I25" s="433"/>
      <c r="J25" s="215">
        <v>0</v>
      </c>
      <c r="K25" s="209">
        <v>0</v>
      </c>
      <c r="L25" s="214">
        <v>0</v>
      </c>
      <c r="M25" s="215">
        <v>0</v>
      </c>
      <c r="N25" s="473">
        <v>0</v>
      </c>
      <c r="O25" s="474"/>
      <c r="Q25" s="216" t="s">
        <v>75</v>
      </c>
      <c r="R25" s="139" t="s">
        <v>50</v>
      </c>
      <c r="S25" s="217">
        <v>5</v>
      </c>
      <c r="T25" s="160" t="s">
        <v>255</v>
      </c>
      <c r="U25" s="23"/>
      <c r="V25" s="218"/>
    </row>
    <row r="26" spans="1:22" ht="19.5" customHeight="1" x14ac:dyDescent="0.2">
      <c r="A26" s="422"/>
      <c r="B26" s="479" t="s">
        <v>29</v>
      </c>
      <c r="C26" s="424" t="s">
        <v>94</v>
      </c>
      <c r="D26" s="425"/>
      <c r="E26" s="214">
        <v>15</v>
      </c>
      <c r="F26" s="219"/>
      <c r="G26" s="208">
        <v>0</v>
      </c>
      <c r="H26" s="426">
        <v>17</v>
      </c>
      <c r="I26" s="427"/>
      <c r="J26" s="219"/>
      <c r="K26" s="209">
        <v>0</v>
      </c>
      <c r="L26" s="214">
        <v>15</v>
      </c>
      <c r="M26" s="219"/>
      <c r="N26" s="473">
        <v>0</v>
      </c>
      <c r="O26" s="474"/>
      <c r="Q26" s="216"/>
      <c r="R26" s="139" t="s">
        <v>51</v>
      </c>
      <c r="S26" s="217">
        <v>3</v>
      </c>
      <c r="T26" s="160" t="s">
        <v>256</v>
      </c>
      <c r="U26" s="23"/>
      <c r="V26" s="218"/>
    </row>
    <row r="27" spans="1:22" ht="19.5" customHeight="1" thickBot="1" x14ac:dyDescent="0.25">
      <c r="A27" s="422"/>
      <c r="B27" s="480"/>
      <c r="C27" s="475" t="s">
        <v>42</v>
      </c>
      <c r="D27" s="476"/>
      <c r="E27" s="220">
        <v>1</v>
      </c>
      <c r="F27" s="358">
        <v>0</v>
      </c>
      <c r="G27" s="221">
        <v>0</v>
      </c>
      <c r="H27" s="430">
        <v>1</v>
      </c>
      <c r="I27" s="431"/>
      <c r="J27" s="358">
        <v>0</v>
      </c>
      <c r="K27" s="359">
        <v>0</v>
      </c>
      <c r="L27" s="220">
        <v>1</v>
      </c>
      <c r="M27" s="358">
        <v>0</v>
      </c>
      <c r="N27" s="481">
        <v>0</v>
      </c>
      <c r="O27" s="482"/>
      <c r="Q27" s="216" t="s">
        <v>54</v>
      </c>
      <c r="R27" s="139" t="s">
        <v>50</v>
      </c>
      <c r="S27" s="222">
        <v>2</v>
      </c>
      <c r="T27" s="84" t="s">
        <v>55</v>
      </c>
      <c r="U27" s="23"/>
      <c r="V27" s="218"/>
    </row>
    <row r="28" spans="1:22" ht="19.5" customHeight="1" thickTop="1" thickBot="1" x14ac:dyDescent="0.25">
      <c r="A28" s="422"/>
      <c r="B28" s="502" t="s">
        <v>170</v>
      </c>
      <c r="C28" s="503"/>
      <c r="D28" s="504"/>
      <c r="E28" s="223">
        <v>21</v>
      </c>
      <c r="F28" s="224">
        <v>0</v>
      </c>
      <c r="G28" s="225">
        <v>0</v>
      </c>
      <c r="H28" s="428">
        <v>22</v>
      </c>
      <c r="I28" s="429"/>
      <c r="J28" s="224">
        <v>0</v>
      </c>
      <c r="K28" s="226">
        <v>0</v>
      </c>
      <c r="L28" s="223">
        <v>20</v>
      </c>
      <c r="M28" s="223">
        <v>0</v>
      </c>
      <c r="N28" s="471">
        <v>0</v>
      </c>
      <c r="O28" s="472"/>
      <c r="Q28" s="216"/>
      <c r="R28" s="139" t="s">
        <v>51</v>
      </c>
      <c r="S28" s="222">
        <v>4</v>
      </c>
      <c r="T28" s="84" t="s">
        <v>55</v>
      </c>
      <c r="U28" s="23"/>
      <c r="V28" s="218"/>
    </row>
    <row r="29" spans="1:22" ht="19.5" customHeight="1" thickBot="1" x14ac:dyDescent="0.25">
      <c r="A29" s="423"/>
      <c r="B29" s="434" t="s">
        <v>171</v>
      </c>
      <c r="C29" s="434"/>
      <c r="D29" s="434"/>
      <c r="E29" s="227">
        <v>24</v>
      </c>
      <c r="F29" s="228"/>
      <c r="G29" s="229">
        <v>2</v>
      </c>
      <c r="H29" s="435">
        <v>20</v>
      </c>
      <c r="I29" s="436"/>
      <c r="J29" s="228"/>
      <c r="K29" s="230">
        <v>1</v>
      </c>
      <c r="L29" s="231">
        <v>17</v>
      </c>
      <c r="M29" s="228"/>
      <c r="N29" s="505">
        <v>0</v>
      </c>
      <c r="O29" s="506"/>
      <c r="Q29" s="216" t="s">
        <v>56</v>
      </c>
      <c r="R29" s="139"/>
      <c r="S29" s="507" t="s">
        <v>257</v>
      </c>
      <c r="T29" s="507"/>
      <c r="U29" s="507"/>
      <c r="V29" s="218"/>
    </row>
    <row r="30" spans="1:22" ht="19.5" customHeight="1" thickBot="1" x14ac:dyDescent="0.25">
      <c r="A30" s="437" t="s">
        <v>93</v>
      </c>
      <c r="B30" s="437"/>
      <c r="C30" s="437"/>
      <c r="D30" s="232">
        <v>21</v>
      </c>
      <c r="E30" s="25" t="s">
        <v>91</v>
      </c>
      <c r="F30" s="438" t="s">
        <v>212</v>
      </c>
      <c r="G30" s="438"/>
      <c r="H30" s="439"/>
      <c r="I30" s="439"/>
      <c r="J30" s="439"/>
      <c r="K30" s="439"/>
      <c r="L30" s="7"/>
      <c r="M30" s="7"/>
      <c r="N30" s="7"/>
      <c r="O30" s="7"/>
      <c r="Q30" s="233"/>
      <c r="R30" s="97"/>
      <c r="S30" s="507"/>
      <c r="T30" s="507"/>
      <c r="U30" s="507"/>
      <c r="V30" s="218"/>
    </row>
    <row r="31" spans="1:22" ht="19.5" customHeight="1" thickBot="1" x14ac:dyDescent="0.25">
      <c r="A31" s="486" t="s">
        <v>52</v>
      </c>
      <c r="B31" s="487"/>
      <c r="C31" s="487"/>
      <c r="D31" s="487"/>
      <c r="E31" s="488"/>
      <c r="F31" s="489">
        <v>6712.4761904761908</v>
      </c>
      <c r="G31" s="490"/>
      <c r="H31" s="491" t="s">
        <v>26</v>
      </c>
      <c r="I31" s="492"/>
      <c r="J31" s="493" t="s">
        <v>53</v>
      </c>
      <c r="K31" s="493"/>
      <c r="L31" s="451">
        <v>46.2</v>
      </c>
      <c r="M31" s="452"/>
      <c r="N31" s="491" t="s">
        <v>60</v>
      </c>
      <c r="O31" s="501"/>
      <c r="Q31" s="234"/>
      <c r="R31" s="99"/>
      <c r="S31" s="508"/>
      <c r="T31" s="508"/>
      <c r="U31" s="508"/>
      <c r="V31" s="235"/>
    </row>
    <row r="32" spans="1:22" ht="13.5" customHeight="1" x14ac:dyDescent="0.2"/>
    <row r="33" ht="13.5" customHeight="1" x14ac:dyDescent="0.2"/>
  </sheetData>
  <sheetProtection formatCells="0"/>
  <protectedRanges>
    <protectedRange sqref="D4:H6 K4:O5 C17:C18 J11:K15 D12:I14 J18:K18 D7:D10 K17 D16" name="範囲1"/>
    <protectedRange sqref="J16:K16" name="範囲1_1_1_11_1"/>
    <protectedRange sqref="K6:O6" name="範囲1_1"/>
  </protectedRanges>
  <mergeCells count="105">
    <mergeCell ref="S5:T5"/>
    <mergeCell ref="S11:T11"/>
    <mergeCell ref="A22:A23"/>
    <mergeCell ref="C22:D22"/>
    <mergeCell ref="B24:B25"/>
    <mergeCell ref="M16:O16"/>
    <mergeCell ref="S14:T14"/>
    <mergeCell ref="N22:O22"/>
    <mergeCell ref="S17:T17"/>
    <mergeCell ref="F15:I15"/>
    <mergeCell ref="S16:T16"/>
    <mergeCell ref="N23:O23"/>
    <mergeCell ref="F17:G17"/>
    <mergeCell ref="E20:G20"/>
    <mergeCell ref="C25:D25"/>
    <mergeCell ref="S13:T13"/>
    <mergeCell ref="S19:T19"/>
    <mergeCell ref="H23:I23"/>
    <mergeCell ref="H22:I22"/>
    <mergeCell ref="N24:O24"/>
    <mergeCell ref="L20:O20"/>
    <mergeCell ref="M15:O15"/>
    <mergeCell ref="N21:O21"/>
    <mergeCell ref="S15:T15"/>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18:T18"/>
    <mergeCell ref="L19:O19"/>
    <mergeCell ref="H24:I24"/>
    <mergeCell ref="S20:T20"/>
    <mergeCell ref="S21:T21"/>
    <mergeCell ref="S22:T22"/>
    <mergeCell ref="N31:O31"/>
    <mergeCell ref="B28:D28"/>
    <mergeCell ref="N29:O29"/>
    <mergeCell ref="S23:T23"/>
    <mergeCell ref="S29:U31"/>
    <mergeCell ref="H17:I17"/>
    <mergeCell ref="A11:E15"/>
    <mergeCell ref="L31:M31"/>
    <mergeCell ref="D17:E17"/>
    <mergeCell ref="J17:O17"/>
    <mergeCell ref="M13:O13"/>
    <mergeCell ref="H20:K20"/>
    <mergeCell ref="A16:E16"/>
    <mergeCell ref="A17:C17"/>
    <mergeCell ref="J15:K15"/>
    <mergeCell ref="F16:K16"/>
    <mergeCell ref="N28:O28"/>
    <mergeCell ref="N25:O25"/>
    <mergeCell ref="C27:D27"/>
    <mergeCell ref="H21:I21"/>
    <mergeCell ref="B26:B27"/>
    <mergeCell ref="N27:O27"/>
    <mergeCell ref="N26:O26"/>
    <mergeCell ref="C23:D23"/>
    <mergeCell ref="C24:D24"/>
    <mergeCell ref="A31:E31"/>
    <mergeCell ref="F31:G31"/>
    <mergeCell ref="H31:I31"/>
    <mergeCell ref="J31:K31"/>
    <mergeCell ref="A24:A29"/>
    <mergeCell ref="C26:D26"/>
    <mergeCell ref="H26:I26"/>
    <mergeCell ref="H28:I28"/>
    <mergeCell ref="H27:I27"/>
    <mergeCell ref="H25:I25"/>
    <mergeCell ref="B29:D29"/>
    <mergeCell ref="H29:I29"/>
    <mergeCell ref="A30:C30"/>
    <mergeCell ref="F30:K30"/>
  </mergeCells>
  <phoneticPr fontId="2"/>
  <printOptions horizontalCentered="1"/>
  <pageMargins left="0.59055118110236227" right="0.59055118110236227" top="0.98425196850393704" bottom="0.59055118110236227" header="0.19685039370078741"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T35"/>
  <sheetViews>
    <sheetView view="pageBreakPreview" zoomScaleNormal="100" zoomScaleSheetLayoutView="100" workbookViewId="0"/>
  </sheetViews>
  <sheetFormatPr defaultColWidth="9" defaultRowHeight="13.2" x14ac:dyDescent="0.2"/>
  <cols>
    <col min="1" max="1" width="6.109375" style="82" customWidth="1"/>
    <col min="2" max="2" width="21.21875" style="82" customWidth="1"/>
    <col min="3" max="3" width="6" style="82" customWidth="1"/>
    <col min="4" max="4" width="9.6640625" style="82" customWidth="1"/>
    <col min="5" max="19" width="6.109375" style="82" customWidth="1"/>
    <col min="20" max="20" width="11.44140625" style="82" customWidth="1"/>
    <col min="21" max="16384" width="9" style="82"/>
  </cols>
  <sheetData>
    <row r="1" spans="1:20" ht="15.75" customHeight="1" x14ac:dyDescent="0.2">
      <c r="A1" s="1"/>
      <c r="B1" s="1"/>
      <c r="C1" s="1"/>
      <c r="D1" s="1"/>
      <c r="E1" s="1"/>
      <c r="F1" s="1"/>
      <c r="G1" s="1"/>
      <c r="H1" s="1"/>
      <c r="I1" s="1"/>
      <c r="J1" s="1"/>
      <c r="K1" s="1"/>
      <c r="L1" s="1"/>
      <c r="M1" s="1"/>
      <c r="N1" s="1"/>
      <c r="O1" s="1"/>
      <c r="P1" s="599" t="s">
        <v>348</v>
      </c>
      <c r="Q1" s="600"/>
      <c r="R1" s="600"/>
      <c r="S1" s="600"/>
      <c r="T1" s="601"/>
    </row>
    <row r="2" spans="1:20" ht="15.75" customHeight="1" x14ac:dyDescent="0.2">
      <c r="A2" s="2" t="s">
        <v>73</v>
      </c>
      <c r="B2" s="2"/>
      <c r="C2" s="2"/>
      <c r="D2" s="2"/>
      <c r="E2" s="2"/>
      <c r="F2" s="2"/>
      <c r="G2" s="2"/>
      <c r="H2" s="2"/>
      <c r="I2" s="2"/>
      <c r="J2" s="2"/>
      <c r="L2" s="2"/>
      <c r="M2" s="2"/>
      <c r="N2" s="2"/>
      <c r="O2" s="2"/>
    </row>
    <row r="3" spans="1:20" ht="17.100000000000001" customHeight="1" thickBot="1" x14ac:dyDescent="0.2">
      <c r="A3" s="602" t="s">
        <v>34</v>
      </c>
      <c r="B3" s="602"/>
      <c r="C3" s="602"/>
      <c r="D3" s="602"/>
      <c r="E3" s="602"/>
      <c r="F3" s="323"/>
      <c r="G3" s="1"/>
      <c r="H3" s="1"/>
      <c r="I3" s="1"/>
      <c r="J3" s="107"/>
      <c r="K3" s="1"/>
      <c r="L3" s="1"/>
      <c r="M3" s="1"/>
      <c r="N3" s="1"/>
      <c r="O3" s="107" t="s">
        <v>72</v>
      </c>
      <c r="P3" s="1"/>
      <c r="Q3" s="1"/>
      <c r="R3" s="1"/>
      <c r="S3" s="1"/>
    </row>
    <row r="4" spans="1:20" s="81" customFormat="1" ht="13.2" customHeight="1" x14ac:dyDescent="0.2">
      <c r="A4" s="603" t="s">
        <v>184</v>
      </c>
      <c r="B4" s="609"/>
      <c r="C4" s="609"/>
      <c r="D4" s="609"/>
      <c r="E4" s="608"/>
      <c r="F4" s="603" t="s">
        <v>213</v>
      </c>
      <c r="G4" s="604"/>
      <c r="H4" s="605" t="s">
        <v>214</v>
      </c>
      <c r="I4" s="604"/>
      <c r="J4" s="606" t="s">
        <v>185</v>
      </c>
      <c r="K4" s="607"/>
      <c r="L4" s="607"/>
      <c r="M4" s="607"/>
      <c r="N4" s="603" t="s">
        <v>215</v>
      </c>
      <c r="O4" s="608"/>
      <c r="P4" s="603" t="s">
        <v>68</v>
      </c>
      <c r="Q4" s="609"/>
      <c r="R4" s="609"/>
      <c r="S4" s="609"/>
      <c r="T4" s="608"/>
    </row>
    <row r="5" spans="1:20" s="81" customFormat="1" ht="13.2" customHeight="1" thickBot="1" x14ac:dyDescent="0.25">
      <c r="A5" s="610"/>
      <c r="B5" s="434"/>
      <c r="C5" s="434"/>
      <c r="D5" s="434"/>
      <c r="E5" s="611"/>
      <c r="F5" s="610" t="s">
        <v>186</v>
      </c>
      <c r="G5" s="612"/>
      <c r="H5" s="631" t="s">
        <v>187</v>
      </c>
      <c r="I5" s="612"/>
      <c r="J5" s="632" t="s">
        <v>219</v>
      </c>
      <c r="K5" s="633"/>
      <c r="L5" s="633" t="s">
        <v>187</v>
      </c>
      <c r="M5" s="634"/>
      <c r="N5" s="610" t="s">
        <v>219</v>
      </c>
      <c r="O5" s="611"/>
      <c r="P5" s="610"/>
      <c r="Q5" s="434"/>
      <c r="R5" s="434"/>
      <c r="S5" s="434"/>
      <c r="T5" s="611"/>
    </row>
    <row r="6" spans="1:20" ht="17.399999999999999" customHeight="1" x14ac:dyDescent="0.2">
      <c r="A6" s="370" t="s">
        <v>78</v>
      </c>
      <c r="B6" s="635" t="s">
        <v>258</v>
      </c>
      <c r="C6" s="635"/>
      <c r="D6" s="635"/>
      <c r="E6" s="635"/>
      <c r="F6" s="636">
        <v>182761</v>
      </c>
      <c r="G6" s="637"/>
      <c r="H6" s="638">
        <v>166383</v>
      </c>
      <c r="I6" s="637"/>
      <c r="J6" s="639">
        <v>165985</v>
      </c>
      <c r="K6" s="640"/>
      <c r="L6" s="640">
        <v>138400</v>
      </c>
      <c r="M6" s="641"/>
      <c r="N6" s="636">
        <v>162745</v>
      </c>
      <c r="O6" s="642"/>
      <c r="P6" s="616" t="s">
        <v>261</v>
      </c>
      <c r="Q6" s="617"/>
      <c r="R6" s="617"/>
      <c r="S6" s="617"/>
      <c r="T6" s="618"/>
    </row>
    <row r="7" spans="1:20" ht="15.75" customHeight="1" x14ac:dyDescent="0.2">
      <c r="A7" s="371"/>
      <c r="B7" s="622" t="s">
        <v>30</v>
      </c>
      <c r="C7" s="623"/>
      <c r="D7" s="623"/>
      <c r="E7" s="623"/>
      <c r="F7" s="624">
        <f>ROUND(F6/F14,3)</f>
        <v>0.56000000000000005</v>
      </c>
      <c r="G7" s="625"/>
      <c r="H7" s="626">
        <f>ROUND(H6/H14,3)</f>
        <v>0.496</v>
      </c>
      <c r="I7" s="625"/>
      <c r="J7" s="627">
        <f>ROUND(J6/J14,3)</f>
        <v>0.48499999999999999</v>
      </c>
      <c r="K7" s="628"/>
      <c r="L7" s="628">
        <f>ROUND(L6/L14,3)</f>
        <v>0.44700000000000001</v>
      </c>
      <c r="M7" s="629"/>
      <c r="N7" s="624">
        <f>ROUND(N6/N14,3)</f>
        <v>0.46800000000000003</v>
      </c>
      <c r="O7" s="630"/>
      <c r="P7" s="619"/>
      <c r="Q7" s="620"/>
      <c r="R7" s="620"/>
      <c r="S7" s="620"/>
      <c r="T7" s="621"/>
    </row>
    <row r="8" spans="1:20" ht="17.399999999999999" customHeight="1" x14ac:dyDescent="0.2">
      <c r="A8" s="372" t="s">
        <v>79</v>
      </c>
      <c r="B8" s="645" t="s">
        <v>259</v>
      </c>
      <c r="C8" s="645"/>
      <c r="D8" s="645"/>
      <c r="E8" s="645"/>
      <c r="F8" s="646">
        <v>102451</v>
      </c>
      <c r="G8" s="647"/>
      <c r="H8" s="648">
        <v>130620</v>
      </c>
      <c r="I8" s="649"/>
      <c r="J8" s="650">
        <v>125186</v>
      </c>
      <c r="K8" s="651"/>
      <c r="L8" s="651">
        <v>131215</v>
      </c>
      <c r="M8" s="652"/>
      <c r="N8" s="653">
        <v>134214</v>
      </c>
      <c r="O8" s="654"/>
      <c r="P8" s="643" t="s">
        <v>262</v>
      </c>
      <c r="Q8" s="643"/>
      <c r="R8" s="643"/>
      <c r="S8" s="643"/>
      <c r="T8" s="644"/>
    </row>
    <row r="9" spans="1:20" ht="15.75" customHeight="1" x14ac:dyDescent="0.2">
      <c r="A9" s="371"/>
      <c r="B9" s="622" t="s">
        <v>30</v>
      </c>
      <c r="C9" s="623"/>
      <c r="D9" s="623"/>
      <c r="E9" s="623"/>
      <c r="F9" s="624">
        <f>ROUND(F8/F14,3)</f>
        <v>0.314</v>
      </c>
      <c r="G9" s="625"/>
      <c r="H9" s="626">
        <f>ROUND(H8/H14,3)</f>
        <v>0.38900000000000001</v>
      </c>
      <c r="I9" s="625"/>
      <c r="J9" s="627">
        <f>ROUND(J8/J14,3)</f>
        <v>0.36599999999999999</v>
      </c>
      <c r="K9" s="628"/>
      <c r="L9" s="628">
        <f>ROUND(L8/L14,3)</f>
        <v>0.42399999999999999</v>
      </c>
      <c r="M9" s="629"/>
      <c r="N9" s="624">
        <f>ROUND(N8/N14,3)</f>
        <v>0.38600000000000001</v>
      </c>
      <c r="O9" s="630"/>
      <c r="P9" s="620"/>
      <c r="Q9" s="620"/>
      <c r="R9" s="620"/>
      <c r="S9" s="620"/>
      <c r="T9" s="621"/>
    </row>
    <row r="10" spans="1:20" ht="17.399999999999999" customHeight="1" x14ac:dyDescent="0.2">
      <c r="A10" s="372" t="s">
        <v>80</v>
      </c>
      <c r="B10" s="645" t="s">
        <v>260</v>
      </c>
      <c r="C10" s="645"/>
      <c r="D10" s="645"/>
      <c r="E10" s="645"/>
      <c r="F10" s="646">
        <v>41125</v>
      </c>
      <c r="G10" s="647"/>
      <c r="H10" s="648">
        <v>38453</v>
      </c>
      <c r="I10" s="649"/>
      <c r="J10" s="650">
        <v>50634</v>
      </c>
      <c r="K10" s="651"/>
      <c r="L10" s="651">
        <v>39779</v>
      </c>
      <c r="M10" s="652"/>
      <c r="N10" s="653">
        <v>50428</v>
      </c>
      <c r="O10" s="654"/>
      <c r="P10" s="655" t="s">
        <v>263</v>
      </c>
      <c r="Q10" s="656"/>
      <c r="R10" s="656"/>
      <c r="S10" s="656"/>
      <c r="T10" s="657"/>
    </row>
    <row r="11" spans="1:20" ht="15.75" customHeight="1" x14ac:dyDescent="0.2">
      <c r="A11" s="371"/>
      <c r="B11" s="622" t="s">
        <v>30</v>
      </c>
      <c r="C11" s="623"/>
      <c r="D11" s="623"/>
      <c r="E11" s="623"/>
      <c r="F11" s="624">
        <f>ROUND(F10/F14,3)</f>
        <v>0.126</v>
      </c>
      <c r="G11" s="625"/>
      <c r="H11" s="626">
        <f>ROUND(H10/H14,3)</f>
        <v>0.115</v>
      </c>
      <c r="I11" s="625"/>
      <c r="J11" s="627">
        <f>ROUND(J10/J14,3)</f>
        <v>0.14799999999999999</v>
      </c>
      <c r="K11" s="628"/>
      <c r="L11" s="628">
        <f>ROUND(L10/L14,3)</f>
        <v>0.128</v>
      </c>
      <c r="M11" s="629"/>
      <c r="N11" s="624">
        <f>ROUND(N10/N14,3)</f>
        <v>0.14499999999999999</v>
      </c>
      <c r="O11" s="630"/>
      <c r="P11" s="655"/>
      <c r="Q11" s="656"/>
      <c r="R11" s="656"/>
      <c r="S11" s="656"/>
      <c r="T11" s="657"/>
    </row>
    <row r="12" spans="1:20" ht="17.399999999999999" customHeight="1" x14ac:dyDescent="0.2">
      <c r="A12" s="372" t="s">
        <v>81</v>
      </c>
      <c r="B12" s="670" t="s">
        <v>339</v>
      </c>
      <c r="C12" s="670"/>
      <c r="D12" s="670"/>
      <c r="E12" s="670"/>
      <c r="F12" s="671">
        <f>F14-(F6+F8+F10)</f>
        <v>214</v>
      </c>
      <c r="G12" s="672"/>
      <c r="H12" s="673">
        <v>222</v>
      </c>
      <c r="I12" s="672"/>
      <c r="J12" s="674">
        <f>J14-(J6+J8+J10)</f>
        <v>209</v>
      </c>
      <c r="K12" s="675"/>
      <c r="L12" s="675">
        <v>211</v>
      </c>
      <c r="M12" s="676"/>
      <c r="N12" s="671">
        <f>N14-(N6+N8+N10)</f>
        <v>209</v>
      </c>
      <c r="O12" s="677"/>
      <c r="P12" s="655" t="s">
        <v>323</v>
      </c>
      <c r="Q12" s="656"/>
      <c r="R12" s="656"/>
      <c r="S12" s="656"/>
      <c r="T12" s="657"/>
    </row>
    <row r="13" spans="1:20" ht="15.75" customHeight="1" thickBot="1" x14ac:dyDescent="0.25">
      <c r="A13" s="373"/>
      <c r="B13" s="661" t="s">
        <v>30</v>
      </c>
      <c r="C13" s="662"/>
      <c r="D13" s="662"/>
      <c r="E13" s="662"/>
      <c r="F13" s="663">
        <f>ROUND(F12/F14,3)</f>
        <v>1E-3</v>
      </c>
      <c r="G13" s="664"/>
      <c r="H13" s="665">
        <f>ROUND(H12/H14,3)</f>
        <v>1E-3</v>
      </c>
      <c r="I13" s="664"/>
      <c r="J13" s="666">
        <f>ROUND(J12/J14,3)</f>
        <v>1E-3</v>
      </c>
      <c r="K13" s="667"/>
      <c r="L13" s="667">
        <f>ROUND(L12/L14,3)</f>
        <v>1E-3</v>
      </c>
      <c r="M13" s="668"/>
      <c r="N13" s="663">
        <f>ROUND(N12/N14,3)</f>
        <v>1E-3</v>
      </c>
      <c r="O13" s="669"/>
      <c r="P13" s="658"/>
      <c r="Q13" s="659"/>
      <c r="R13" s="659"/>
      <c r="S13" s="659"/>
      <c r="T13" s="660"/>
    </row>
    <row r="14" spans="1:20" ht="24.75" customHeight="1" thickTop="1" thickBot="1" x14ac:dyDescent="0.25">
      <c r="A14" s="698" t="s">
        <v>31</v>
      </c>
      <c r="B14" s="699"/>
      <c r="C14" s="699"/>
      <c r="D14" s="699"/>
      <c r="E14" s="699"/>
      <c r="F14" s="700">
        <v>326551</v>
      </c>
      <c r="G14" s="701"/>
      <c r="H14" s="702">
        <v>335676</v>
      </c>
      <c r="I14" s="701"/>
      <c r="J14" s="703">
        <v>342014</v>
      </c>
      <c r="K14" s="704"/>
      <c r="L14" s="704">
        <v>309604</v>
      </c>
      <c r="M14" s="705"/>
      <c r="N14" s="700">
        <v>347596</v>
      </c>
      <c r="O14" s="706"/>
      <c r="P14" s="678"/>
      <c r="Q14" s="679"/>
      <c r="R14" s="679"/>
      <c r="S14" s="679"/>
      <c r="T14" s="680"/>
    </row>
    <row r="15" spans="1:20" ht="15.75" customHeight="1" x14ac:dyDescent="0.2">
      <c r="A15" s="176" t="s">
        <v>158</v>
      </c>
      <c r="B15" s="324"/>
      <c r="C15" s="324"/>
      <c r="D15" s="324"/>
      <c r="E15" s="324"/>
      <c r="F15" s="325"/>
      <c r="G15" s="325"/>
      <c r="H15" s="325"/>
      <c r="I15" s="325"/>
      <c r="J15" s="325"/>
      <c r="K15" s="326"/>
      <c r="L15" s="325"/>
      <c r="M15" s="325"/>
      <c r="N15" s="325"/>
      <c r="O15" s="325"/>
      <c r="P15" s="326"/>
      <c r="Q15" s="326"/>
      <c r="R15" s="326"/>
      <c r="S15" s="326"/>
      <c r="T15" s="326"/>
    </row>
    <row r="16" spans="1:20" ht="9.9" customHeight="1" x14ac:dyDescent="0.2"/>
    <row r="17" spans="1:20" ht="13.8" thickBot="1" x14ac:dyDescent="0.25">
      <c r="A17" s="327" t="s">
        <v>63</v>
      </c>
    </row>
    <row r="18" spans="1:20" ht="13.2" customHeight="1" x14ac:dyDescent="0.2">
      <c r="A18" s="707" t="s">
        <v>221</v>
      </c>
      <c r="B18" s="682"/>
      <c r="C18" s="683"/>
      <c r="D18" s="681" t="s">
        <v>69</v>
      </c>
      <c r="E18" s="682"/>
      <c r="F18" s="682"/>
      <c r="G18" s="683"/>
      <c r="H18" s="687" t="s">
        <v>188</v>
      </c>
      <c r="I18" s="688"/>
      <c r="J18" s="688"/>
      <c r="K18" s="688"/>
      <c r="L18" s="688"/>
      <c r="M18" s="688"/>
      <c r="N18" s="688"/>
      <c r="O18" s="688"/>
      <c r="P18" s="688"/>
      <c r="Q18" s="688"/>
      <c r="R18" s="688"/>
      <c r="S18" s="689"/>
      <c r="T18" s="690" t="s">
        <v>70</v>
      </c>
    </row>
    <row r="19" spans="1:20" ht="13.2" customHeight="1" thickBot="1" x14ac:dyDescent="0.25">
      <c r="A19" s="708"/>
      <c r="B19" s="685"/>
      <c r="C19" s="686"/>
      <c r="D19" s="684"/>
      <c r="E19" s="685"/>
      <c r="F19" s="685"/>
      <c r="G19" s="686"/>
      <c r="H19" s="692" t="s">
        <v>189</v>
      </c>
      <c r="I19" s="693"/>
      <c r="J19" s="693"/>
      <c r="K19" s="693"/>
      <c r="L19" s="693" t="s">
        <v>216</v>
      </c>
      <c r="M19" s="693"/>
      <c r="N19" s="693"/>
      <c r="O19" s="694"/>
      <c r="P19" s="695" t="s">
        <v>217</v>
      </c>
      <c r="Q19" s="696"/>
      <c r="R19" s="696"/>
      <c r="S19" s="697"/>
      <c r="T19" s="691"/>
    </row>
    <row r="20" spans="1:20" ht="13.2" customHeight="1" x14ac:dyDescent="0.2">
      <c r="A20" s="721" t="s">
        <v>264</v>
      </c>
      <c r="B20" s="722"/>
      <c r="C20" s="723"/>
      <c r="D20" s="709" t="s">
        <v>265</v>
      </c>
      <c r="E20" s="710"/>
      <c r="F20" s="710"/>
      <c r="G20" s="711"/>
      <c r="H20" s="712" t="s">
        <v>266</v>
      </c>
      <c r="I20" s="713"/>
      <c r="J20" s="713"/>
      <c r="K20" s="713"/>
      <c r="L20" s="712" t="s">
        <v>266</v>
      </c>
      <c r="M20" s="713"/>
      <c r="N20" s="713"/>
      <c r="O20" s="713"/>
      <c r="P20" s="714" t="s">
        <v>266</v>
      </c>
      <c r="Q20" s="715"/>
      <c r="R20" s="715"/>
      <c r="S20" s="716"/>
      <c r="T20" s="374"/>
    </row>
    <row r="21" spans="1:20" ht="13.2" customHeight="1" x14ac:dyDescent="0.2">
      <c r="A21" s="724"/>
      <c r="B21" s="725"/>
      <c r="C21" s="719"/>
      <c r="D21" s="717"/>
      <c r="E21" s="718"/>
      <c r="F21" s="718"/>
      <c r="G21" s="719"/>
      <c r="H21" s="712" t="s">
        <v>267</v>
      </c>
      <c r="I21" s="713"/>
      <c r="J21" s="713"/>
      <c r="K21" s="713"/>
      <c r="L21" s="712" t="s">
        <v>324</v>
      </c>
      <c r="M21" s="713"/>
      <c r="N21" s="713"/>
      <c r="O21" s="713"/>
      <c r="P21" s="712" t="s">
        <v>328</v>
      </c>
      <c r="Q21" s="713"/>
      <c r="R21" s="713"/>
      <c r="S21" s="720"/>
      <c r="T21" s="374"/>
    </row>
    <row r="22" spans="1:20" ht="13.2" customHeight="1" x14ac:dyDescent="0.2">
      <c r="A22" s="724"/>
      <c r="B22" s="725"/>
      <c r="C22" s="719"/>
      <c r="D22" s="717"/>
      <c r="E22" s="718"/>
      <c r="F22" s="718"/>
      <c r="G22" s="719"/>
      <c r="H22" s="712"/>
      <c r="I22" s="713"/>
      <c r="J22" s="713"/>
      <c r="K22" s="713"/>
      <c r="L22" s="712"/>
      <c r="M22" s="713"/>
      <c r="N22" s="713"/>
      <c r="O22" s="713"/>
      <c r="P22" s="712"/>
      <c r="Q22" s="713"/>
      <c r="R22" s="713"/>
      <c r="S22" s="720"/>
      <c r="T22" s="328"/>
    </row>
    <row r="23" spans="1:20" ht="13.2" customHeight="1" x14ac:dyDescent="0.2">
      <c r="A23" s="724" t="s">
        <v>268</v>
      </c>
      <c r="B23" s="725"/>
      <c r="C23" s="719"/>
      <c r="D23" s="613" t="s">
        <v>273</v>
      </c>
      <c r="E23" s="614"/>
      <c r="F23" s="614"/>
      <c r="G23" s="615"/>
      <c r="H23" s="712" t="s">
        <v>269</v>
      </c>
      <c r="I23" s="713"/>
      <c r="J23" s="713"/>
      <c r="K23" s="713"/>
      <c r="L23" s="712" t="s">
        <v>269</v>
      </c>
      <c r="M23" s="713"/>
      <c r="N23" s="713"/>
      <c r="O23" s="713"/>
      <c r="P23" s="712" t="s">
        <v>269</v>
      </c>
      <c r="Q23" s="713"/>
      <c r="R23" s="713"/>
      <c r="S23" s="720"/>
      <c r="T23" s="374"/>
    </row>
    <row r="24" spans="1:20" ht="13.2" customHeight="1" x14ac:dyDescent="0.2">
      <c r="A24" s="724"/>
      <c r="B24" s="725"/>
      <c r="C24" s="719"/>
      <c r="D24" s="613"/>
      <c r="E24" s="614"/>
      <c r="F24" s="614"/>
      <c r="G24" s="615"/>
      <c r="H24" s="712" t="s">
        <v>270</v>
      </c>
      <c r="I24" s="713"/>
      <c r="J24" s="713"/>
      <c r="K24" s="713"/>
      <c r="L24" s="712" t="s">
        <v>325</v>
      </c>
      <c r="M24" s="713"/>
      <c r="N24" s="713"/>
      <c r="O24" s="713"/>
      <c r="P24" s="712" t="s">
        <v>270</v>
      </c>
      <c r="Q24" s="713"/>
      <c r="R24" s="713"/>
      <c r="S24" s="720"/>
      <c r="T24" s="374"/>
    </row>
    <row r="25" spans="1:20" ht="13.2" customHeight="1" x14ac:dyDescent="0.2">
      <c r="A25" s="724"/>
      <c r="B25" s="725"/>
      <c r="C25" s="719"/>
      <c r="D25" s="717"/>
      <c r="E25" s="718"/>
      <c r="F25" s="718"/>
      <c r="G25" s="719"/>
      <c r="H25" s="712" t="s">
        <v>271</v>
      </c>
      <c r="I25" s="713"/>
      <c r="J25" s="713"/>
      <c r="K25" s="713"/>
      <c r="L25" s="712" t="s">
        <v>271</v>
      </c>
      <c r="M25" s="713"/>
      <c r="N25" s="713"/>
      <c r="O25" s="713"/>
      <c r="P25" s="712" t="s">
        <v>271</v>
      </c>
      <c r="Q25" s="713"/>
      <c r="R25" s="713"/>
      <c r="S25" s="720"/>
      <c r="T25" s="328"/>
    </row>
    <row r="26" spans="1:20" ht="13.2" customHeight="1" x14ac:dyDescent="0.2">
      <c r="A26" s="724"/>
      <c r="B26" s="725"/>
      <c r="C26" s="719"/>
      <c r="D26" s="717"/>
      <c r="E26" s="718"/>
      <c r="F26" s="718"/>
      <c r="G26" s="719"/>
      <c r="H26" s="712" t="s">
        <v>272</v>
      </c>
      <c r="I26" s="713"/>
      <c r="J26" s="713"/>
      <c r="K26" s="713"/>
      <c r="L26" s="712" t="s">
        <v>326</v>
      </c>
      <c r="M26" s="713"/>
      <c r="N26" s="713"/>
      <c r="O26" s="713"/>
      <c r="P26" s="712" t="s">
        <v>327</v>
      </c>
      <c r="Q26" s="713"/>
      <c r="R26" s="713"/>
      <c r="S26" s="720"/>
      <c r="T26" s="374"/>
    </row>
    <row r="27" spans="1:20" ht="13.2" customHeight="1" x14ac:dyDescent="0.2">
      <c r="A27" s="724"/>
      <c r="B27" s="725"/>
      <c r="C27" s="719"/>
      <c r="D27" s="717"/>
      <c r="E27" s="718"/>
      <c r="F27" s="718"/>
      <c r="G27" s="719"/>
      <c r="H27" s="712"/>
      <c r="I27" s="713"/>
      <c r="J27" s="713"/>
      <c r="K27" s="713"/>
      <c r="L27" s="712"/>
      <c r="M27" s="713"/>
      <c r="N27" s="713"/>
      <c r="O27" s="713"/>
      <c r="P27" s="712"/>
      <c r="Q27" s="713"/>
      <c r="R27" s="713"/>
      <c r="S27" s="720"/>
      <c r="T27" s="374"/>
    </row>
    <row r="28" spans="1:20" ht="13.2" customHeight="1" x14ac:dyDescent="0.2">
      <c r="A28" s="724" t="s">
        <v>274</v>
      </c>
      <c r="B28" s="725"/>
      <c r="C28" s="719"/>
      <c r="D28" s="726" t="s">
        <v>275</v>
      </c>
      <c r="E28" s="727"/>
      <c r="F28" s="727"/>
      <c r="G28" s="728"/>
      <c r="H28" s="712" t="s">
        <v>276</v>
      </c>
      <c r="I28" s="713"/>
      <c r="J28" s="713"/>
      <c r="K28" s="713"/>
      <c r="L28" s="712" t="s">
        <v>276</v>
      </c>
      <c r="M28" s="713"/>
      <c r="N28" s="713"/>
      <c r="O28" s="713"/>
      <c r="P28" s="712" t="s">
        <v>276</v>
      </c>
      <c r="Q28" s="713"/>
      <c r="R28" s="713"/>
      <c r="S28" s="720"/>
      <c r="T28" s="374"/>
    </row>
    <row r="29" spans="1:20" ht="13.2" customHeight="1" x14ac:dyDescent="0.2">
      <c r="A29" s="724"/>
      <c r="B29" s="725"/>
      <c r="C29" s="719"/>
      <c r="D29" s="717"/>
      <c r="E29" s="718"/>
      <c r="F29" s="718"/>
      <c r="G29" s="719"/>
      <c r="H29" s="712" t="s">
        <v>277</v>
      </c>
      <c r="I29" s="713"/>
      <c r="J29" s="713"/>
      <c r="K29" s="713"/>
      <c r="L29" s="712" t="s">
        <v>329</v>
      </c>
      <c r="M29" s="713"/>
      <c r="N29" s="713"/>
      <c r="O29" s="713"/>
      <c r="P29" s="712" t="s">
        <v>331</v>
      </c>
      <c r="Q29" s="713"/>
      <c r="R29" s="713"/>
      <c r="S29" s="720"/>
      <c r="T29" s="328"/>
    </row>
    <row r="30" spans="1:20" ht="13.2" customHeight="1" x14ac:dyDescent="0.2">
      <c r="A30" s="724"/>
      <c r="B30" s="725"/>
      <c r="C30" s="719"/>
      <c r="D30" s="717"/>
      <c r="E30" s="718"/>
      <c r="F30" s="718"/>
      <c r="G30" s="719"/>
      <c r="H30" s="712" t="s">
        <v>278</v>
      </c>
      <c r="I30" s="713"/>
      <c r="J30" s="713"/>
      <c r="K30" s="713"/>
      <c r="L30" s="712" t="s">
        <v>278</v>
      </c>
      <c r="M30" s="713"/>
      <c r="N30" s="713"/>
      <c r="O30" s="713"/>
      <c r="P30" s="712" t="s">
        <v>278</v>
      </c>
      <c r="Q30" s="713"/>
      <c r="R30" s="713"/>
      <c r="S30" s="720"/>
      <c r="T30" s="374"/>
    </row>
    <row r="31" spans="1:20" ht="13.2" customHeight="1" x14ac:dyDescent="0.2">
      <c r="A31" s="724"/>
      <c r="B31" s="725"/>
      <c r="C31" s="719"/>
      <c r="D31" s="717"/>
      <c r="E31" s="718"/>
      <c r="F31" s="718"/>
      <c r="G31" s="719"/>
      <c r="H31" s="712" t="s">
        <v>279</v>
      </c>
      <c r="I31" s="713"/>
      <c r="J31" s="713"/>
      <c r="K31" s="713"/>
      <c r="L31" s="712" t="s">
        <v>330</v>
      </c>
      <c r="M31" s="713"/>
      <c r="N31" s="713"/>
      <c r="O31" s="713"/>
      <c r="P31" s="712" t="s">
        <v>332</v>
      </c>
      <c r="Q31" s="713"/>
      <c r="R31" s="713"/>
      <c r="S31" s="720"/>
      <c r="T31" s="374"/>
    </row>
    <row r="32" spans="1:20" ht="13.2" customHeight="1" x14ac:dyDescent="0.2">
      <c r="A32" s="724"/>
      <c r="B32" s="725"/>
      <c r="C32" s="719"/>
      <c r="D32" s="717"/>
      <c r="E32" s="718"/>
      <c r="F32" s="718"/>
      <c r="G32" s="719"/>
      <c r="H32" s="712"/>
      <c r="I32" s="713"/>
      <c r="J32" s="713"/>
      <c r="K32" s="720"/>
      <c r="L32" s="729"/>
      <c r="M32" s="713"/>
      <c r="N32" s="713"/>
      <c r="O32" s="720"/>
      <c r="P32" s="730"/>
      <c r="Q32" s="731"/>
      <c r="R32" s="731"/>
      <c r="S32" s="732"/>
      <c r="T32" s="374"/>
    </row>
    <row r="33" spans="1:20" ht="13.2" customHeight="1" x14ac:dyDescent="0.2">
      <c r="A33" s="724"/>
      <c r="B33" s="725"/>
      <c r="C33" s="719"/>
      <c r="D33" s="717"/>
      <c r="E33" s="718"/>
      <c r="F33" s="718"/>
      <c r="G33" s="719"/>
      <c r="H33" s="712"/>
      <c r="I33" s="713"/>
      <c r="J33" s="713"/>
      <c r="K33" s="720"/>
      <c r="L33" s="729"/>
      <c r="M33" s="713"/>
      <c r="N33" s="713"/>
      <c r="O33" s="720"/>
      <c r="P33" s="730"/>
      <c r="Q33" s="731"/>
      <c r="R33" s="731"/>
      <c r="S33" s="732"/>
      <c r="T33" s="374"/>
    </row>
    <row r="34" spans="1:20" ht="13.2" customHeight="1" x14ac:dyDescent="0.2">
      <c r="A34" s="724"/>
      <c r="B34" s="725"/>
      <c r="C34" s="719"/>
      <c r="D34" s="717"/>
      <c r="E34" s="718"/>
      <c r="F34" s="718"/>
      <c r="G34" s="719"/>
      <c r="H34" s="712"/>
      <c r="I34" s="713"/>
      <c r="J34" s="713"/>
      <c r="K34" s="720"/>
      <c r="L34" s="729"/>
      <c r="M34" s="713"/>
      <c r="N34" s="713"/>
      <c r="O34" s="720"/>
      <c r="P34" s="730"/>
      <c r="Q34" s="731"/>
      <c r="R34" s="731"/>
      <c r="S34" s="732"/>
      <c r="T34" s="374"/>
    </row>
    <row r="35" spans="1:20" ht="13.2" customHeight="1" thickBot="1" x14ac:dyDescent="0.25">
      <c r="A35" s="743"/>
      <c r="B35" s="734"/>
      <c r="C35" s="735"/>
      <c r="D35" s="733"/>
      <c r="E35" s="734"/>
      <c r="F35" s="734"/>
      <c r="G35" s="735"/>
      <c r="H35" s="736"/>
      <c r="I35" s="737"/>
      <c r="J35" s="737"/>
      <c r="K35" s="738"/>
      <c r="L35" s="739"/>
      <c r="M35" s="737"/>
      <c r="N35" s="737"/>
      <c r="O35" s="738"/>
      <c r="P35" s="740"/>
      <c r="Q35" s="741"/>
      <c r="R35" s="741"/>
      <c r="S35" s="742"/>
      <c r="T35" s="376"/>
    </row>
  </sheetData>
  <sheetProtection formatCells="0"/>
  <protectedRanges>
    <protectedRange sqref="T14:T15 M6:O6 H6:J6 K15 P15:S15" name="範囲1_2"/>
    <protectedRange sqref="L6 F6:G6" name="範囲1_2_1"/>
    <protectedRange sqref="L10 F10:G10" name="範囲1_2_2"/>
    <protectedRange sqref="L12:O12 F12:J12" name="範囲1_2_3"/>
    <protectedRange sqref="L14:O14 F14:J14" name="範囲1_2_6"/>
    <protectedRange sqref="T6:T7 T12:T13 K7 K13 P7:S7 P13:S13" name="範囲1_2_16"/>
    <protectedRange sqref="O8 M10:O10 H10:J10" name="範囲1_2_9"/>
    <protectedRange sqref="P11:S11 K11 P9:S9 K9 T8:T11" name="範囲1_2_16_1"/>
    <protectedRange sqref="B8:E8 B6:E6 B10:E10" name="範囲1_2_11"/>
    <protectedRange sqref="F8:N8" name="範囲1_2_12"/>
  </protectedRanges>
  <mergeCells count="158">
    <mergeCell ref="D34:G34"/>
    <mergeCell ref="H34:K34"/>
    <mergeCell ref="L34:O34"/>
    <mergeCell ref="P34:S34"/>
    <mergeCell ref="D35:G35"/>
    <mergeCell ref="H35:K35"/>
    <mergeCell ref="L35:O35"/>
    <mergeCell ref="P35:S35"/>
    <mergeCell ref="A34:C34"/>
    <mergeCell ref="A35:C35"/>
    <mergeCell ref="D32:G32"/>
    <mergeCell ref="H32:K32"/>
    <mergeCell ref="L32:O32"/>
    <mergeCell ref="P32:S32"/>
    <mergeCell ref="D33:G33"/>
    <mergeCell ref="H33:K33"/>
    <mergeCell ref="L33:O33"/>
    <mergeCell ref="P33:S33"/>
    <mergeCell ref="A32:C32"/>
    <mergeCell ref="A33:C33"/>
    <mergeCell ref="D30:G30"/>
    <mergeCell ref="H30:K30"/>
    <mergeCell ref="L30:O30"/>
    <mergeCell ref="P30:S30"/>
    <mergeCell ref="D31:G31"/>
    <mergeCell ref="H31:K31"/>
    <mergeCell ref="L31:O31"/>
    <mergeCell ref="P31:S31"/>
    <mergeCell ref="A30:C30"/>
    <mergeCell ref="A31:C31"/>
    <mergeCell ref="D28:G28"/>
    <mergeCell ref="H28:K28"/>
    <mergeCell ref="L28:O28"/>
    <mergeCell ref="P28:S28"/>
    <mergeCell ref="D29:G29"/>
    <mergeCell ref="H29:K29"/>
    <mergeCell ref="L29:O29"/>
    <mergeCell ref="P29:S29"/>
    <mergeCell ref="A28:C28"/>
    <mergeCell ref="A29:C29"/>
    <mergeCell ref="D26:G26"/>
    <mergeCell ref="H26:K26"/>
    <mergeCell ref="L26:O26"/>
    <mergeCell ref="P26:S26"/>
    <mergeCell ref="D27:G27"/>
    <mergeCell ref="H27:K27"/>
    <mergeCell ref="L27:O27"/>
    <mergeCell ref="P27:S27"/>
    <mergeCell ref="A26:C26"/>
    <mergeCell ref="A27:C27"/>
    <mergeCell ref="H24:K24"/>
    <mergeCell ref="L24:O24"/>
    <mergeCell ref="P24:S24"/>
    <mergeCell ref="D25:G25"/>
    <mergeCell ref="H25:K25"/>
    <mergeCell ref="L25:O25"/>
    <mergeCell ref="P25:S25"/>
    <mergeCell ref="A24:C24"/>
    <mergeCell ref="A25:C25"/>
    <mergeCell ref="D22:G22"/>
    <mergeCell ref="H22:K22"/>
    <mergeCell ref="L22:O22"/>
    <mergeCell ref="P22:S22"/>
    <mergeCell ref="H23:K23"/>
    <mergeCell ref="L23:O23"/>
    <mergeCell ref="P23:S23"/>
    <mergeCell ref="A22:C22"/>
    <mergeCell ref="A23:C23"/>
    <mergeCell ref="D20:G20"/>
    <mergeCell ref="H20:K20"/>
    <mergeCell ref="L20:O20"/>
    <mergeCell ref="P20:S20"/>
    <mergeCell ref="D21:G21"/>
    <mergeCell ref="H21:K21"/>
    <mergeCell ref="L21:O21"/>
    <mergeCell ref="P21:S21"/>
    <mergeCell ref="A20:C20"/>
    <mergeCell ref="A21:C21"/>
    <mergeCell ref="P14:T14"/>
    <mergeCell ref="D18:G19"/>
    <mergeCell ref="H18:S18"/>
    <mergeCell ref="T18:T19"/>
    <mergeCell ref="H19:K19"/>
    <mergeCell ref="L19:O19"/>
    <mergeCell ref="P19:S19"/>
    <mergeCell ref="A14:E14"/>
    <mergeCell ref="F14:G14"/>
    <mergeCell ref="H14:I14"/>
    <mergeCell ref="J14:K14"/>
    <mergeCell ref="L14:M14"/>
    <mergeCell ref="N14:O14"/>
    <mergeCell ref="A18:C19"/>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T1"/>
    <mergeCell ref="A3:E3"/>
    <mergeCell ref="F4:G4"/>
    <mergeCell ref="H4:I4"/>
    <mergeCell ref="J4:M4"/>
    <mergeCell ref="N4:O4"/>
    <mergeCell ref="P4:T5"/>
    <mergeCell ref="F5:G5"/>
    <mergeCell ref="D23:G24"/>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s>
  <phoneticPr fontId="2"/>
  <dataValidations count="1">
    <dataValidation allowBlank="1" showErrorMessage="1" sqref="G26:G27 G30 B22:C30 A21:A30 G22 H21:H34 K22:K34 D21:D23 D25:D30 L21:L31 O22:O31 P21:P31 S22:S31" xr:uid="{00000000-0002-0000-0200-000001000000}"/>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5"/>
  <sheetViews>
    <sheetView view="pageBreakPreview" zoomScaleNormal="100" zoomScaleSheetLayoutView="100" workbookViewId="0">
      <selection activeCell="I9" sqref="I9"/>
    </sheetView>
  </sheetViews>
  <sheetFormatPr defaultColWidth="9" defaultRowHeight="13.2" x14ac:dyDescent="0.2"/>
  <cols>
    <col min="1" max="1" width="2.6640625" style="82" customWidth="1"/>
    <col min="2" max="3" width="10.6640625" style="82" customWidth="1"/>
    <col min="4" max="4" width="12.6640625" style="82" customWidth="1"/>
    <col min="5" max="5" width="7.6640625" style="82" customWidth="1"/>
    <col min="6" max="10" width="11.33203125" style="82" customWidth="1"/>
    <col min="11" max="13" width="12.6640625" style="82" customWidth="1"/>
    <col min="14" max="16384" width="9" style="82"/>
  </cols>
  <sheetData>
    <row r="1" spans="1:14" ht="14.4" x14ac:dyDescent="0.2">
      <c r="K1" s="599" t="s">
        <v>348</v>
      </c>
      <c r="L1" s="600"/>
      <c r="M1" s="600"/>
      <c r="N1" s="601"/>
    </row>
    <row r="2" spans="1:14" ht="15.75" customHeight="1" thickBot="1" x14ac:dyDescent="0.2">
      <c r="A2" s="2" t="s">
        <v>83</v>
      </c>
      <c r="E2" s="99"/>
      <c r="F2" s="99"/>
      <c r="J2" s="107" t="s">
        <v>72</v>
      </c>
      <c r="K2" s="99"/>
      <c r="L2" s="99"/>
      <c r="M2" s="787"/>
      <c r="N2" s="787"/>
    </row>
    <row r="3" spans="1:14" s="81" customFormat="1" ht="14.7" customHeight="1" x14ac:dyDescent="0.2">
      <c r="A3" s="603" t="s">
        <v>33</v>
      </c>
      <c r="B3" s="609"/>
      <c r="C3" s="609"/>
      <c r="D3" s="609"/>
      <c r="E3" s="608"/>
      <c r="F3" s="350" t="s">
        <v>213</v>
      </c>
      <c r="G3" s="361" t="s">
        <v>214</v>
      </c>
      <c r="H3" s="605" t="s">
        <v>218</v>
      </c>
      <c r="I3" s="609"/>
      <c r="J3" s="351" t="s">
        <v>215</v>
      </c>
      <c r="K3" s="603" t="s">
        <v>46</v>
      </c>
      <c r="L3" s="609"/>
      <c r="M3" s="609"/>
      <c r="N3" s="608"/>
    </row>
    <row r="4" spans="1:14" s="81" customFormat="1" ht="14.7" customHeight="1" thickBot="1" x14ac:dyDescent="0.25">
      <c r="A4" s="610"/>
      <c r="B4" s="434"/>
      <c r="C4" s="434"/>
      <c r="D4" s="434"/>
      <c r="E4" s="611"/>
      <c r="F4" s="352" t="s">
        <v>186</v>
      </c>
      <c r="G4" s="360" t="s">
        <v>187</v>
      </c>
      <c r="H4" s="353" t="s">
        <v>220</v>
      </c>
      <c r="I4" s="354" t="s">
        <v>190</v>
      </c>
      <c r="J4" s="355" t="s">
        <v>219</v>
      </c>
      <c r="K4" s="610"/>
      <c r="L4" s="434"/>
      <c r="M4" s="434"/>
      <c r="N4" s="611"/>
    </row>
    <row r="5" spans="1:14" ht="15.75" customHeight="1" x14ac:dyDescent="0.2">
      <c r="A5" s="769" t="s">
        <v>1</v>
      </c>
      <c r="B5" s="770"/>
      <c r="C5" s="770"/>
      <c r="D5" s="770"/>
      <c r="E5" s="771"/>
      <c r="F5" s="329">
        <f>SUM(F6:F6)</f>
        <v>291315</v>
      </c>
      <c r="G5" s="329">
        <f>SUM(G6:G6)</f>
        <v>295887</v>
      </c>
      <c r="H5" s="330">
        <f>SUM(H6:H6)</f>
        <v>302594</v>
      </c>
      <c r="I5" s="340">
        <f>SUM(I6:I6)</f>
        <v>279583</v>
      </c>
      <c r="J5" s="344">
        <f>SUM(J6:J6)</f>
        <v>308216</v>
      </c>
      <c r="K5" s="772" t="s">
        <v>0</v>
      </c>
      <c r="L5" s="773"/>
      <c r="M5" s="773"/>
      <c r="N5" s="774"/>
    </row>
    <row r="6" spans="1:14" s="27" customFormat="1" ht="15.75" customHeight="1" thickBot="1" x14ac:dyDescent="0.25">
      <c r="A6" s="403"/>
      <c r="B6" s="775" t="s">
        <v>280</v>
      </c>
      <c r="C6" s="776"/>
      <c r="D6" s="776"/>
      <c r="E6" s="777"/>
      <c r="F6" s="109">
        <v>291315</v>
      </c>
      <c r="G6" s="110">
        <v>295887</v>
      </c>
      <c r="H6" s="331">
        <v>302594</v>
      </c>
      <c r="I6" s="341">
        <v>279583</v>
      </c>
      <c r="J6" s="345">
        <v>308216</v>
      </c>
      <c r="K6" s="778"/>
      <c r="L6" s="779"/>
      <c r="M6" s="779"/>
      <c r="N6" s="780"/>
    </row>
    <row r="7" spans="1:14" ht="15.75" customHeight="1" thickBot="1" x14ac:dyDescent="0.25">
      <c r="A7" s="781" t="s">
        <v>2</v>
      </c>
      <c r="B7" s="782"/>
      <c r="C7" s="782"/>
      <c r="D7" s="782"/>
      <c r="E7" s="783"/>
      <c r="F7" s="408">
        <v>0</v>
      </c>
      <c r="G7" s="409">
        <v>0</v>
      </c>
      <c r="H7" s="410">
        <v>0</v>
      </c>
      <c r="I7" s="411">
        <v>0</v>
      </c>
      <c r="J7" s="412">
        <v>0</v>
      </c>
      <c r="K7" s="784"/>
      <c r="L7" s="785"/>
      <c r="M7" s="785"/>
      <c r="N7" s="786"/>
    </row>
    <row r="8" spans="1:14" ht="15.75" customHeight="1" thickBot="1" x14ac:dyDescent="0.25">
      <c r="A8" s="754" t="s">
        <v>3</v>
      </c>
      <c r="B8" s="755"/>
      <c r="C8" s="755"/>
      <c r="D8" s="755"/>
      <c r="E8" s="756"/>
      <c r="F8" s="87">
        <v>0</v>
      </c>
      <c r="G8" s="88">
        <v>0</v>
      </c>
      <c r="H8" s="333">
        <v>0</v>
      </c>
      <c r="I8" s="342">
        <v>0</v>
      </c>
      <c r="J8" s="346">
        <v>0</v>
      </c>
      <c r="K8" s="757" t="s">
        <v>0</v>
      </c>
      <c r="L8" s="758"/>
      <c r="M8" s="758"/>
      <c r="N8" s="759"/>
    </row>
    <row r="9" spans="1:14" ht="15.75" customHeight="1" thickBot="1" x14ac:dyDescent="0.25">
      <c r="A9" s="760" t="s">
        <v>12</v>
      </c>
      <c r="B9" s="761"/>
      <c r="C9" s="761"/>
      <c r="D9" s="761"/>
      <c r="E9" s="762"/>
      <c r="F9" s="332">
        <v>0</v>
      </c>
      <c r="G9" s="329">
        <v>0</v>
      </c>
      <c r="H9" s="330">
        <v>0</v>
      </c>
      <c r="I9" s="340">
        <v>0</v>
      </c>
      <c r="J9" s="344">
        <v>0</v>
      </c>
      <c r="K9" s="763"/>
      <c r="L9" s="764"/>
      <c r="M9" s="764"/>
      <c r="N9" s="765"/>
    </row>
    <row r="10" spans="1:14" ht="15.75" customHeight="1" thickTop="1" thickBot="1" x14ac:dyDescent="0.25">
      <c r="A10" s="747" t="s">
        <v>71</v>
      </c>
      <c r="B10" s="748"/>
      <c r="C10" s="748"/>
      <c r="D10" s="748"/>
      <c r="E10" s="749"/>
      <c r="F10" s="236">
        <f>F5+F7+F8+F9</f>
        <v>291315</v>
      </c>
      <c r="G10" s="237">
        <f>G5+G7+G8+G9</f>
        <v>295887</v>
      </c>
      <c r="H10" s="334">
        <f>H5+H7+H8+H9</f>
        <v>302594</v>
      </c>
      <c r="I10" s="343">
        <f>I5+I7+I8+I9</f>
        <v>279583</v>
      </c>
      <c r="J10" s="347">
        <f>J5+J7+J8+J9</f>
        <v>308216</v>
      </c>
      <c r="K10" s="750"/>
      <c r="L10" s="751"/>
      <c r="M10" s="751"/>
      <c r="N10" s="752"/>
    </row>
    <row r="11" spans="1:14" ht="14.4" x14ac:dyDescent="0.2">
      <c r="A11" s="377"/>
      <c r="B11" s="377"/>
      <c r="C11" s="377"/>
      <c r="D11" s="377"/>
      <c r="E11" s="369"/>
      <c r="F11" s="335"/>
      <c r="G11" s="335"/>
      <c r="H11" s="335"/>
      <c r="I11" s="335"/>
      <c r="J11" s="335"/>
      <c r="K11" s="335"/>
      <c r="L11" s="335"/>
      <c r="M11" s="378"/>
      <c r="N11" s="378"/>
    </row>
    <row r="12" spans="1:14" ht="15" thickBot="1" x14ac:dyDescent="0.2">
      <c r="A12" s="379"/>
      <c r="B12" s="379"/>
      <c r="C12" s="379"/>
      <c r="D12" s="379"/>
      <c r="E12" s="99"/>
      <c r="F12" s="338"/>
      <c r="G12" s="338"/>
      <c r="H12" s="107" t="s">
        <v>72</v>
      </c>
      <c r="I12" s="337"/>
      <c r="J12" s="337"/>
      <c r="K12" s="337"/>
      <c r="L12" s="337"/>
      <c r="M12" s="378"/>
      <c r="N12" s="378"/>
    </row>
    <row r="13" spans="1:14" ht="14.4" x14ac:dyDescent="0.2">
      <c r="A13" s="753" t="s">
        <v>33</v>
      </c>
      <c r="B13" s="484"/>
      <c r="C13" s="484"/>
      <c r="D13" s="484"/>
      <c r="E13" s="485"/>
      <c r="F13" s="350" t="s">
        <v>213</v>
      </c>
      <c r="G13" s="361" t="s">
        <v>214</v>
      </c>
      <c r="H13" s="356" t="s">
        <v>218</v>
      </c>
      <c r="I13" s="337"/>
      <c r="J13" s="337"/>
      <c r="K13" s="337"/>
      <c r="L13" s="337"/>
      <c r="M13" s="378"/>
      <c r="N13" s="378"/>
    </row>
    <row r="14" spans="1:14" ht="15.75" customHeight="1" x14ac:dyDescent="0.2">
      <c r="A14" s="766" t="s">
        <v>47</v>
      </c>
      <c r="B14" s="767"/>
      <c r="C14" s="767"/>
      <c r="D14" s="767"/>
      <c r="E14" s="768"/>
      <c r="F14" s="380">
        <v>0</v>
      </c>
      <c r="G14" s="381">
        <v>0</v>
      </c>
      <c r="H14" s="382">
        <v>0</v>
      </c>
      <c r="I14" s="339" t="s">
        <v>0</v>
      </c>
      <c r="J14" s="336"/>
      <c r="K14" s="336"/>
      <c r="L14" s="336"/>
      <c r="M14" s="336"/>
    </row>
    <row r="15" spans="1:14" ht="15.75" customHeight="1" thickBot="1" x14ac:dyDescent="0.25">
      <c r="A15" s="744" t="s">
        <v>48</v>
      </c>
      <c r="B15" s="745"/>
      <c r="C15" s="745"/>
      <c r="D15" s="745"/>
      <c r="E15" s="746"/>
      <c r="F15" s="383">
        <v>0</v>
      </c>
      <c r="G15" s="384">
        <v>0</v>
      </c>
      <c r="H15" s="385">
        <v>0</v>
      </c>
      <c r="I15" s="339" t="s">
        <v>0</v>
      </c>
      <c r="J15" s="336"/>
      <c r="K15" s="336"/>
      <c r="L15" s="336"/>
      <c r="M15" s="336"/>
    </row>
  </sheetData>
  <sheetProtection formatCells="0"/>
  <protectedRanges>
    <protectedRange sqref="F10:F12 K11:K13 J10 G10 F8:G9 F5:J5 I12:I13 H8:I11" name="範囲1_1"/>
    <protectedRange sqref="I14:I15" name="範囲1_1_1"/>
    <protectedRange sqref="F7:J7" name="範囲1_1_6"/>
    <protectedRange sqref="F6:I6" name="範囲1_1_4"/>
  </protectedRanges>
  <mergeCells count="20">
    <mergeCell ref="K1:N1"/>
    <mergeCell ref="M2:N2"/>
    <mergeCell ref="A3:E4"/>
    <mergeCell ref="H3:I3"/>
    <mergeCell ref="K3:N4"/>
    <mergeCell ref="A5:E5"/>
    <mergeCell ref="K5:N5"/>
    <mergeCell ref="B6:E6"/>
    <mergeCell ref="K6:N6"/>
    <mergeCell ref="A7:E7"/>
    <mergeCell ref="K7:N7"/>
    <mergeCell ref="A15:E15"/>
    <mergeCell ref="A10:E10"/>
    <mergeCell ref="K10:N10"/>
    <mergeCell ref="A13:E13"/>
    <mergeCell ref="A8:E8"/>
    <mergeCell ref="K8:N8"/>
    <mergeCell ref="A9:E9"/>
    <mergeCell ref="K9:N9"/>
    <mergeCell ref="A14:E1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P104"/>
  <sheetViews>
    <sheetView view="pageBreakPreview" zoomScaleNormal="100" zoomScaleSheetLayoutView="100" workbookViewId="0"/>
  </sheetViews>
  <sheetFormatPr defaultColWidth="9" defaultRowHeight="13.2" x14ac:dyDescent="0.2"/>
  <cols>
    <col min="1" max="2" width="3.88671875" style="82" customWidth="1"/>
    <col min="3" max="3" width="10.6640625" style="82" customWidth="1"/>
    <col min="4" max="4" width="25.88671875" style="82" customWidth="1"/>
    <col min="5" max="8" width="13.6640625" style="95" customWidth="1"/>
    <col min="9" max="9" width="35.77734375" style="82" customWidth="1"/>
    <col min="10" max="10" width="15.33203125" style="82" customWidth="1"/>
    <col min="11" max="16384" width="9" style="82"/>
  </cols>
  <sheetData>
    <row r="1" spans="1:15" ht="15" customHeight="1" x14ac:dyDescent="0.2">
      <c r="A1" s="82" t="s">
        <v>126</v>
      </c>
      <c r="I1" s="83" t="s">
        <v>348</v>
      </c>
    </row>
    <row r="2" spans="1:15" ht="16.5" customHeight="1" x14ac:dyDescent="0.2">
      <c r="A2" s="2" t="s">
        <v>45</v>
      </c>
      <c r="B2" s="2"/>
      <c r="C2" s="2"/>
      <c r="H2" s="82"/>
    </row>
    <row r="3" spans="1:15" ht="16.5" customHeight="1" thickBot="1" x14ac:dyDescent="0.2">
      <c r="A3" s="2"/>
      <c r="B3" s="2"/>
      <c r="C3" s="2"/>
      <c r="H3" s="108" t="s">
        <v>119</v>
      </c>
    </row>
    <row r="4" spans="1:15" ht="14.25" customHeight="1" thickBot="1" x14ac:dyDescent="0.25">
      <c r="A4" s="823" t="s">
        <v>126</v>
      </c>
      <c r="B4" s="824"/>
      <c r="C4" s="824"/>
      <c r="D4" s="825"/>
      <c r="E4" s="386" t="s">
        <v>191</v>
      </c>
      <c r="F4" s="387" t="s">
        <v>192</v>
      </c>
      <c r="G4" s="387" t="s">
        <v>193</v>
      </c>
      <c r="H4" s="96" t="s">
        <v>49</v>
      </c>
      <c r="I4" s="41" t="s">
        <v>143</v>
      </c>
    </row>
    <row r="5" spans="1:15" ht="14.25" customHeight="1" x14ac:dyDescent="0.2">
      <c r="A5" s="841" t="s">
        <v>102</v>
      </c>
      <c r="B5" s="844" t="s">
        <v>103</v>
      </c>
      <c r="C5" s="845"/>
      <c r="D5" s="846"/>
      <c r="E5" s="49">
        <v>219342</v>
      </c>
      <c r="F5" s="50">
        <v>218076</v>
      </c>
      <c r="G5" s="73">
        <v>212241</v>
      </c>
      <c r="H5" s="238">
        <f>G5-F5</f>
        <v>-5835</v>
      </c>
      <c r="I5" s="849" t="s">
        <v>344</v>
      </c>
    </row>
    <row r="6" spans="1:15" ht="14.25" customHeight="1" x14ac:dyDescent="0.2">
      <c r="A6" s="842"/>
      <c r="B6" s="43"/>
      <c r="C6" s="852" t="s">
        <v>23</v>
      </c>
      <c r="D6" s="853"/>
      <c r="E6" s="51">
        <v>52284</v>
      </c>
      <c r="F6" s="52">
        <v>47432</v>
      </c>
      <c r="G6" s="53">
        <v>48865</v>
      </c>
      <c r="H6" s="239">
        <f t="shared" ref="H6:H25" si="0">G6-F6</f>
        <v>1433</v>
      </c>
      <c r="I6" s="850"/>
      <c r="K6" s="418"/>
      <c r="L6" s="418"/>
      <c r="M6" s="418"/>
      <c r="N6" s="418"/>
      <c r="O6" s="418"/>
    </row>
    <row r="7" spans="1:15" ht="14.25" customHeight="1" x14ac:dyDescent="0.2">
      <c r="A7" s="842"/>
      <c r="B7" s="43"/>
      <c r="C7" s="144"/>
      <c r="D7" s="111" t="s">
        <v>104</v>
      </c>
      <c r="E7" s="112">
        <v>51119</v>
      </c>
      <c r="F7" s="64">
        <v>46281</v>
      </c>
      <c r="G7" s="401">
        <v>47851</v>
      </c>
      <c r="H7" s="240">
        <f t="shared" si="0"/>
        <v>1570</v>
      </c>
      <c r="I7" s="850"/>
    </row>
    <row r="8" spans="1:15" ht="14.25" customHeight="1" x14ac:dyDescent="0.2">
      <c r="A8" s="842"/>
      <c r="B8" s="43"/>
      <c r="C8" s="144"/>
      <c r="D8" s="117" t="s">
        <v>105</v>
      </c>
      <c r="E8" s="118">
        <v>339</v>
      </c>
      <c r="F8" s="119">
        <v>311</v>
      </c>
      <c r="G8" s="120">
        <v>525</v>
      </c>
      <c r="H8" s="241">
        <f t="shared" si="0"/>
        <v>214</v>
      </c>
      <c r="I8" s="850"/>
    </row>
    <row r="9" spans="1:15" ht="14.25" customHeight="1" x14ac:dyDescent="0.2">
      <c r="A9" s="842"/>
      <c r="B9" s="43"/>
      <c r="C9" s="147"/>
      <c r="D9" s="114" t="s">
        <v>156</v>
      </c>
      <c r="E9" s="115">
        <v>826</v>
      </c>
      <c r="F9" s="74">
        <v>841</v>
      </c>
      <c r="G9" s="116">
        <v>489</v>
      </c>
      <c r="H9" s="242">
        <f t="shared" si="0"/>
        <v>-352</v>
      </c>
      <c r="I9" s="850"/>
    </row>
    <row r="10" spans="1:15" ht="14.25" customHeight="1" x14ac:dyDescent="0.2">
      <c r="A10" s="842"/>
      <c r="B10" s="43"/>
      <c r="C10" s="852" t="s">
        <v>106</v>
      </c>
      <c r="D10" s="853"/>
      <c r="E10" s="54">
        <v>167058</v>
      </c>
      <c r="F10" s="55">
        <v>170644</v>
      </c>
      <c r="G10" s="56">
        <v>163376</v>
      </c>
      <c r="H10" s="243">
        <f t="shared" si="0"/>
        <v>-7268</v>
      </c>
      <c r="I10" s="850"/>
    </row>
    <row r="11" spans="1:15" ht="14.25" customHeight="1" x14ac:dyDescent="0.2">
      <c r="A11" s="842"/>
      <c r="B11" s="43"/>
      <c r="C11" s="144"/>
      <c r="D11" s="121" t="s">
        <v>107</v>
      </c>
      <c r="E11" s="112">
        <v>1000</v>
      </c>
      <c r="F11" s="64">
        <v>1000</v>
      </c>
      <c r="G11" s="113">
        <v>1000</v>
      </c>
      <c r="H11" s="244">
        <f t="shared" si="0"/>
        <v>0</v>
      </c>
      <c r="I11" s="850"/>
    </row>
    <row r="12" spans="1:15" ht="14.25" customHeight="1" x14ac:dyDescent="0.2">
      <c r="A12" s="842"/>
      <c r="B12" s="43"/>
      <c r="C12" s="145"/>
      <c r="D12" s="125" t="s">
        <v>108</v>
      </c>
      <c r="E12" s="118">
        <v>154735</v>
      </c>
      <c r="F12" s="119">
        <v>164098</v>
      </c>
      <c r="G12" s="120">
        <v>162137</v>
      </c>
      <c r="H12" s="241">
        <f t="shared" si="0"/>
        <v>-1961</v>
      </c>
      <c r="I12" s="850"/>
    </row>
    <row r="13" spans="1:15" ht="14.25" customHeight="1" thickBot="1" x14ac:dyDescent="0.25">
      <c r="A13" s="842"/>
      <c r="B13" s="44"/>
      <c r="C13" s="146"/>
      <c r="D13" s="122" t="s">
        <v>109</v>
      </c>
      <c r="E13" s="123">
        <v>11323</v>
      </c>
      <c r="F13" s="79">
        <v>5547</v>
      </c>
      <c r="G13" s="124">
        <v>240</v>
      </c>
      <c r="H13" s="245">
        <f t="shared" si="0"/>
        <v>-5307</v>
      </c>
      <c r="I13" s="850"/>
    </row>
    <row r="14" spans="1:15" ht="14.25" customHeight="1" x14ac:dyDescent="0.2">
      <c r="A14" s="842"/>
      <c r="B14" s="844" t="s">
        <v>110</v>
      </c>
      <c r="C14" s="845"/>
      <c r="D14" s="846"/>
      <c r="E14" s="49">
        <v>183904</v>
      </c>
      <c r="F14" s="50">
        <v>201032</v>
      </c>
      <c r="G14" s="57">
        <v>200557</v>
      </c>
      <c r="H14" s="238">
        <f t="shared" si="0"/>
        <v>-475</v>
      </c>
      <c r="I14" s="850"/>
    </row>
    <row r="15" spans="1:15" ht="14.25" customHeight="1" x14ac:dyDescent="0.2">
      <c r="A15" s="842"/>
      <c r="B15" s="43"/>
      <c r="C15" s="852" t="s">
        <v>25</v>
      </c>
      <c r="D15" s="853"/>
      <c r="E15" s="58">
        <v>42463</v>
      </c>
      <c r="F15" s="59">
        <v>50229</v>
      </c>
      <c r="G15" s="60">
        <v>51716</v>
      </c>
      <c r="H15" s="239">
        <f t="shared" si="0"/>
        <v>1487</v>
      </c>
      <c r="I15" s="850"/>
    </row>
    <row r="16" spans="1:15" ht="14.25" customHeight="1" x14ac:dyDescent="0.2">
      <c r="A16" s="842"/>
      <c r="B16" s="43"/>
      <c r="C16" s="144"/>
      <c r="D16" s="126" t="s">
        <v>41</v>
      </c>
      <c r="E16" s="75">
        <v>0</v>
      </c>
      <c r="F16" s="76">
        <v>0</v>
      </c>
      <c r="G16" s="77">
        <v>0</v>
      </c>
      <c r="H16" s="240">
        <f t="shared" si="0"/>
        <v>0</v>
      </c>
      <c r="I16" s="850"/>
    </row>
    <row r="17" spans="1:10" ht="14.25" customHeight="1" x14ac:dyDescent="0.2">
      <c r="A17" s="842"/>
      <c r="B17" s="43"/>
      <c r="C17" s="144"/>
      <c r="D17" s="128" t="s">
        <v>111</v>
      </c>
      <c r="E17" s="129">
        <v>41047</v>
      </c>
      <c r="F17" s="119">
        <v>35771</v>
      </c>
      <c r="G17" s="130">
        <v>37027</v>
      </c>
      <c r="H17" s="241">
        <f t="shared" si="0"/>
        <v>1256</v>
      </c>
      <c r="I17" s="850"/>
    </row>
    <row r="18" spans="1:10" ht="14.25" customHeight="1" x14ac:dyDescent="0.2">
      <c r="A18" s="842"/>
      <c r="B18" s="43"/>
      <c r="C18" s="147"/>
      <c r="D18" s="127" t="s">
        <v>112</v>
      </c>
      <c r="E18" s="115">
        <v>1417</v>
      </c>
      <c r="F18" s="74">
        <v>14458</v>
      </c>
      <c r="G18" s="116">
        <v>14689</v>
      </c>
      <c r="H18" s="242">
        <f t="shared" si="0"/>
        <v>231</v>
      </c>
      <c r="I18" s="850"/>
    </row>
    <row r="19" spans="1:10" ht="14.25" customHeight="1" x14ac:dyDescent="0.2">
      <c r="A19" s="842"/>
      <c r="B19" s="42"/>
      <c r="C19" s="852" t="s">
        <v>113</v>
      </c>
      <c r="D19" s="853"/>
      <c r="E19" s="61">
        <v>141440</v>
      </c>
      <c r="F19" s="62">
        <v>150802</v>
      </c>
      <c r="G19" s="63">
        <v>148841</v>
      </c>
      <c r="H19" s="243">
        <f t="shared" si="0"/>
        <v>-1961</v>
      </c>
      <c r="I19" s="850"/>
    </row>
    <row r="20" spans="1:10" ht="14.25" customHeight="1" x14ac:dyDescent="0.2">
      <c r="A20" s="842"/>
      <c r="B20" s="43"/>
      <c r="C20" s="144"/>
      <c r="D20" s="126" t="s">
        <v>40</v>
      </c>
      <c r="E20" s="131">
        <v>0</v>
      </c>
      <c r="F20" s="64">
        <v>0</v>
      </c>
      <c r="G20" s="132">
        <v>0</v>
      </c>
      <c r="H20" s="246">
        <f t="shared" si="0"/>
        <v>0</v>
      </c>
      <c r="I20" s="850"/>
    </row>
    <row r="21" spans="1:10" ht="14.25" customHeight="1" x14ac:dyDescent="0.2">
      <c r="A21" s="842"/>
      <c r="B21" s="43"/>
      <c r="C21" s="144"/>
      <c r="D21" s="117" t="s">
        <v>114</v>
      </c>
      <c r="E21" s="129">
        <v>141440</v>
      </c>
      <c r="F21" s="119">
        <v>150802</v>
      </c>
      <c r="G21" s="130">
        <v>148841</v>
      </c>
      <c r="H21" s="241">
        <f t="shared" si="0"/>
        <v>-1961</v>
      </c>
      <c r="I21" s="850"/>
    </row>
    <row r="22" spans="1:10" ht="14.25" customHeight="1" thickBot="1" x14ac:dyDescent="0.25">
      <c r="A22" s="842"/>
      <c r="B22" s="44"/>
      <c r="C22" s="148"/>
      <c r="D22" s="133" t="s">
        <v>115</v>
      </c>
      <c r="E22" s="78">
        <v>0</v>
      </c>
      <c r="F22" s="79">
        <v>0</v>
      </c>
      <c r="G22" s="80">
        <v>0</v>
      </c>
      <c r="H22" s="247">
        <f t="shared" si="0"/>
        <v>0</v>
      </c>
      <c r="I22" s="850"/>
    </row>
    <row r="23" spans="1:10" ht="14.25" customHeight="1" x14ac:dyDescent="0.2">
      <c r="A23" s="842"/>
      <c r="B23" s="854" t="s">
        <v>116</v>
      </c>
      <c r="C23" s="855"/>
      <c r="D23" s="856"/>
      <c r="E23" s="248">
        <v>35439</v>
      </c>
      <c r="F23" s="249">
        <v>17044</v>
      </c>
      <c r="G23" s="250">
        <v>11684</v>
      </c>
      <c r="H23" s="243">
        <f t="shared" si="0"/>
        <v>-5360</v>
      </c>
      <c r="I23" s="850"/>
    </row>
    <row r="24" spans="1:10" ht="14.25" customHeight="1" x14ac:dyDescent="0.2">
      <c r="A24" s="842"/>
      <c r="B24" s="43"/>
      <c r="C24" s="857" t="s">
        <v>117</v>
      </c>
      <c r="D24" s="858"/>
      <c r="E24" s="251">
        <v>1000</v>
      </c>
      <c r="F24" s="252">
        <v>1000</v>
      </c>
      <c r="G24" s="253">
        <v>1000</v>
      </c>
      <c r="H24" s="239">
        <f t="shared" si="0"/>
        <v>0</v>
      </c>
      <c r="I24" s="850"/>
    </row>
    <row r="25" spans="1:10" ht="14.25" customHeight="1" thickBot="1" x14ac:dyDescent="0.25">
      <c r="A25" s="843"/>
      <c r="B25" s="44"/>
      <c r="C25" s="859" t="s">
        <v>118</v>
      </c>
      <c r="D25" s="860"/>
      <c r="E25" s="254">
        <v>34439</v>
      </c>
      <c r="F25" s="255">
        <v>16044</v>
      </c>
      <c r="G25" s="256">
        <v>10684</v>
      </c>
      <c r="H25" s="257">
        <f t="shared" si="0"/>
        <v>-5360</v>
      </c>
      <c r="I25" s="851"/>
      <c r="J25" s="97"/>
    </row>
    <row r="26" spans="1:10" ht="4.5" customHeight="1" x14ac:dyDescent="0.2">
      <c r="A26" s="45"/>
      <c r="B26" s="46"/>
      <c r="C26" s="46"/>
      <c r="D26" s="47"/>
      <c r="E26" s="65"/>
      <c r="F26" s="65"/>
      <c r="G26" s="65"/>
      <c r="H26" s="98"/>
      <c r="J26" s="97"/>
    </row>
    <row r="27" spans="1:10" ht="15" customHeight="1" x14ac:dyDescent="0.2">
      <c r="A27" s="140" t="s">
        <v>157</v>
      </c>
      <c r="B27" s="46"/>
      <c r="C27" s="46"/>
      <c r="D27" s="47"/>
      <c r="E27" s="65"/>
      <c r="F27" s="65"/>
      <c r="G27" s="65"/>
      <c r="H27" s="98"/>
      <c r="J27" s="97"/>
    </row>
    <row r="28" spans="1:10" ht="14.25" customHeight="1" x14ac:dyDescent="0.2">
      <c r="A28" s="45"/>
      <c r="B28" s="46"/>
      <c r="C28" s="46"/>
      <c r="D28" s="47"/>
      <c r="E28" s="65"/>
      <c r="F28" s="65"/>
      <c r="G28" s="65"/>
      <c r="H28" s="98"/>
      <c r="I28" s="83" t="s">
        <v>348</v>
      </c>
      <c r="J28" s="97"/>
    </row>
    <row r="29" spans="1:10" ht="4.5" customHeight="1" x14ac:dyDescent="0.2">
      <c r="A29" s="45"/>
      <c r="B29" s="46"/>
      <c r="C29" s="46"/>
      <c r="D29" s="47"/>
      <c r="E29" s="65"/>
      <c r="F29" s="65"/>
      <c r="G29" s="65"/>
      <c r="H29" s="98"/>
      <c r="J29" s="97"/>
    </row>
    <row r="30" spans="1:10" ht="13.8" thickBot="1" x14ac:dyDescent="0.2">
      <c r="A30" s="45"/>
      <c r="B30" s="46"/>
      <c r="C30" s="46"/>
      <c r="D30" s="47"/>
      <c r="E30" s="65"/>
      <c r="F30" s="65"/>
      <c r="G30" s="65"/>
      <c r="H30" s="108" t="s">
        <v>119</v>
      </c>
      <c r="I30" s="99"/>
    </row>
    <row r="31" spans="1:10" ht="13.5" customHeight="1" thickBot="1" x14ac:dyDescent="0.25">
      <c r="A31" s="823" t="s">
        <v>126</v>
      </c>
      <c r="B31" s="824"/>
      <c r="C31" s="824"/>
      <c r="D31" s="825"/>
      <c r="E31" s="386" t="s">
        <v>191</v>
      </c>
      <c r="F31" s="387" t="s">
        <v>192</v>
      </c>
      <c r="G31" s="387" t="s">
        <v>193</v>
      </c>
      <c r="H31" s="96" t="s">
        <v>49</v>
      </c>
      <c r="I31" s="48" t="s">
        <v>128</v>
      </c>
    </row>
    <row r="32" spans="1:10" ht="14.25" customHeight="1" x14ac:dyDescent="0.2">
      <c r="A32" s="836" t="s">
        <v>120</v>
      </c>
      <c r="B32" s="839" t="s">
        <v>121</v>
      </c>
      <c r="C32" s="840"/>
      <c r="D32" s="840"/>
      <c r="E32" s="840"/>
      <c r="F32" s="840"/>
      <c r="G32" s="840"/>
      <c r="H32" s="840"/>
      <c r="I32" s="800" t="s">
        <v>340</v>
      </c>
    </row>
    <row r="33" spans="1:9" ht="14.25" customHeight="1" x14ac:dyDescent="0.2">
      <c r="A33" s="837"/>
      <c r="B33" s="100"/>
      <c r="C33" s="89" t="s">
        <v>4</v>
      </c>
      <c r="D33" s="364"/>
      <c r="E33" s="248">
        <v>336001</v>
      </c>
      <c r="F33" s="258">
        <v>338097</v>
      </c>
      <c r="G33" s="259">
        <v>322863</v>
      </c>
      <c r="H33" s="260">
        <f>G33-F33</f>
        <v>-15234</v>
      </c>
      <c r="I33" s="801"/>
    </row>
    <row r="34" spans="1:9" ht="14.25" customHeight="1" x14ac:dyDescent="0.2">
      <c r="A34" s="837"/>
      <c r="B34" s="101"/>
      <c r="C34" s="102"/>
      <c r="D34" s="134" t="s">
        <v>144</v>
      </c>
      <c r="E34" s="261">
        <v>0</v>
      </c>
      <c r="F34" s="262">
        <v>0</v>
      </c>
      <c r="G34" s="263">
        <v>0</v>
      </c>
      <c r="H34" s="264">
        <f t="shared" ref="H34:H51" si="1">G34-F34</f>
        <v>0</v>
      </c>
      <c r="I34" s="801"/>
    </row>
    <row r="35" spans="1:9" ht="14.25" customHeight="1" x14ac:dyDescent="0.2">
      <c r="A35" s="837"/>
      <c r="B35" s="101"/>
      <c r="C35" s="102"/>
      <c r="D35" s="136" t="s">
        <v>145</v>
      </c>
      <c r="E35" s="265">
        <v>2</v>
      </c>
      <c r="F35" s="266">
        <v>2</v>
      </c>
      <c r="G35" s="413">
        <v>3</v>
      </c>
      <c r="H35" s="241">
        <f t="shared" si="1"/>
        <v>1</v>
      </c>
      <c r="I35" s="801"/>
    </row>
    <row r="36" spans="1:9" ht="14.25" customHeight="1" x14ac:dyDescent="0.2">
      <c r="A36" s="837"/>
      <c r="B36" s="101"/>
      <c r="C36" s="102"/>
      <c r="D36" s="136" t="s">
        <v>173</v>
      </c>
      <c r="E36" s="265">
        <v>0</v>
      </c>
      <c r="F36" s="266">
        <v>0</v>
      </c>
      <c r="G36" s="267">
        <v>0</v>
      </c>
      <c r="H36" s="241">
        <f t="shared" si="1"/>
        <v>0</v>
      </c>
      <c r="I36" s="801"/>
    </row>
    <row r="37" spans="1:9" ht="14.25" customHeight="1" x14ac:dyDescent="0.2">
      <c r="A37" s="837"/>
      <c r="B37" s="101"/>
      <c r="C37" s="102"/>
      <c r="D37" s="136" t="s">
        <v>281</v>
      </c>
      <c r="E37" s="265">
        <v>41125</v>
      </c>
      <c r="F37" s="266">
        <v>38453</v>
      </c>
      <c r="G37" s="267">
        <v>39779</v>
      </c>
      <c r="H37" s="241">
        <f t="shared" si="1"/>
        <v>1326</v>
      </c>
      <c r="I37" s="801"/>
    </row>
    <row r="38" spans="1:9" ht="14.25" customHeight="1" x14ac:dyDescent="0.2">
      <c r="A38" s="837"/>
      <c r="B38" s="101"/>
      <c r="C38" s="103"/>
      <c r="D38" s="137" t="s">
        <v>146</v>
      </c>
      <c r="E38" s="265">
        <v>0</v>
      </c>
      <c r="F38" s="266">
        <v>0</v>
      </c>
      <c r="G38" s="267">
        <v>0</v>
      </c>
      <c r="H38" s="241">
        <f t="shared" si="1"/>
        <v>0</v>
      </c>
      <c r="I38" s="801"/>
    </row>
    <row r="39" spans="1:9" ht="14.25" customHeight="1" x14ac:dyDescent="0.2">
      <c r="A39" s="837"/>
      <c r="B39" s="101"/>
      <c r="C39" s="103"/>
      <c r="D39" s="137" t="s">
        <v>147</v>
      </c>
      <c r="E39" s="265">
        <v>291315</v>
      </c>
      <c r="F39" s="266">
        <v>295887</v>
      </c>
      <c r="G39" s="267">
        <v>279583</v>
      </c>
      <c r="H39" s="241">
        <f t="shared" si="1"/>
        <v>-16304</v>
      </c>
      <c r="I39" s="801"/>
    </row>
    <row r="40" spans="1:9" ht="14.25" customHeight="1" x14ac:dyDescent="0.2">
      <c r="A40" s="837"/>
      <c r="B40" s="101"/>
      <c r="C40" s="103"/>
      <c r="D40" s="137" t="s">
        <v>148</v>
      </c>
      <c r="E40" s="265">
        <v>0</v>
      </c>
      <c r="F40" s="266">
        <v>0</v>
      </c>
      <c r="G40" s="267">
        <v>0</v>
      </c>
      <c r="H40" s="241">
        <f t="shared" si="1"/>
        <v>0</v>
      </c>
      <c r="I40" s="801"/>
    </row>
    <row r="41" spans="1:9" ht="14.25" customHeight="1" x14ac:dyDescent="0.2">
      <c r="A41" s="837"/>
      <c r="B41" s="101"/>
      <c r="C41" s="103"/>
      <c r="D41" s="137" t="s">
        <v>149</v>
      </c>
      <c r="E41" s="265">
        <v>0</v>
      </c>
      <c r="F41" s="266">
        <v>0</v>
      </c>
      <c r="G41" s="267">
        <v>0</v>
      </c>
      <c r="H41" s="241">
        <f t="shared" si="1"/>
        <v>0</v>
      </c>
      <c r="I41" s="801"/>
    </row>
    <row r="42" spans="1:9" ht="14.25" customHeight="1" x14ac:dyDescent="0.2">
      <c r="A42" s="837"/>
      <c r="B42" s="101"/>
      <c r="C42" s="104"/>
      <c r="D42" s="135" t="s">
        <v>150</v>
      </c>
      <c r="E42" s="268">
        <v>3559</v>
      </c>
      <c r="F42" s="269">
        <v>3755</v>
      </c>
      <c r="G42" s="270">
        <v>3498</v>
      </c>
      <c r="H42" s="260">
        <f t="shared" si="1"/>
        <v>-257</v>
      </c>
      <c r="I42" s="801"/>
    </row>
    <row r="43" spans="1:9" ht="14.25" customHeight="1" x14ac:dyDescent="0.2">
      <c r="A43" s="837"/>
      <c r="B43" s="90"/>
      <c r="C43" s="91" t="s">
        <v>151</v>
      </c>
      <c r="D43" s="364"/>
      <c r="E43" s="271">
        <v>344798</v>
      </c>
      <c r="F43" s="258">
        <v>357231</v>
      </c>
      <c r="G43" s="272">
        <v>328223</v>
      </c>
      <c r="H43" s="273">
        <f t="shared" ref="H43:H48" si="2">G43-F43</f>
        <v>-29008</v>
      </c>
      <c r="I43" s="801"/>
    </row>
    <row r="44" spans="1:9" ht="14.25" customHeight="1" x14ac:dyDescent="0.2">
      <c r="A44" s="837"/>
      <c r="B44" s="92"/>
      <c r="C44" s="103"/>
      <c r="D44" s="138" t="s">
        <v>152</v>
      </c>
      <c r="E44" s="274">
        <v>326551</v>
      </c>
      <c r="F44" s="262">
        <v>335676</v>
      </c>
      <c r="G44" s="275">
        <v>309604</v>
      </c>
      <c r="H44" s="264">
        <f t="shared" si="2"/>
        <v>-26072</v>
      </c>
      <c r="I44" s="801"/>
    </row>
    <row r="45" spans="1:9" ht="14.25" customHeight="1" x14ac:dyDescent="0.2">
      <c r="A45" s="837"/>
      <c r="B45" s="93"/>
      <c r="C45" s="103"/>
      <c r="D45" s="137" t="s">
        <v>153</v>
      </c>
      <c r="E45" s="396">
        <v>12470</v>
      </c>
      <c r="F45" s="266">
        <v>15778</v>
      </c>
      <c r="G45" s="397">
        <v>13312</v>
      </c>
      <c r="H45" s="241">
        <f t="shared" si="2"/>
        <v>-2466</v>
      </c>
      <c r="I45" s="801"/>
    </row>
    <row r="46" spans="1:9" ht="14.25" customHeight="1" x14ac:dyDescent="0.2">
      <c r="A46" s="837"/>
      <c r="B46" s="93"/>
      <c r="C46" s="105"/>
      <c r="D46" s="402" t="s">
        <v>336</v>
      </c>
      <c r="E46" s="276">
        <v>5776</v>
      </c>
      <c r="F46" s="394">
        <v>5776</v>
      </c>
      <c r="G46" s="395">
        <v>5307</v>
      </c>
      <c r="H46" s="407">
        <f t="shared" si="2"/>
        <v>-469</v>
      </c>
      <c r="I46" s="801"/>
    </row>
    <row r="47" spans="1:9" ht="14.25" customHeight="1" x14ac:dyDescent="0.2">
      <c r="A47" s="837"/>
      <c r="B47" s="806" t="s">
        <v>122</v>
      </c>
      <c r="C47" s="807"/>
      <c r="D47" s="808"/>
      <c r="E47" s="277">
        <v>-8797</v>
      </c>
      <c r="F47" s="277">
        <v>-19134</v>
      </c>
      <c r="G47" s="272">
        <v>-5361</v>
      </c>
      <c r="H47" s="239">
        <f t="shared" si="2"/>
        <v>13773</v>
      </c>
      <c r="I47" s="801"/>
    </row>
    <row r="48" spans="1:9" ht="14.25" customHeight="1" x14ac:dyDescent="0.2">
      <c r="A48" s="837"/>
      <c r="B48" s="94"/>
      <c r="C48" s="89" t="s">
        <v>154</v>
      </c>
      <c r="D48" s="364"/>
      <c r="E48" s="248">
        <v>3021</v>
      </c>
      <c r="F48" s="258">
        <v>740</v>
      </c>
      <c r="G48" s="259">
        <v>0</v>
      </c>
      <c r="H48" s="260">
        <f t="shared" si="2"/>
        <v>-740</v>
      </c>
      <c r="I48" s="801"/>
    </row>
    <row r="49" spans="1:10" ht="14.25" customHeight="1" x14ac:dyDescent="0.2">
      <c r="A49" s="837"/>
      <c r="B49" s="90"/>
      <c r="C49" s="91" t="s">
        <v>155</v>
      </c>
      <c r="D49" s="364"/>
      <c r="E49" s="271">
        <v>237</v>
      </c>
      <c r="F49" s="258">
        <v>0</v>
      </c>
      <c r="G49" s="272">
        <v>0</v>
      </c>
      <c r="H49" s="273">
        <f t="shared" si="1"/>
        <v>0</v>
      </c>
      <c r="I49" s="801"/>
    </row>
    <row r="50" spans="1:10" ht="14.25" customHeight="1" x14ac:dyDescent="0.2">
      <c r="A50" s="837"/>
      <c r="B50" s="806" t="s">
        <v>123</v>
      </c>
      <c r="C50" s="807"/>
      <c r="D50" s="808"/>
      <c r="E50" s="66">
        <v>2784</v>
      </c>
      <c r="F50" s="52">
        <v>740</v>
      </c>
      <c r="G50" s="67">
        <v>0</v>
      </c>
      <c r="H50" s="273">
        <f t="shared" si="1"/>
        <v>-740</v>
      </c>
      <c r="I50" s="801"/>
    </row>
    <row r="51" spans="1:10" ht="14.25" customHeight="1" thickBot="1" x14ac:dyDescent="0.25">
      <c r="A51" s="837"/>
      <c r="B51" s="817" t="s">
        <v>124</v>
      </c>
      <c r="C51" s="818"/>
      <c r="D51" s="819"/>
      <c r="E51" s="68">
        <v>-6013</v>
      </c>
      <c r="F51" s="69">
        <v>-18394</v>
      </c>
      <c r="G51" s="272">
        <v>-5361</v>
      </c>
      <c r="H51" s="278">
        <f t="shared" si="1"/>
        <v>13033</v>
      </c>
      <c r="I51" s="801"/>
    </row>
    <row r="52" spans="1:10" ht="14.25" customHeight="1" x14ac:dyDescent="0.2">
      <c r="A52" s="837"/>
      <c r="B52" s="847" t="s">
        <v>132</v>
      </c>
      <c r="C52" s="840"/>
      <c r="D52" s="840"/>
      <c r="E52" s="840"/>
      <c r="F52" s="840"/>
      <c r="G52" s="840"/>
      <c r="H52" s="840"/>
      <c r="I52" s="801"/>
    </row>
    <row r="53" spans="1:10" ht="14.25" customHeight="1" thickBot="1" x14ac:dyDescent="0.25">
      <c r="A53" s="837"/>
      <c r="B53" s="817" t="s">
        <v>125</v>
      </c>
      <c r="C53" s="818"/>
      <c r="D53" s="819"/>
      <c r="E53" s="68">
        <v>0</v>
      </c>
      <c r="F53" s="69">
        <v>0</v>
      </c>
      <c r="G53" s="70">
        <v>0</v>
      </c>
      <c r="H53" s="279">
        <f t="shared" ref="H53:H54" si="3">G53-F53</f>
        <v>0</v>
      </c>
      <c r="I53" s="801"/>
      <c r="J53" s="97"/>
    </row>
    <row r="54" spans="1:10" ht="14.25" customHeight="1" thickBot="1" x14ac:dyDescent="0.25">
      <c r="A54" s="838"/>
      <c r="B54" s="848" t="s">
        <v>174</v>
      </c>
      <c r="C54" s="848"/>
      <c r="D54" s="848"/>
      <c r="E54" s="280">
        <v>35439</v>
      </c>
      <c r="F54" s="281">
        <v>17044</v>
      </c>
      <c r="G54" s="282">
        <v>11684</v>
      </c>
      <c r="H54" s="283">
        <f t="shared" si="3"/>
        <v>-5360</v>
      </c>
      <c r="I54" s="802"/>
    </row>
    <row r="55" spans="1:10" ht="4.5" customHeight="1" x14ac:dyDescent="0.2">
      <c r="A55" s="45"/>
      <c r="B55" s="46"/>
      <c r="C55" s="46"/>
      <c r="D55" s="47"/>
      <c r="E55" s="65"/>
      <c r="F55" s="65"/>
      <c r="G55" s="65"/>
      <c r="H55" s="98"/>
      <c r="J55" s="97"/>
    </row>
    <row r="56" spans="1:10" ht="15" customHeight="1" x14ac:dyDescent="0.2">
      <c r="A56" s="140" t="s">
        <v>158</v>
      </c>
      <c r="B56" s="84"/>
      <c r="C56" s="84"/>
      <c r="D56" s="84"/>
      <c r="E56" s="65"/>
      <c r="F56" s="65"/>
      <c r="G56" s="65"/>
      <c r="H56" s="98"/>
      <c r="I56" s="97"/>
    </row>
    <row r="57" spans="1:10" x14ac:dyDescent="0.2">
      <c r="A57" s="84"/>
      <c r="B57" s="84"/>
      <c r="C57" s="84"/>
      <c r="D57" s="84"/>
      <c r="E57" s="65"/>
      <c r="F57" s="65"/>
      <c r="G57" s="65"/>
      <c r="H57" s="98"/>
      <c r="I57" s="83" t="s">
        <v>348</v>
      </c>
    </row>
    <row r="58" spans="1:10" ht="9.9" customHeight="1" x14ac:dyDescent="0.2">
      <c r="A58" s="84"/>
      <c r="B58" s="84"/>
      <c r="C58" s="84"/>
      <c r="D58" s="84"/>
      <c r="E58" s="65"/>
      <c r="F58" s="65"/>
      <c r="G58" s="65"/>
      <c r="H58" s="98"/>
      <c r="I58" s="97"/>
    </row>
    <row r="59" spans="1:10" ht="13.8" thickBot="1" x14ac:dyDescent="0.2">
      <c r="A59" s="45"/>
      <c r="B59" s="46"/>
      <c r="C59" s="46"/>
      <c r="D59" s="47"/>
      <c r="E59" s="65"/>
      <c r="F59" s="65"/>
      <c r="G59" s="65"/>
      <c r="H59" s="108" t="s">
        <v>119</v>
      </c>
      <c r="I59" s="99"/>
    </row>
    <row r="60" spans="1:10" s="27" customFormat="1" ht="18" customHeight="1" x14ac:dyDescent="0.2">
      <c r="A60" s="827" t="s">
        <v>130</v>
      </c>
      <c r="B60" s="828"/>
      <c r="C60" s="829"/>
      <c r="D60" s="177" t="s">
        <v>194</v>
      </c>
      <c r="E60" s="792" t="s">
        <v>195</v>
      </c>
      <c r="F60" s="792"/>
      <c r="G60" s="792" t="s">
        <v>196</v>
      </c>
      <c r="H60" s="826"/>
      <c r="I60" s="178" t="s">
        <v>133</v>
      </c>
    </row>
    <row r="61" spans="1:10" ht="18" customHeight="1" thickBot="1" x14ac:dyDescent="0.25">
      <c r="A61" s="830"/>
      <c r="B61" s="831"/>
      <c r="C61" s="832"/>
      <c r="D61" s="414">
        <v>0</v>
      </c>
      <c r="E61" s="791">
        <v>0</v>
      </c>
      <c r="F61" s="791">
        <v>0</v>
      </c>
      <c r="G61" s="812">
        <v>0</v>
      </c>
      <c r="H61" s="813"/>
      <c r="I61" s="284">
        <v>0</v>
      </c>
    </row>
    <row r="62" spans="1:10" ht="18" customHeight="1" thickBot="1" x14ac:dyDescent="0.25">
      <c r="A62" s="23"/>
      <c r="B62" s="23"/>
      <c r="C62" s="23"/>
      <c r="D62" s="23"/>
      <c r="E62" s="65"/>
      <c r="F62" s="65"/>
      <c r="G62" s="65"/>
      <c r="H62" s="98"/>
      <c r="I62" s="97"/>
    </row>
    <row r="63" spans="1:10" ht="18" customHeight="1" thickBot="1" x14ac:dyDescent="0.25">
      <c r="A63" s="823" t="s">
        <v>95</v>
      </c>
      <c r="B63" s="824"/>
      <c r="C63" s="824"/>
      <c r="D63" s="825"/>
      <c r="E63" s="386" t="s">
        <v>191</v>
      </c>
      <c r="F63" s="387" t="s">
        <v>192</v>
      </c>
      <c r="G63" s="387" t="s">
        <v>193</v>
      </c>
      <c r="H63" s="348" t="s">
        <v>49</v>
      </c>
      <c r="I63" s="48" t="s">
        <v>128</v>
      </c>
    </row>
    <row r="64" spans="1:10" ht="18" customHeight="1" x14ac:dyDescent="0.2">
      <c r="A64" s="793" t="s">
        <v>7</v>
      </c>
      <c r="B64" s="794"/>
      <c r="C64" s="794"/>
      <c r="D64" s="795"/>
      <c r="E64" s="285">
        <v>5453</v>
      </c>
      <c r="F64" s="286">
        <v>5952</v>
      </c>
      <c r="G64" s="287">
        <v>5435</v>
      </c>
      <c r="H64" s="349">
        <v>-517</v>
      </c>
      <c r="I64" s="814" t="s">
        <v>343</v>
      </c>
    </row>
    <row r="65" spans="1:16" ht="18" customHeight="1" x14ac:dyDescent="0.2">
      <c r="A65" s="803" t="s">
        <v>8</v>
      </c>
      <c r="B65" s="804"/>
      <c r="C65" s="804"/>
      <c r="D65" s="805"/>
      <c r="E65" s="288">
        <v>257688</v>
      </c>
      <c r="F65" s="289">
        <v>259567</v>
      </c>
      <c r="G65" s="290">
        <v>242514</v>
      </c>
      <c r="H65" s="242">
        <v>-17053</v>
      </c>
      <c r="I65" s="815"/>
    </row>
    <row r="66" spans="1:16" ht="18" customHeight="1" x14ac:dyDescent="0.2">
      <c r="A66" s="803" t="s">
        <v>90</v>
      </c>
      <c r="B66" s="804"/>
      <c r="C66" s="804"/>
      <c r="D66" s="805"/>
      <c r="E66" s="288">
        <v>9258</v>
      </c>
      <c r="F66" s="289">
        <v>10102</v>
      </c>
      <c r="G66" s="290">
        <v>9759</v>
      </c>
      <c r="H66" s="242">
        <v>-343</v>
      </c>
      <c r="I66" s="815"/>
    </row>
    <row r="67" spans="1:16" ht="18" customHeight="1" thickBot="1" x14ac:dyDescent="0.25">
      <c r="A67" s="820" t="s">
        <v>89</v>
      </c>
      <c r="B67" s="821"/>
      <c r="C67" s="821"/>
      <c r="D67" s="822"/>
      <c r="E67" s="291">
        <v>5776</v>
      </c>
      <c r="F67" s="292">
        <v>5776</v>
      </c>
      <c r="G67" s="293">
        <v>5307</v>
      </c>
      <c r="H67" s="247">
        <v>-469</v>
      </c>
      <c r="I67" s="816"/>
    </row>
    <row r="68" spans="1:16" ht="18" customHeight="1" thickBot="1" x14ac:dyDescent="0.25">
      <c r="A68" s="23"/>
      <c r="B68" s="23"/>
      <c r="C68" s="23"/>
      <c r="D68" s="26"/>
      <c r="E68" s="24"/>
      <c r="F68" s="24"/>
      <c r="G68" s="24"/>
      <c r="H68" s="294"/>
      <c r="I68" s="97"/>
    </row>
    <row r="69" spans="1:16" ht="18" customHeight="1" thickBot="1" x14ac:dyDescent="0.25">
      <c r="A69" s="823" t="s">
        <v>5</v>
      </c>
      <c r="B69" s="824"/>
      <c r="C69" s="824"/>
      <c r="D69" s="825"/>
      <c r="E69" s="386" t="s">
        <v>191</v>
      </c>
      <c r="F69" s="387" t="s">
        <v>192</v>
      </c>
      <c r="G69" s="387" t="s">
        <v>193</v>
      </c>
      <c r="H69" s="96" t="s">
        <v>49</v>
      </c>
      <c r="I69" s="48" t="s">
        <v>128</v>
      </c>
    </row>
    <row r="70" spans="1:16" ht="18" customHeight="1" x14ac:dyDescent="0.2">
      <c r="A70" s="760" t="s">
        <v>175</v>
      </c>
      <c r="B70" s="761"/>
      <c r="C70" s="796"/>
      <c r="D70" s="22" t="s">
        <v>131</v>
      </c>
      <c r="E70" s="295">
        <v>0.96199999999999997</v>
      </c>
      <c r="F70" s="296">
        <v>0.95399999999999996</v>
      </c>
      <c r="G70" s="295">
        <v>0.95799999999999996</v>
      </c>
      <c r="H70" s="297">
        <v>4.0000000000000036E-3</v>
      </c>
      <c r="I70" s="809"/>
    </row>
    <row r="71" spans="1:16" ht="18" customHeight="1" x14ac:dyDescent="0.2">
      <c r="A71" s="797" t="s">
        <v>36</v>
      </c>
      <c r="B71" s="798"/>
      <c r="C71" s="799"/>
      <c r="D71" s="40" t="s">
        <v>101</v>
      </c>
      <c r="E71" s="298">
        <v>0.79</v>
      </c>
      <c r="F71" s="299">
        <v>0.77200000000000002</v>
      </c>
      <c r="G71" s="300">
        <v>0.78500000000000003</v>
      </c>
      <c r="H71" s="301">
        <v>1.3000000000000012E-2</v>
      </c>
      <c r="I71" s="810"/>
    </row>
    <row r="72" spans="1:16" ht="18" customHeight="1" x14ac:dyDescent="0.2">
      <c r="A72" s="788" t="s">
        <v>35</v>
      </c>
      <c r="B72" s="789"/>
      <c r="C72" s="790"/>
      <c r="D72" s="71" t="s">
        <v>129</v>
      </c>
      <c r="E72" s="298">
        <v>0.13300000000000001</v>
      </c>
      <c r="F72" s="299">
        <v>0.125</v>
      </c>
      <c r="G72" s="300">
        <v>0.13400000000000001</v>
      </c>
      <c r="H72" s="301">
        <v>9.000000000000008E-3</v>
      </c>
      <c r="I72" s="810"/>
    </row>
    <row r="73" spans="1:16" ht="18" customHeight="1" x14ac:dyDescent="0.2">
      <c r="A73" s="788" t="s">
        <v>43</v>
      </c>
      <c r="B73" s="789"/>
      <c r="C73" s="790"/>
      <c r="D73" s="71" t="s">
        <v>27</v>
      </c>
      <c r="E73" s="302">
        <v>1.2310000000000001</v>
      </c>
      <c r="F73" s="299">
        <v>0.94399999999999995</v>
      </c>
      <c r="G73" s="303">
        <v>0.94499999999999995</v>
      </c>
      <c r="H73" s="301">
        <v>1.0000000000000009E-3</v>
      </c>
      <c r="I73" s="810"/>
    </row>
    <row r="74" spans="1:16" ht="18" customHeight="1" thickBot="1" x14ac:dyDescent="0.25">
      <c r="A74" s="833" t="s">
        <v>44</v>
      </c>
      <c r="B74" s="834"/>
      <c r="C74" s="835"/>
      <c r="D74" s="304" t="s">
        <v>13</v>
      </c>
      <c r="E74" s="305">
        <v>0</v>
      </c>
      <c r="F74" s="306">
        <v>0</v>
      </c>
      <c r="G74" s="307">
        <v>0</v>
      </c>
      <c r="H74" s="308">
        <v>0</v>
      </c>
      <c r="I74" s="811"/>
    </row>
    <row r="75" spans="1:16" x14ac:dyDescent="0.2">
      <c r="E75" s="28" t="s">
        <v>0</v>
      </c>
      <c r="F75" s="30"/>
      <c r="G75" s="30"/>
      <c r="H75" s="30"/>
      <c r="M75" s="72" t="s">
        <v>127</v>
      </c>
      <c r="N75" s="95"/>
      <c r="O75" s="95"/>
      <c r="P75" s="95"/>
    </row>
    <row r="77" spans="1:16" x14ac:dyDescent="0.2">
      <c r="C77" s="106"/>
      <c r="D77" s="106"/>
      <c r="E77" s="106"/>
      <c r="F77" s="106"/>
      <c r="G77" s="106"/>
      <c r="H77" s="106"/>
      <c r="I77" s="106"/>
      <c r="J77" s="106"/>
    </row>
    <row r="78" spans="1:16" x14ac:dyDescent="0.2">
      <c r="C78" s="106"/>
      <c r="D78" s="106"/>
      <c r="E78" s="106"/>
      <c r="F78" s="106"/>
      <c r="G78" s="106"/>
      <c r="H78" s="106"/>
      <c r="I78" s="106"/>
      <c r="J78" s="106"/>
    </row>
    <row r="79" spans="1:16" x14ac:dyDescent="0.2">
      <c r="C79" s="106"/>
      <c r="D79" s="106"/>
      <c r="E79" s="106"/>
      <c r="F79" s="106"/>
      <c r="G79" s="106"/>
      <c r="H79" s="106"/>
      <c r="I79" s="106"/>
      <c r="J79" s="106"/>
    </row>
    <row r="80" spans="1:16" x14ac:dyDescent="0.2">
      <c r="C80" s="106"/>
      <c r="D80" s="106"/>
      <c r="E80" s="106"/>
      <c r="F80" s="106"/>
      <c r="G80" s="106"/>
      <c r="H80" s="106"/>
      <c r="I80" s="106"/>
      <c r="J80" s="106"/>
    </row>
    <row r="81" spans="3:10" x14ac:dyDescent="0.2">
      <c r="C81" s="106"/>
      <c r="D81" s="106"/>
      <c r="E81" s="106"/>
      <c r="F81" s="106"/>
      <c r="G81" s="106"/>
      <c r="H81" s="106"/>
      <c r="I81" s="106"/>
      <c r="J81" s="106"/>
    </row>
    <row r="82" spans="3:10" x14ac:dyDescent="0.2">
      <c r="C82" s="106"/>
      <c r="D82" s="106"/>
      <c r="E82" s="106"/>
      <c r="F82" s="106"/>
      <c r="G82" s="106"/>
      <c r="H82" s="106"/>
      <c r="I82" s="106"/>
      <c r="J82" s="106"/>
    </row>
    <row r="83" spans="3:10" x14ac:dyDescent="0.2">
      <c r="C83" s="106"/>
      <c r="D83" s="106"/>
      <c r="E83" s="106"/>
      <c r="F83" s="106"/>
      <c r="G83" s="106"/>
      <c r="H83" s="106"/>
      <c r="I83" s="106"/>
      <c r="J83" s="106"/>
    </row>
    <row r="84" spans="3:10" x14ac:dyDescent="0.2">
      <c r="C84" s="106"/>
      <c r="D84" s="106"/>
      <c r="E84" s="106"/>
      <c r="F84" s="106"/>
      <c r="G84" s="106"/>
      <c r="H84" s="106"/>
      <c r="I84" s="106"/>
      <c r="J84" s="106"/>
    </row>
    <row r="85" spans="3:10" x14ac:dyDescent="0.2">
      <c r="C85" s="106"/>
      <c r="D85" s="106"/>
      <c r="E85" s="106"/>
      <c r="F85" s="106"/>
      <c r="G85" s="106"/>
      <c r="H85" s="106"/>
      <c r="I85" s="106"/>
      <c r="J85" s="106"/>
    </row>
    <row r="86" spans="3:10" x14ac:dyDescent="0.2">
      <c r="C86" s="106"/>
      <c r="D86" s="106"/>
      <c r="E86" s="106"/>
      <c r="F86" s="106"/>
      <c r="G86" s="106"/>
      <c r="H86" s="106"/>
      <c r="I86" s="106"/>
      <c r="J86" s="106"/>
    </row>
    <row r="87" spans="3:10" x14ac:dyDescent="0.2">
      <c r="C87" s="106"/>
      <c r="D87" s="106"/>
      <c r="E87" s="106"/>
      <c r="F87" s="106"/>
      <c r="G87" s="106"/>
      <c r="H87" s="106"/>
      <c r="I87" s="106"/>
      <c r="J87" s="106"/>
    </row>
    <row r="88" spans="3:10" x14ac:dyDescent="0.2">
      <c r="C88" s="106"/>
      <c r="D88" s="106"/>
      <c r="E88" s="106"/>
      <c r="F88" s="106"/>
      <c r="G88" s="106"/>
      <c r="H88" s="106"/>
      <c r="I88" s="106"/>
      <c r="J88" s="106"/>
    </row>
    <row r="89" spans="3:10" x14ac:dyDescent="0.2">
      <c r="C89" s="106"/>
      <c r="D89" s="106"/>
      <c r="E89" s="106"/>
      <c r="F89" s="106"/>
      <c r="G89" s="106"/>
      <c r="H89" s="106"/>
      <c r="I89" s="106"/>
      <c r="J89" s="106"/>
    </row>
    <row r="90" spans="3:10" x14ac:dyDescent="0.2">
      <c r="C90" s="106"/>
      <c r="D90" s="106"/>
      <c r="E90" s="106"/>
      <c r="F90" s="106"/>
      <c r="G90" s="106"/>
      <c r="H90" s="106"/>
      <c r="I90" s="106"/>
      <c r="J90" s="106"/>
    </row>
    <row r="91" spans="3:10" x14ac:dyDescent="0.2">
      <c r="C91" s="106"/>
      <c r="D91" s="106"/>
      <c r="E91" s="106"/>
      <c r="F91" s="106"/>
      <c r="G91" s="106"/>
      <c r="H91" s="106"/>
      <c r="I91" s="106"/>
      <c r="J91" s="106"/>
    </row>
    <row r="92" spans="3:10" x14ac:dyDescent="0.2">
      <c r="C92" s="106"/>
      <c r="D92" s="106"/>
      <c r="E92" s="106"/>
      <c r="F92" s="106"/>
      <c r="G92" s="106"/>
      <c r="H92" s="106"/>
      <c r="I92" s="106"/>
      <c r="J92" s="106"/>
    </row>
    <row r="93" spans="3:10" x14ac:dyDescent="0.2">
      <c r="C93" s="106"/>
      <c r="D93" s="106"/>
      <c r="E93" s="106"/>
      <c r="F93" s="106"/>
      <c r="G93" s="106"/>
      <c r="H93" s="106"/>
      <c r="I93" s="106"/>
      <c r="J93" s="106"/>
    </row>
    <row r="94" spans="3:10" x14ac:dyDescent="0.2">
      <c r="C94" s="106"/>
      <c r="D94" s="106"/>
      <c r="E94" s="106"/>
      <c r="F94" s="106"/>
      <c r="G94" s="106"/>
      <c r="H94" s="106"/>
      <c r="I94" s="106"/>
      <c r="J94" s="106"/>
    </row>
    <row r="95" spans="3:10" x14ac:dyDescent="0.2">
      <c r="C95" s="106"/>
      <c r="D95" s="106"/>
      <c r="E95" s="106"/>
      <c r="F95" s="106"/>
      <c r="G95" s="106"/>
      <c r="H95" s="106"/>
      <c r="I95" s="106"/>
      <c r="J95" s="106"/>
    </row>
    <row r="96" spans="3:10" x14ac:dyDescent="0.2">
      <c r="C96" s="106"/>
      <c r="D96" s="106"/>
      <c r="E96" s="106"/>
      <c r="F96" s="106"/>
      <c r="G96" s="106"/>
      <c r="H96" s="106"/>
      <c r="I96" s="106"/>
      <c r="J96" s="106"/>
    </row>
    <row r="97" spans="3:10" x14ac:dyDescent="0.2">
      <c r="C97" s="106"/>
      <c r="D97" s="106"/>
      <c r="E97" s="106"/>
      <c r="F97" s="106"/>
      <c r="G97" s="106"/>
      <c r="H97" s="106"/>
      <c r="I97" s="106"/>
      <c r="J97" s="106"/>
    </row>
    <row r="98" spans="3:10" x14ac:dyDescent="0.2">
      <c r="C98" s="106"/>
      <c r="D98" s="106"/>
      <c r="E98" s="106"/>
      <c r="F98" s="106"/>
      <c r="G98" s="106"/>
      <c r="H98" s="106"/>
      <c r="I98" s="106"/>
      <c r="J98" s="106"/>
    </row>
    <row r="99" spans="3:10" x14ac:dyDescent="0.2">
      <c r="C99" s="106"/>
      <c r="D99" s="106"/>
      <c r="E99" s="106"/>
      <c r="F99" s="106"/>
      <c r="G99" s="106"/>
      <c r="H99" s="106"/>
      <c r="I99" s="106"/>
      <c r="J99" s="106"/>
    </row>
    <row r="100" spans="3:10" x14ac:dyDescent="0.2">
      <c r="C100" s="106"/>
      <c r="D100" s="106"/>
      <c r="E100" s="106"/>
      <c r="F100" s="106"/>
      <c r="G100" s="106"/>
      <c r="H100" s="106"/>
      <c r="I100" s="106"/>
      <c r="J100" s="106"/>
    </row>
    <row r="101" spans="3:10" x14ac:dyDescent="0.2">
      <c r="C101" s="106"/>
      <c r="D101" s="106"/>
      <c r="E101" s="106"/>
      <c r="F101" s="106"/>
      <c r="G101" s="106"/>
      <c r="H101" s="106"/>
      <c r="I101" s="106"/>
      <c r="J101" s="106"/>
    </row>
    <row r="102" spans="3:10" x14ac:dyDescent="0.2">
      <c r="C102" s="106"/>
      <c r="D102" s="106"/>
      <c r="E102" s="106"/>
      <c r="F102" s="106"/>
      <c r="G102" s="106"/>
      <c r="H102" s="106"/>
      <c r="I102" s="106"/>
      <c r="J102" s="106"/>
    </row>
    <row r="103" spans="3:10" x14ac:dyDescent="0.2">
      <c r="C103" s="106"/>
      <c r="D103" s="106"/>
      <c r="E103" s="106"/>
      <c r="F103" s="106"/>
      <c r="G103" s="106"/>
      <c r="H103" s="106"/>
      <c r="I103" s="106"/>
      <c r="J103" s="106"/>
    </row>
    <row r="104" spans="3:10" x14ac:dyDescent="0.2">
      <c r="C104" s="106"/>
      <c r="D104" s="106"/>
      <c r="E104" s="106"/>
      <c r="F104" s="106"/>
      <c r="G104" s="106"/>
      <c r="H104" s="106"/>
      <c r="I104" s="106"/>
      <c r="J104" s="106"/>
    </row>
  </sheetData>
  <sheetProtection formatCells="0"/>
  <protectedRanges>
    <protectedRange sqref="E62:G62 E26:G30 E55:G59" name="範囲1"/>
    <protectedRange sqref="F44:F46 E34:G42" name="範囲1_1"/>
    <protectedRange sqref="E10:G13" name="範囲2"/>
    <protectedRange sqref="E14:G22" name="範囲2_1"/>
    <protectedRange sqref="E64:G68" name="範囲1_2"/>
  </protectedRanges>
  <mergeCells count="40">
    <mergeCell ref="I5:I25"/>
    <mergeCell ref="C6:D6"/>
    <mergeCell ref="C10:D10"/>
    <mergeCell ref="B14:D14"/>
    <mergeCell ref="C15:D15"/>
    <mergeCell ref="C19:D19"/>
    <mergeCell ref="B23:D23"/>
    <mergeCell ref="C24:D24"/>
    <mergeCell ref="C25:D25"/>
    <mergeCell ref="A31:D31"/>
    <mergeCell ref="A32:A54"/>
    <mergeCell ref="B32:H32"/>
    <mergeCell ref="A4:D4"/>
    <mergeCell ref="A5:A25"/>
    <mergeCell ref="B5:D5"/>
    <mergeCell ref="B52:H52"/>
    <mergeCell ref="B54:D54"/>
    <mergeCell ref="B53:D53"/>
    <mergeCell ref="I32:I54"/>
    <mergeCell ref="A66:D66"/>
    <mergeCell ref="B47:D47"/>
    <mergeCell ref="I70:I74"/>
    <mergeCell ref="G61:H61"/>
    <mergeCell ref="I64:I67"/>
    <mergeCell ref="B50:D50"/>
    <mergeCell ref="B51:D51"/>
    <mergeCell ref="A67:D67"/>
    <mergeCell ref="A69:D69"/>
    <mergeCell ref="A72:C72"/>
    <mergeCell ref="A65:D65"/>
    <mergeCell ref="G60:H60"/>
    <mergeCell ref="A60:C61"/>
    <mergeCell ref="A74:C74"/>
    <mergeCell ref="A63:D63"/>
    <mergeCell ref="A73:C73"/>
    <mergeCell ref="E61:F61"/>
    <mergeCell ref="E60:F60"/>
    <mergeCell ref="A64:D64"/>
    <mergeCell ref="A70:C70"/>
    <mergeCell ref="A71:C71"/>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26"/>
  <sheetViews>
    <sheetView view="pageBreakPreview" zoomScale="82" zoomScaleNormal="100" zoomScaleSheetLayoutView="82" workbookViewId="0"/>
  </sheetViews>
  <sheetFormatPr defaultColWidth="9" defaultRowHeight="13.2" x14ac:dyDescent="0.2"/>
  <cols>
    <col min="1" max="1" width="2.33203125" style="17" customWidth="1"/>
    <col min="2" max="2" width="3.21875" style="17" customWidth="1"/>
    <col min="3" max="3" width="45.6640625" style="17" customWidth="1"/>
    <col min="4" max="4" width="3.44140625" style="17" customWidth="1"/>
    <col min="5" max="5" width="35.6640625" style="17" customWidth="1"/>
    <col min="6" max="6" width="6.6640625" style="17" customWidth="1"/>
    <col min="7" max="12" width="13.6640625" style="17" customWidth="1"/>
    <col min="13" max="16384" width="9" style="17"/>
  </cols>
  <sheetData>
    <row r="1" spans="1:15" ht="23.1" customHeight="1" x14ac:dyDescent="0.2">
      <c r="B1" s="141"/>
      <c r="F1" s="141"/>
      <c r="G1" s="141"/>
      <c r="H1" s="141"/>
      <c r="I1" s="18"/>
      <c r="J1" s="927" t="s">
        <v>348</v>
      </c>
      <c r="K1" s="928"/>
      <c r="L1" s="929"/>
    </row>
    <row r="2" spans="1:15" ht="21" customHeight="1" thickBot="1" x14ac:dyDescent="0.25">
      <c r="A2" s="869" t="s">
        <v>197</v>
      </c>
      <c r="B2" s="869"/>
      <c r="C2" s="869"/>
      <c r="D2" s="869"/>
      <c r="E2" s="869"/>
      <c r="F2" s="869"/>
      <c r="G2" s="6"/>
      <c r="H2" s="6"/>
      <c r="J2" s="15"/>
    </row>
    <row r="3" spans="1:15" ht="30" customHeight="1" thickBot="1" x14ac:dyDescent="0.25">
      <c r="A3" s="20" t="s">
        <v>160</v>
      </c>
      <c r="B3" s="366"/>
      <c r="C3" s="366"/>
      <c r="D3" s="366"/>
      <c r="E3" s="366"/>
      <c r="F3" s="366"/>
      <c r="G3" s="366"/>
      <c r="H3" s="366"/>
      <c r="I3" s="366"/>
      <c r="J3" s="366"/>
      <c r="K3" s="366"/>
      <c r="L3" s="367"/>
    </row>
    <row r="4" spans="1:15" ht="39.9" customHeight="1" x14ac:dyDescent="0.2">
      <c r="A4" s="947"/>
      <c r="B4" s="930" t="s">
        <v>140</v>
      </c>
      <c r="C4" s="931"/>
      <c r="D4" s="932" t="s">
        <v>164</v>
      </c>
      <c r="E4" s="933"/>
      <c r="F4" s="182" t="s">
        <v>11</v>
      </c>
      <c r="G4" s="181" t="s">
        <v>198</v>
      </c>
      <c r="H4" s="179" t="s">
        <v>199</v>
      </c>
      <c r="I4" s="180" t="s">
        <v>200</v>
      </c>
      <c r="J4" s="179" t="s">
        <v>180</v>
      </c>
      <c r="K4" s="183" t="s">
        <v>181</v>
      </c>
      <c r="L4" s="142" t="s">
        <v>182</v>
      </c>
    </row>
    <row r="5" spans="1:15" ht="30" customHeight="1" x14ac:dyDescent="0.2">
      <c r="A5" s="947"/>
      <c r="B5" s="934" t="s">
        <v>78</v>
      </c>
      <c r="C5" s="936" t="s">
        <v>284</v>
      </c>
      <c r="D5" s="938" t="s">
        <v>282</v>
      </c>
      <c r="E5" s="939"/>
      <c r="F5" s="940" t="s">
        <v>297</v>
      </c>
      <c r="G5" s="941">
        <v>1745</v>
      </c>
      <c r="H5" s="946">
        <v>1900</v>
      </c>
      <c r="I5" s="942">
        <v>1829</v>
      </c>
      <c r="J5" s="943">
        <v>30</v>
      </c>
      <c r="K5" s="944">
        <v>16</v>
      </c>
      <c r="L5" s="945" t="s">
        <v>333</v>
      </c>
    </row>
    <row r="6" spans="1:15" ht="30" customHeight="1" thickBot="1" x14ac:dyDescent="0.25">
      <c r="A6" s="948"/>
      <c r="B6" s="935"/>
      <c r="C6" s="937"/>
      <c r="D6" s="936"/>
      <c r="E6" s="939"/>
      <c r="F6" s="940"/>
      <c r="G6" s="941"/>
      <c r="H6" s="946"/>
      <c r="I6" s="942"/>
      <c r="J6" s="943"/>
      <c r="K6" s="944"/>
      <c r="L6" s="945"/>
      <c r="M6" s="416"/>
      <c r="N6" s="416"/>
      <c r="O6" s="416"/>
    </row>
    <row r="7" spans="1:15" ht="26.25" customHeight="1" thickBot="1" x14ac:dyDescent="0.25">
      <c r="A7" s="920" t="s">
        <v>141</v>
      </c>
      <c r="B7" s="901"/>
      <c r="C7" s="901"/>
      <c r="D7" s="901"/>
      <c r="E7" s="901"/>
      <c r="F7" s="901"/>
      <c r="G7" s="901"/>
      <c r="H7" s="901"/>
      <c r="I7" s="901"/>
      <c r="J7" s="901"/>
      <c r="K7" s="901"/>
      <c r="L7" s="902"/>
    </row>
    <row r="8" spans="1:15" ht="27" customHeight="1" x14ac:dyDescent="0.2">
      <c r="A8" s="877"/>
      <c r="B8" s="881" t="s">
        <v>78</v>
      </c>
      <c r="C8" s="882" t="s">
        <v>283</v>
      </c>
      <c r="D8" s="884" t="s">
        <v>291</v>
      </c>
      <c r="E8" s="884"/>
      <c r="F8" s="903" t="s">
        <v>295</v>
      </c>
      <c r="G8" s="925">
        <v>3248</v>
      </c>
      <c r="H8" s="895" t="s">
        <v>300</v>
      </c>
      <c r="I8" s="895">
        <v>2502</v>
      </c>
      <c r="J8" s="890">
        <v>5</v>
      </c>
      <c r="K8" s="892">
        <v>0</v>
      </c>
      <c r="L8" s="906" t="s">
        <v>334</v>
      </c>
    </row>
    <row r="9" spans="1:15" ht="27" customHeight="1" x14ac:dyDescent="0.2">
      <c r="A9" s="877"/>
      <c r="B9" s="867"/>
      <c r="C9" s="863"/>
      <c r="D9" s="910"/>
      <c r="E9" s="910"/>
      <c r="F9" s="911"/>
      <c r="G9" s="908"/>
      <c r="H9" s="896"/>
      <c r="I9" s="896"/>
      <c r="J9" s="898"/>
      <c r="K9" s="893"/>
      <c r="L9" s="914"/>
    </row>
    <row r="10" spans="1:15" ht="27" customHeight="1" x14ac:dyDescent="0.2">
      <c r="A10" s="877"/>
      <c r="B10" s="861" t="s">
        <v>285</v>
      </c>
      <c r="C10" s="862" t="s">
        <v>288</v>
      </c>
      <c r="D10" s="921" t="s">
        <v>320</v>
      </c>
      <c r="E10" s="921"/>
      <c r="F10" s="923" t="s">
        <v>295</v>
      </c>
      <c r="G10" s="924" t="s">
        <v>298</v>
      </c>
      <c r="H10" s="905">
        <v>21</v>
      </c>
      <c r="I10" s="926">
        <v>21</v>
      </c>
      <c r="J10" s="897">
        <v>25</v>
      </c>
      <c r="K10" s="899">
        <v>25</v>
      </c>
      <c r="L10" s="914"/>
    </row>
    <row r="11" spans="1:15" ht="27" customHeight="1" x14ac:dyDescent="0.2">
      <c r="A11" s="877"/>
      <c r="B11" s="861"/>
      <c r="C11" s="863"/>
      <c r="D11" s="922"/>
      <c r="E11" s="922"/>
      <c r="F11" s="911"/>
      <c r="G11" s="908"/>
      <c r="H11" s="896"/>
      <c r="I11" s="915"/>
      <c r="J11" s="898"/>
      <c r="K11" s="894"/>
      <c r="L11" s="914"/>
    </row>
    <row r="12" spans="1:15" ht="27" customHeight="1" x14ac:dyDescent="0.2">
      <c r="A12" s="877"/>
      <c r="B12" s="866" t="s">
        <v>286</v>
      </c>
      <c r="C12" s="864" t="s">
        <v>289</v>
      </c>
      <c r="D12" s="910" t="s">
        <v>293</v>
      </c>
      <c r="E12" s="910"/>
      <c r="F12" s="911" t="s">
        <v>296</v>
      </c>
      <c r="G12" s="908">
        <v>6</v>
      </c>
      <c r="H12" s="896">
        <v>9</v>
      </c>
      <c r="I12" s="915">
        <v>9</v>
      </c>
      <c r="J12" s="898">
        <v>10</v>
      </c>
      <c r="K12" s="894">
        <v>10</v>
      </c>
      <c r="L12" s="914"/>
    </row>
    <row r="13" spans="1:15" ht="27" customHeight="1" x14ac:dyDescent="0.2">
      <c r="A13" s="877"/>
      <c r="B13" s="867"/>
      <c r="C13" s="862"/>
      <c r="D13" s="910"/>
      <c r="E13" s="910"/>
      <c r="F13" s="911"/>
      <c r="G13" s="908"/>
      <c r="H13" s="896"/>
      <c r="I13" s="915"/>
      <c r="J13" s="898"/>
      <c r="K13" s="894"/>
      <c r="L13" s="914"/>
    </row>
    <row r="14" spans="1:15" ht="27" customHeight="1" x14ac:dyDescent="0.2">
      <c r="A14" s="877"/>
      <c r="B14" s="861" t="s">
        <v>287</v>
      </c>
      <c r="C14" s="864" t="s">
        <v>290</v>
      </c>
      <c r="D14" s="916" t="s">
        <v>294</v>
      </c>
      <c r="E14" s="916"/>
      <c r="F14" s="911" t="s">
        <v>295</v>
      </c>
      <c r="G14" s="908" t="s">
        <v>299</v>
      </c>
      <c r="H14" s="896">
        <v>105</v>
      </c>
      <c r="I14" s="915">
        <v>111</v>
      </c>
      <c r="J14" s="898">
        <v>20</v>
      </c>
      <c r="K14" s="894">
        <v>20</v>
      </c>
      <c r="L14" s="914"/>
    </row>
    <row r="15" spans="1:15" ht="27" customHeight="1" thickBot="1" x14ac:dyDescent="0.25">
      <c r="A15" s="878"/>
      <c r="B15" s="868"/>
      <c r="C15" s="865"/>
      <c r="D15" s="917"/>
      <c r="E15" s="917"/>
      <c r="F15" s="904"/>
      <c r="G15" s="909"/>
      <c r="H15" s="919"/>
      <c r="I15" s="918"/>
      <c r="J15" s="891"/>
      <c r="K15" s="880"/>
      <c r="L15" s="907"/>
    </row>
    <row r="16" spans="1:15" ht="26.25" customHeight="1" thickBot="1" x14ac:dyDescent="0.25">
      <c r="A16" s="900" t="s">
        <v>165</v>
      </c>
      <c r="B16" s="901"/>
      <c r="C16" s="901"/>
      <c r="D16" s="901"/>
      <c r="E16" s="901"/>
      <c r="F16" s="901"/>
      <c r="G16" s="901"/>
      <c r="H16" s="901"/>
      <c r="I16" s="901"/>
      <c r="J16" s="901"/>
      <c r="K16" s="901"/>
      <c r="L16" s="902"/>
    </row>
    <row r="17" spans="1:12" ht="30" customHeight="1" x14ac:dyDescent="0.2">
      <c r="A17" s="877"/>
      <c r="B17" s="881" t="s">
        <v>301</v>
      </c>
      <c r="C17" s="882" t="s">
        <v>302</v>
      </c>
      <c r="D17" s="884" t="s">
        <v>303</v>
      </c>
      <c r="E17" s="884"/>
      <c r="F17" s="903" t="s">
        <v>304</v>
      </c>
      <c r="G17" s="886">
        <v>87.3</v>
      </c>
      <c r="H17" s="912">
        <v>85</v>
      </c>
      <c r="I17" s="888">
        <v>86.5</v>
      </c>
      <c r="J17" s="890">
        <v>10</v>
      </c>
      <c r="K17" s="879">
        <v>3</v>
      </c>
      <c r="L17" s="906" t="s">
        <v>335</v>
      </c>
    </row>
    <row r="18" spans="1:12" ht="30" customHeight="1" thickBot="1" x14ac:dyDescent="0.25">
      <c r="A18" s="878"/>
      <c r="B18" s="868"/>
      <c r="C18" s="883"/>
      <c r="D18" s="885"/>
      <c r="E18" s="885"/>
      <c r="F18" s="904"/>
      <c r="G18" s="887"/>
      <c r="H18" s="913"/>
      <c r="I18" s="889"/>
      <c r="J18" s="891"/>
      <c r="K18" s="880"/>
      <c r="L18" s="907"/>
    </row>
    <row r="19" spans="1:12" ht="18" customHeight="1" x14ac:dyDescent="0.2">
      <c r="A19" s="876" t="s">
        <v>166</v>
      </c>
      <c r="B19" s="876"/>
      <c r="C19" s="876"/>
      <c r="D19" s="876"/>
      <c r="E19" s="876"/>
      <c r="F19" s="876"/>
      <c r="G19" s="876"/>
      <c r="H19" s="876"/>
      <c r="I19" s="876"/>
      <c r="J19" s="876"/>
      <c r="K19" s="876"/>
    </row>
    <row r="20" spans="1:12" ht="18" customHeight="1" x14ac:dyDescent="0.2">
      <c r="A20" s="876" t="s">
        <v>167</v>
      </c>
      <c r="B20" s="876"/>
      <c r="C20" s="876"/>
      <c r="D20" s="876"/>
      <c r="E20" s="876"/>
      <c r="F20" s="876"/>
      <c r="G20" s="876"/>
      <c r="H20" s="876"/>
      <c r="I20" s="876"/>
      <c r="J20" s="876"/>
      <c r="K20" s="876"/>
    </row>
    <row r="21" spans="1:12" ht="18" customHeight="1" x14ac:dyDescent="0.2">
      <c r="A21" s="876" t="s">
        <v>168</v>
      </c>
      <c r="B21" s="876"/>
      <c r="C21" s="876"/>
      <c r="D21" s="876"/>
      <c r="E21" s="876"/>
      <c r="F21" s="876"/>
      <c r="G21" s="876"/>
      <c r="H21" s="876"/>
      <c r="I21" s="876"/>
      <c r="J21" s="876"/>
      <c r="K21" s="876"/>
    </row>
    <row r="22" spans="1:12" ht="18" customHeight="1" x14ac:dyDescent="0.2">
      <c r="A22" s="365"/>
      <c r="B22" s="365"/>
      <c r="C22" s="365"/>
      <c r="D22" s="365"/>
      <c r="E22" s="365"/>
      <c r="F22" s="365"/>
      <c r="G22" s="365"/>
      <c r="H22" s="365"/>
      <c r="I22" s="365"/>
      <c r="J22" s="365"/>
      <c r="K22" s="365"/>
    </row>
    <row r="23" spans="1:12" ht="21" customHeight="1" thickBot="1" x14ac:dyDescent="0.25">
      <c r="A23" s="869" t="s">
        <v>172</v>
      </c>
      <c r="B23" s="869"/>
      <c r="C23" s="869"/>
      <c r="D23" s="869"/>
      <c r="E23" s="869"/>
      <c r="F23" s="869"/>
      <c r="G23" s="6"/>
      <c r="H23" s="6"/>
      <c r="J23" s="15"/>
    </row>
    <row r="24" spans="1:12" s="82" customFormat="1" ht="32.25" customHeight="1" thickBot="1" x14ac:dyDescent="0.25">
      <c r="A24" s="870" t="s">
        <v>64</v>
      </c>
      <c r="B24" s="871"/>
      <c r="C24" s="871"/>
      <c r="D24" s="871"/>
      <c r="E24" s="871"/>
      <c r="F24" s="871"/>
      <c r="G24" s="871"/>
      <c r="H24" s="871"/>
      <c r="I24" s="871"/>
      <c r="J24" s="871"/>
      <c r="K24" s="872"/>
      <c r="L24" s="19" t="s">
        <v>88</v>
      </c>
    </row>
    <row r="25" spans="1:12" s="82" customFormat="1" ht="254.25" customHeight="1" thickBot="1" x14ac:dyDescent="0.25">
      <c r="A25" s="873" t="s">
        <v>341</v>
      </c>
      <c r="B25" s="874"/>
      <c r="C25" s="874"/>
      <c r="D25" s="874"/>
      <c r="E25" s="874"/>
      <c r="F25" s="874"/>
      <c r="G25" s="874"/>
      <c r="H25" s="874"/>
      <c r="I25" s="874"/>
      <c r="J25" s="874"/>
      <c r="K25" s="875"/>
      <c r="L25" s="309">
        <v>74</v>
      </c>
    </row>
    <row r="26" spans="1:12" ht="19.5" customHeight="1" x14ac:dyDescent="0.2">
      <c r="A26" s="82"/>
    </row>
  </sheetData>
  <mergeCells count="72">
    <mergeCell ref="J1:L1"/>
    <mergeCell ref="A2:F2"/>
    <mergeCell ref="B4:C4"/>
    <mergeCell ref="D4:E4"/>
    <mergeCell ref="B5:B6"/>
    <mergeCell ref="C5:C6"/>
    <mergeCell ref="D5:E6"/>
    <mergeCell ref="F5:F6"/>
    <mergeCell ref="G5:G6"/>
    <mergeCell ref="I5:I6"/>
    <mergeCell ref="J5:J6"/>
    <mergeCell ref="K5:K6"/>
    <mergeCell ref="L5:L6"/>
    <mergeCell ref="H5:H6"/>
    <mergeCell ref="A4:A6"/>
    <mergeCell ref="H8:H9"/>
    <mergeCell ref="K14:K15"/>
    <mergeCell ref="I14:I15"/>
    <mergeCell ref="H14:H15"/>
    <mergeCell ref="A7:L7"/>
    <mergeCell ref="B8:B9"/>
    <mergeCell ref="C8:C9"/>
    <mergeCell ref="D10:E11"/>
    <mergeCell ref="F10:F11"/>
    <mergeCell ref="G10:G11"/>
    <mergeCell ref="D8:E9"/>
    <mergeCell ref="F8:F9"/>
    <mergeCell ref="G8:G9"/>
    <mergeCell ref="I10:I11"/>
    <mergeCell ref="F14:F15"/>
    <mergeCell ref="J8:J9"/>
    <mergeCell ref="A16:L16"/>
    <mergeCell ref="A8:A15"/>
    <mergeCell ref="H12:H13"/>
    <mergeCell ref="F17:F18"/>
    <mergeCell ref="H10:H11"/>
    <mergeCell ref="L17:L18"/>
    <mergeCell ref="G14:G15"/>
    <mergeCell ref="D12:E13"/>
    <mergeCell ref="F12:F13"/>
    <mergeCell ref="G12:G13"/>
    <mergeCell ref="H17:H18"/>
    <mergeCell ref="L8:L15"/>
    <mergeCell ref="J14:J15"/>
    <mergeCell ref="I12:I13"/>
    <mergeCell ref="J12:J13"/>
    <mergeCell ref="D14:E15"/>
    <mergeCell ref="K8:K9"/>
    <mergeCell ref="K12:K13"/>
    <mergeCell ref="I8:I9"/>
    <mergeCell ref="J10:J11"/>
    <mergeCell ref="K10:K11"/>
    <mergeCell ref="A23:F23"/>
    <mergeCell ref="A24:K24"/>
    <mergeCell ref="A25:K25"/>
    <mergeCell ref="A20:K20"/>
    <mergeCell ref="A17:A18"/>
    <mergeCell ref="A19:K19"/>
    <mergeCell ref="K17:K18"/>
    <mergeCell ref="B17:B18"/>
    <mergeCell ref="C17:C18"/>
    <mergeCell ref="D17:E18"/>
    <mergeCell ref="A21:K21"/>
    <mergeCell ref="G17:G18"/>
    <mergeCell ref="I17:I18"/>
    <mergeCell ref="J17:J18"/>
    <mergeCell ref="B10:B11"/>
    <mergeCell ref="C10:C11"/>
    <mergeCell ref="C12:C13"/>
    <mergeCell ref="C14:C15"/>
    <mergeCell ref="B12:B13"/>
    <mergeCell ref="B14:B15"/>
  </mergeCells>
  <phoneticPr fontId="2"/>
  <dataValidations count="1">
    <dataValidation allowBlank="1" showErrorMessage="1" sqref="A22 A26" xr:uid="{00000000-0002-0000-05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R10"/>
  <sheetViews>
    <sheetView view="pageBreakPreview" zoomScaleNormal="100" zoomScaleSheetLayoutView="100" workbookViewId="0">
      <selection sqref="A1:J1"/>
    </sheetView>
  </sheetViews>
  <sheetFormatPr defaultColWidth="9" defaultRowHeight="13.2" x14ac:dyDescent="0.2"/>
  <cols>
    <col min="1" max="1" width="17.6640625" style="82" customWidth="1"/>
    <col min="2" max="2" width="23" style="82" customWidth="1"/>
    <col min="3" max="3" width="1.109375" style="82" customWidth="1"/>
    <col min="4" max="4" width="10.33203125" style="82" customWidth="1"/>
    <col min="5" max="5" width="0.88671875" style="82" customWidth="1"/>
    <col min="6" max="7" width="10.33203125" style="82" customWidth="1"/>
    <col min="8" max="8" width="2.88671875" style="82" customWidth="1"/>
    <col min="9" max="9" width="10.44140625" style="82" customWidth="1"/>
    <col min="10" max="10" width="9.77734375" style="82" customWidth="1"/>
    <col min="11" max="12" width="9" style="82"/>
    <col min="13" max="13" width="13.77734375" style="82" customWidth="1"/>
    <col min="14" max="14" width="0.88671875" style="82" customWidth="1"/>
    <col min="15" max="16" width="18.6640625" style="82" customWidth="1"/>
    <col min="17" max="17" width="0.88671875" style="82" customWidth="1"/>
    <col min="18" max="18" width="18.109375" style="82" customWidth="1"/>
    <col min="19" max="16384" width="9" style="82"/>
  </cols>
  <sheetData>
    <row r="1" spans="1:18" x14ac:dyDescent="0.2">
      <c r="A1" s="949" t="s">
        <v>24</v>
      </c>
      <c r="B1" s="949"/>
      <c r="C1" s="949"/>
      <c r="D1" s="949"/>
      <c r="E1" s="949"/>
      <c r="F1" s="949"/>
      <c r="G1" s="949"/>
      <c r="H1" s="949"/>
      <c r="I1" s="949"/>
      <c r="J1" s="949"/>
      <c r="L1" s="310"/>
      <c r="M1" s="310"/>
      <c r="N1" s="310"/>
      <c r="O1" s="927" t="s">
        <v>348</v>
      </c>
      <c r="P1" s="929"/>
    </row>
    <row r="2" spans="1:18" ht="14.25" customHeight="1" x14ac:dyDescent="0.2">
      <c r="A2" s="12"/>
      <c r="B2" s="12"/>
      <c r="C2" s="12"/>
      <c r="D2" s="3"/>
      <c r="E2" s="3"/>
      <c r="F2" s="12"/>
      <c r="G2" s="12"/>
      <c r="N2" s="3"/>
      <c r="Q2" s="3"/>
    </row>
    <row r="3" spans="1:18" ht="22.5" customHeight="1" x14ac:dyDescent="0.2">
      <c r="A3" s="184" t="s">
        <v>57</v>
      </c>
      <c r="B3" s="12"/>
      <c r="C3" s="12"/>
      <c r="D3" s="3"/>
      <c r="E3" s="3"/>
      <c r="F3" s="12"/>
      <c r="G3" s="12"/>
      <c r="N3" s="3"/>
      <c r="Q3" s="3"/>
    </row>
    <row r="4" spans="1:18" ht="15" customHeight="1" thickBot="1" x14ac:dyDescent="0.25">
      <c r="A4" s="2"/>
      <c r="B4" s="12"/>
      <c r="C4" s="12"/>
      <c r="D4" s="3"/>
      <c r="E4" s="3"/>
      <c r="F4" s="12"/>
      <c r="G4" s="12"/>
      <c r="N4" s="3"/>
      <c r="Q4" s="3"/>
      <c r="R4" s="97"/>
    </row>
    <row r="5" spans="1:18" ht="26.1" customHeight="1" thickBot="1" x14ac:dyDescent="0.25">
      <c r="A5" s="953" t="s">
        <v>58</v>
      </c>
      <c r="B5" s="954"/>
      <c r="C5" s="954"/>
      <c r="D5" s="955"/>
      <c r="E5" s="14"/>
      <c r="F5" s="958" t="s">
        <v>59</v>
      </c>
      <c r="G5" s="959"/>
      <c r="H5" s="959"/>
      <c r="I5" s="959"/>
      <c r="J5" s="959"/>
      <c r="K5" s="959"/>
      <c r="L5" s="959"/>
      <c r="M5" s="960"/>
      <c r="N5" s="165"/>
      <c r="O5" s="166" t="s">
        <v>176</v>
      </c>
      <c r="P5" s="368" t="s">
        <v>177</v>
      </c>
      <c r="Q5" s="161"/>
      <c r="R5" s="97"/>
    </row>
    <row r="6" spans="1:18" ht="310.2" customHeight="1" thickBot="1" x14ac:dyDescent="0.25">
      <c r="A6" s="956" t="s">
        <v>338</v>
      </c>
      <c r="B6" s="957"/>
      <c r="C6" s="957"/>
      <c r="D6" s="957"/>
      <c r="E6" s="311"/>
      <c r="F6" s="873" t="s">
        <v>345</v>
      </c>
      <c r="G6" s="874"/>
      <c r="H6" s="874"/>
      <c r="I6" s="874"/>
      <c r="J6" s="874"/>
      <c r="K6" s="961"/>
      <c r="L6" s="961"/>
      <c r="M6" s="962"/>
      <c r="N6" s="417"/>
      <c r="O6" s="167">
        <f>'６、７　R5達成状況'!L25</f>
        <v>74</v>
      </c>
      <c r="P6" s="419" t="s">
        <v>97</v>
      </c>
      <c r="Q6" s="312"/>
      <c r="R6" s="97"/>
    </row>
    <row r="7" spans="1:18" ht="33.75" customHeight="1" x14ac:dyDescent="0.2">
      <c r="A7" s="164"/>
      <c r="B7" s="11"/>
      <c r="C7" s="11"/>
      <c r="D7" s="13"/>
      <c r="E7" s="13"/>
      <c r="F7" s="13"/>
      <c r="G7" s="11"/>
      <c r="H7" s="11"/>
      <c r="N7" s="13"/>
      <c r="Q7" s="13"/>
    </row>
    <row r="8" spans="1:18" ht="16.2" x14ac:dyDescent="0.2">
      <c r="A8" s="185" t="s">
        <v>201</v>
      </c>
      <c r="B8" s="185"/>
      <c r="C8" s="185"/>
      <c r="D8" s="185"/>
      <c r="E8" s="185"/>
      <c r="F8" s="185"/>
      <c r="G8" s="185"/>
      <c r="H8" s="185"/>
      <c r="O8" s="82" t="s">
        <v>84</v>
      </c>
      <c r="P8" s="82" t="s">
        <v>84</v>
      </c>
    </row>
    <row r="9" spans="1:18" ht="13.8" thickBot="1" x14ac:dyDescent="0.25">
      <c r="A9" s="29"/>
      <c r="B9" s="29"/>
      <c r="C9" s="29"/>
      <c r="D9" s="29"/>
      <c r="E9" s="29"/>
      <c r="F9" s="29"/>
      <c r="G9" s="29"/>
      <c r="H9" s="29"/>
      <c r="I9" s="29"/>
      <c r="J9" s="29"/>
      <c r="K9" s="29"/>
      <c r="L9" s="29"/>
      <c r="M9" s="29"/>
      <c r="N9" s="29"/>
      <c r="O9" s="29"/>
      <c r="P9" s="29"/>
      <c r="Q9" s="29"/>
      <c r="R9" s="29"/>
    </row>
    <row r="10" spans="1:18" ht="83.25" customHeight="1" thickBot="1" x14ac:dyDescent="0.25">
      <c r="A10" s="950" t="s">
        <v>347</v>
      </c>
      <c r="B10" s="951"/>
      <c r="C10" s="951"/>
      <c r="D10" s="951"/>
      <c r="E10" s="951"/>
      <c r="F10" s="951"/>
      <c r="G10" s="951"/>
      <c r="H10" s="951"/>
      <c r="I10" s="951"/>
      <c r="J10" s="951"/>
      <c r="K10" s="951"/>
      <c r="L10" s="951"/>
      <c r="M10" s="951"/>
      <c r="N10" s="951"/>
      <c r="O10" s="951"/>
      <c r="P10" s="952"/>
      <c r="Q10" s="162"/>
      <c r="R10" s="163"/>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disablePrompts="1" count="1">
    <dataValidation allowBlank="1" showErrorMessage="1" sqref="A7" xr:uid="{00000000-0002-0000-06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O55"/>
  <sheetViews>
    <sheetView view="pageBreakPreview" zoomScale="80" zoomScaleNormal="100" zoomScaleSheetLayoutView="80" workbookViewId="0">
      <selection activeCell="D1" sqref="D1"/>
    </sheetView>
  </sheetViews>
  <sheetFormatPr defaultColWidth="9" defaultRowHeight="13.2" x14ac:dyDescent="0.2"/>
  <cols>
    <col min="1" max="1" width="1.6640625" style="17" customWidth="1"/>
    <col min="2" max="4" width="15.6640625" style="17" customWidth="1"/>
    <col min="5" max="5" width="3.6640625" style="17" customWidth="1"/>
    <col min="6" max="8" width="17.6640625" style="17" customWidth="1"/>
    <col min="9" max="9" width="3.6640625" style="17" customWidth="1"/>
    <col min="10" max="10" width="15.6640625" style="17" customWidth="1"/>
    <col min="11" max="11" width="25.6640625" style="17" customWidth="1"/>
    <col min="12" max="12" width="19.6640625" style="17" customWidth="1"/>
    <col min="13" max="16384" width="9" style="17"/>
  </cols>
  <sheetData>
    <row r="1" spans="1:15" ht="16.2" x14ac:dyDescent="0.2">
      <c r="A1" s="21"/>
      <c r="J1" s="963" t="s">
        <v>348</v>
      </c>
      <c r="K1" s="964"/>
      <c r="L1" s="965"/>
    </row>
    <row r="4" spans="1:15" ht="6" customHeight="1" x14ac:dyDescent="0.2"/>
    <row r="5" spans="1:15" x14ac:dyDescent="0.2">
      <c r="B5" s="966" t="s">
        <v>162</v>
      </c>
      <c r="C5" s="967"/>
      <c r="D5" s="967"/>
      <c r="F5" s="968" t="s">
        <v>161</v>
      </c>
      <c r="G5" s="967"/>
      <c r="H5" s="967"/>
      <c r="J5" s="969" t="s">
        <v>163</v>
      </c>
      <c r="K5" s="969"/>
      <c r="L5" s="969"/>
    </row>
    <row r="6" spans="1:15" x14ac:dyDescent="0.2">
      <c r="B6" s="967"/>
      <c r="C6" s="967"/>
      <c r="D6" s="967"/>
      <c r="F6" s="967"/>
      <c r="G6" s="967"/>
      <c r="H6" s="967"/>
      <c r="J6" s="969"/>
      <c r="K6" s="969"/>
      <c r="L6" s="969"/>
      <c r="M6" s="416"/>
      <c r="N6" s="416"/>
      <c r="O6" s="416"/>
    </row>
    <row r="7" spans="1:15" s="398" customFormat="1" ht="13.5" customHeight="1" x14ac:dyDescent="0.2">
      <c r="B7" s="399"/>
      <c r="C7" s="399"/>
      <c r="D7" s="399"/>
      <c r="F7" s="399"/>
      <c r="G7" s="399"/>
      <c r="H7" s="399"/>
      <c r="J7" s="399"/>
      <c r="K7" s="399"/>
      <c r="L7" s="399"/>
    </row>
    <row r="8" spans="1:15" s="398" customFormat="1" x14ac:dyDescent="0.2">
      <c r="B8" s="399"/>
      <c r="C8" s="399"/>
      <c r="D8" s="399"/>
      <c r="F8" s="399"/>
      <c r="G8" s="399"/>
      <c r="H8" s="399"/>
      <c r="J8" s="400"/>
      <c r="K8" s="400"/>
      <c r="L8" s="400"/>
    </row>
    <row r="9" spans="1:15" s="398" customFormat="1" x14ac:dyDescent="0.2">
      <c r="B9" s="399"/>
      <c r="C9" s="399"/>
      <c r="D9" s="399"/>
      <c r="F9" s="399"/>
      <c r="G9" s="399"/>
      <c r="H9" s="399"/>
      <c r="J9" s="400"/>
      <c r="K9" s="400"/>
      <c r="L9" s="400"/>
    </row>
    <row r="10" spans="1:15" s="398" customFormat="1" x14ac:dyDescent="0.2">
      <c r="B10" s="399"/>
      <c r="C10" s="399"/>
      <c r="D10" s="399"/>
      <c r="F10" s="399"/>
      <c r="G10" s="399"/>
      <c r="H10" s="399"/>
      <c r="J10" s="400"/>
      <c r="K10" s="400"/>
      <c r="L10" s="400"/>
    </row>
    <row r="11" spans="1:15" s="398" customFormat="1" x14ac:dyDescent="0.2">
      <c r="B11" s="399"/>
      <c r="C11" s="399"/>
      <c r="D11" s="399"/>
      <c r="F11" s="399"/>
      <c r="G11" s="399"/>
      <c r="H11" s="399"/>
      <c r="J11" s="400"/>
      <c r="K11" s="400"/>
      <c r="L11" s="400"/>
    </row>
    <row r="12" spans="1:15" s="398" customFormat="1" x14ac:dyDescent="0.2">
      <c r="B12" s="399"/>
      <c r="C12" s="399"/>
      <c r="D12" s="399"/>
      <c r="F12" s="399"/>
      <c r="G12" s="399"/>
      <c r="H12" s="399"/>
      <c r="J12" s="400"/>
      <c r="K12" s="400"/>
      <c r="L12" s="400"/>
    </row>
    <row r="13" spans="1:15" s="398" customFormat="1" x14ac:dyDescent="0.2">
      <c r="B13" s="399"/>
      <c r="C13" s="399"/>
      <c r="D13" s="399"/>
      <c r="F13" s="399"/>
      <c r="G13" s="399"/>
      <c r="H13" s="399"/>
      <c r="J13" s="400"/>
      <c r="K13" s="400"/>
      <c r="L13" s="400"/>
    </row>
    <row r="14" spans="1:15" s="398" customFormat="1" x14ac:dyDescent="0.2">
      <c r="B14" s="399"/>
      <c r="C14" s="399"/>
      <c r="D14" s="399"/>
      <c r="F14" s="399"/>
      <c r="G14" s="399"/>
      <c r="H14" s="399"/>
      <c r="J14" s="400"/>
      <c r="K14" s="400"/>
      <c r="L14" s="400"/>
    </row>
    <row r="15" spans="1:15" s="398" customFormat="1" x14ac:dyDescent="0.2">
      <c r="B15" s="399"/>
      <c r="C15" s="399"/>
      <c r="D15" s="399"/>
      <c r="F15" s="399"/>
      <c r="G15" s="399"/>
      <c r="H15" s="399"/>
      <c r="J15" s="400"/>
      <c r="K15" s="400"/>
      <c r="L15" s="400"/>
    </row>
    <row r="16" spans="1:15" s="398" customFormat="1" x14ac:dyDescent="0.2">
      <c r="B16" s="399"/>
      <c r="C16" s="399"/>
      <c r="D16" s="399"/>
      <c r="F16" s="399"/>
      <c r="G16" s="399"/>
      <c r="H16" s="399"/>
      <c r="J16" s="400"/>
      <c r="K16" s="400"/>
      <c r="L16" s="400"/>
    </row>
    <row r="17" spans="2:12" s="398" customFormat="1" x14ac:dyDescent="0.2">
      <c r="B17" s="399"/>
      <c r="C17" s="399"/>
      <c r="D17" s="399"/>
      <c r="F17" s="399"/>
      <c r="G17" s="399"/>
      <c r="H17" s="399"/>
      <c r="J17" s="400"/>
      <c r="K17" s="400"/>
      <c r="L17" s="400"/>
    </row>
    <row r="18" spans="2:12" s="398" customFormat="1" x14ac:dyDescent="0.2">
      <c r="B18" s="399"/>
      <c r="C18" s="399"/>
      <c r="D18" s="399"/>
      <c r="F18" s="399"/>
      <c r="G18" s="399"/>
      <c r="H18" s="399"/>
      <c r="J18" s="400"/>
      <c r="K18" s="400"/>
      <c r="L18" s="400"/>
    </row>
    <row r="19" spans="2:12" s="398" customFormat="1" x14ac:dyDescent="0.2">
      <c r="B19" s="399"/>
      <c r="C19" s="399"/>
      <c r="D19" s="399"/>
      <c r="F19" s="399"/>
      <c r="G19" s="399"/>
      <c r="H19" s="399"/>
      <c r="J19" s="400"/>
      <c r="K19" s="400"/>
      <c r="L19" s="400"/>
    </row>
    <row r="20" spans="2:12" s="398" customFormat="1" x14ac:dyDescent="0.2">
      <c r="B20" s="399"/>
      <c r="C20" s="399"/>
      <c r="D20" s="399"/>
      <c r="F20" s="399"/>
      <c r="G20" s="399"/>
      <c r="H20" s="399"/>
      <c r="J20" s="400"/>
      <c r="K20" s="400"/>
      <c r="L20" s="400"/>
    </row>
    <row r="21" spans="2:12" s="398" customFormat="1" x14ac:dyDescent="0.2">
      <c r="B21" s="399"/>
      <c r="C21" s="399"/>
      <c r="D21" s="399"/>
      <c r="F21" s="399"/>
      <c r="G21" s="399"/>
      <c r="H21" s="399"/>
      <c r="J21" s="400"/>
      <c r="K21" s="400"/>
      <c r="L21" s="400"/>
    </row>
    <row r="22" spans="2:12" s="398" customFormat="1" x14ac:dyDescent="0.2">
      <c r="B22" s="399"/>
      <c r="C22" s="399"/>
      <c r="D22" s="399"/>
      <c r="F22" s="399"/>
      <c r="G22" s="399"/>
      <c r="H22" s="399"/>
      <c r="J22" s="400"/>
      <c r="K22" s="400"/>
      <c r="L22" s="400"/>
    </row>
    <row r="23" spans="2:12" s="398" customFormat="1" x14ac:dyDescent="0.2">
      <c r="B23" s="399"/>
      <c r="C23" s="399"/>
      <c r="D23" s="399"/>
      <c r="F23" s="399"/>
      <c r="G23" s="399"/>
      <c r="H23" s="399"/>
      <c r="J23" s="400"/>
      <c r="K23" s="400"/>
      <c r="L23" s="400"/>
    </row>
    <row r="24" spans="2:12" s="398" customFormat="1" x14ac:dyDescent="0.2">
      <c r="B24" s="399"/>
      <c r="C24" s="399"/>
      <c r="D24" s="399"/>
      <c r="F24" s="399"/>
      <c r="G24" s="399"/>
      <c r="H24" s="399"/>
      <c r="J24" s="400"/>
      <c r="K24" s="400"/>
      <c r="L24" s="400"/>
    </row>
    <row r="25" spans="2:12" s="398" customFormat="1" x14ac:dyDescent="0.2">
      <c r="B25" s="399"/>
      <c r="C25" s="399"/>
      <c r="D25" s="399"/>
      <c r="F25" s="399"/>
      <c r="G25" s="399"/>
      <c r="H25" s="399"/>
      <c r="J25" s="400"/>
      <c r="K25" s="400"/>
      <c r="L25" s="400"/>
    </row>
    <row r="26" spans="2:12" s="398" customFormat="1" x14ac:dyDescent="0.2">
      <c r="B26" s="399"/>
      <c r="C26" s="399"/>
      <c r="D26" s="399"/>
      <c r="F26" s="399"/>
      <c r="G26" s="399"/>
      <c r="H26" s="399"/>
      <c r="J26" s="400"/>
      <c r="K26" s="400"/>
      <c r="L26" s="400"/>
    </row>
    <row r="27" spans="2:12" s="398" customFormat="1" x14ac:dyDescent="0.2">
      <c r="B27" s="399"/>
      <c r="C27" s="399"/>
      <c r="D27" s="399"/>
      <c r="F27" s="399"/>
      <c r="G27" s="399"/>
      <c r="H27" s="399"/>
      <c r="J27" s="400"/>
      <c r="K27" s="400"/>
      <c r="L27" s="400"/>
    </row>
    <row r="28" spans="2:12" s="398" customFormat="1" x14ac:dyDescent="0.2">
      <c r="B28" s="399"/>
      <c r="C28" s="399"/>
      <c r="D28" s="399"/>
      <c r="F28" s="399"/>
      <c r="G28" s="399"/>
      <c r="H28" s="399"/>
      <c r="J28" s="400"/>
      <c r="K28" s="400"/>
      <c r="L28" s="400"/>
    </row>
    <row r="29" spans="2:12" s="398" customFormat="1" x14ac:dyDescent="0.2">
      <c r="B29" s="399"/>
      <c r="C29" s="399"/>
      <c r="D29" s="399"/>
      <c r="F29" s="399"/>
      <c r="G29" s="399"/>
      <c r="H29" s="399"/>
      <c r="J29" s="400"/>
      <c r="K29" s="400"/>
      <c r="L29" s="400"/>
    </row>
    <row r="30" spans="2:12" s="398" customFormat="1" x14ac:dyDescent="0.2">
      <c r="B30" s="399"/>
      <c r="C30" s="399"/>
      <c r="D30" s="399"/>
      <c r="F30" s="399"/>
      <c r="G30" s="399"/>
      <c r="H30" s="399"/>
      <c r="J30" s="400"/>
      <c r="K30" s="400"/>
      <c r="L30" s="400"/>
    </row>
    <row r="31" spans="2:12" s="398" customFormat="1" x14ac:dyDescent="0.2">
      <c r="B31" s="399"/>
      <c r="C31" s="399"/>
      <c r="D31" s="399"/>
      <c r="F31" s="399"/>
      <c r="G31" s="399"/>
      <c r="H31" s="399"/>
      <c r="J31" s="400"/>
      <c r="K31" s="400"/>
      <c r="L31" s="400"/>
    </row>
    <row r="32" spans="2:12" s="398" customFormat="1" x14ac:dyDescent="0.2">
      <c r="B32" s="399"/>
      <c r="C32" s="399"/>
      <c r="D32" s="399"/>
      <c r="F32" s="399"/>
      <c r="G32" s="399"/>
      <c r="H32" s="399"/>
      <c r="J32" s="400"/>
      <c r="K32" s="400"/>
      <c r="L32" s="400"/>
    </row>
    <row r="33" spans="2:12" s="398" customFormat="1" x14ac:dyDescent="0.2">
      <c r="B33" s="399"/>
      <c r="C33" s="399"/>
      <c r="D33" s="399"/>
      <c r="F33" s="399"/>
      <c r="G33" s="399"/>
      <c r="H33" s="399"/>
      <c r="J33" s="400"/>
      <c r="K33" s="400"/>
      <c r="L33" s="400"/>
    </row>
    <row r="34" spans="2:12" s="398" customFormat="1" x14ac:dyDescent="0.2">
      <c r="B34" s="399"/>
      <c r="C34" s="399"/>
      <c r="D34" s="399"/>
      <c r="F34" s="399"/>
      <c r="G34" s="399"/>
      <c r="H34" s="399"/>
      <c r="J34" s="400"/>
      <c r="K34" s="400"/>
      <c r="L34" s="400"/>
    </row>
    <row r="35" spans="2:12" s="398" customFormat="1" x14ac:dyDescent="0.2">
      <c r="B35" s="399"/>
      <c r="C35" s="399"/>
      <c r="D35" s="399"/>
      <c r="F35" s="399"/>
      <c r="G35" s="399"/>
      <c r="H35" s="399"/>
      <c r="J35" s="400"/>
      <c r="K35" s="400"/>
      <c r="L35" s="400"/>
    </row>
    <row r="36" spans="2:12" s="398" customFormat="1" x14ac:dyDescent="0.2">
      <c r="B36" s="399"/>
      <c r="C36" s="399"/>
      <c r="D36" s="399"/>
      <c r="F36" s="399"/>
      <c r="G36" s="399"/>
      <c r="H36" s="399"/>
      <c r="J36" s="400"/>
      <c r="K36" s="400"/>
      <c r="L36" s="400"/>
    </row>
    <row r="37" spans="2:12" s="398" customFormat="1" x14ac:dyDescent="0.2">
      <c r="B37" s="399"/>
      <c r="C37" s="399"/>
      <c r="D37" s="399"/>
      <c r="F37" s="399"/>
      <c r="G37" s="399"/>
      <c r="H37" s="399"/>
      <c r="J37" s="400"/>
      <c r="K37" s="400"/>
      <c r="L37" s="400"/>
    </row>
    <row r="38" spans="2:12" s="398" customFormat="1" x14ac:dyDescent="0.2">
      <c r="B38" s="399"/>
      <c r="C38" s="399"/>
      <c r="D38" s="399"/>
      <c r="F38" s="399"/>
      <c r="G38" s="399"/>
      <c r="H38" s="399"/>
      <c r="J38" s="400"/>
      <c r="K38" s="400"/>
      <c r="L38" s="400"/>
    </row>
    <row r="39" spans="2:12" s="398" customFormat="1" x14ac:dyDescent="0.2">
      <c r="B39" s="399"/>
      <c r="C39" s="399"/>
      <c r="D39" s="399"/>
      <c r="F39" s="399"/>
      <c r="G39" s="399"/>
      <c r="H39" s="399"/>
      <c r="J39" s="400"/>
      <c r="K39" s="400"/>
      <c r="L39" s="400"/>
    </row>
    <row r="40" spans="2:12" s="398" customFormat="1" x14ac:dyDescent="0.2">
      <c r="B40" s="399"/>
      <c r="C40" s="399"/>
      <c r="D40" s="399"/>
      <c r="F40" s="399"/>
      <c r="G40" s="399"/>
      <c r="H40" s="399"/>
      <c r="J40" s="400"/>
      <c r="K40" s="400"/>
      <c r="L40" s="400"/>
    </row>
    <row r="41" spans="2:12" s="398" customFormat="1" x14ac:dyDescent="0.2">
      <c r="B41" s="399"/>
      <c r="C41" s="399"/>
      <c r="D41" s="399"/>
      <c r="F41" s="399"/>
      <c r="G41" s="399"/>
      <c r="H41" s="399"/>
      <c r="J41" s="400"/>
      <c r="K41" s="400"/>
      <c r="L41" s="400"/>
    </row>
    <row r="42" spans="2:12" s="398" customFormat="1" x14ac:dyDescent="0.2">
      <c r="B42" s="399"/>
      <c r="C42" s="399"/>
      <c r="D42" s="399"/>
      <c r="F42" s="399"/>
      <c r="G42" s="399"/>
      <c r="H42" s="399"/>
      <c r="J42" s="400"/>
      <c r="K42" s="400"/>
      <c r="L42" s="400"/>
    </row>
    <row r="43" spans="2:12" s="398" customFormat="1" x14ac:dyDescent="0.2">
      <c r="B43" s="399"/>
      <c r="C43" s="399"/>
      <c r="D43" s="399"/>
      <c r="F43" s="399"/>
      <c r="G43" s="399"/>
      <c r="H43" s="399"/>
      <c r="J43" s="400"/>
      <c r="K43" s="400"/>
      <c r="L43" s="400"/>
    </row>
    <row r="44" spans="2:12" s="398" customFormat="1" x14ac:dyDescent="0.2">
      <c r="B44" s="399"/>
      <c r="C44" s="399"/>
      <c r="D44" s="399"/>
      <c r="F44" s="399"/>
      <c r="G44" s="399"/>
      <c r="H44" s="399"/>
      <c r="J44" s="400"/>
      <c r="K44" s="400"/>
      <c r="L44" s="400"/>
    </row>
    <row r="45" spans="2:12" s="398" customFormat="1" x14ac:dyDescent="0.2">
      <c r="B45" s="399"/>
      <c r="C45" s="399"/>
      <c r="D45" s="399"/>
      <c r="F45" s="399"/>
      <c r="G45" s="399"/>
      <c r="H45" s="399"/>
      <c r="J45" s="400"/>
      <c r="K45" s="400"/>
      <c r="L45" s="400"/>
    </row>
    <row r="46" spans="2:12" s="398" customFormat="1" x14ac:dyDescent="0.2">
      <c r="B46" s="399"/>
      <c r="C46" s="399"/>
      <c r="D46" s="399"/>
      <c r="F46" s="399"/>
      <c r="G46" s="399"/>
      <c r="H46" s="399"/>
      <c r="J46" s="400"/>
      <c r="K46" s="400"/>
      <c r="L46" s="400"/>
    </row>
    <row r="47" spans="2:12" s="398" customFormat="1" x14ac:dyDescent="0.2">
      <c r="B47" s="399"/>
      <c r="C47" s="399"/>
      <c r="D47" s="399"/>
      <c r="F47" s="399"/>
      <c r="G47" s="399"/>
      <c r="H47" s="399"/>
      <c r="J47" s="400"/>
      <c r="K47" s="400"/>
      <c r="L47" s="400"/>
    </row>
    <row r="48" spans="2:12" s="398" customFormat="1" x14ac:dyDescent="0.2">
      <c r="B48" s="399"/>
      <c r="C48" s="399"/>
      <c r="D48" s="399"/>
      <c r="F48" s="399"/>
      <c r="G48" s="399"/>
      <c r="H48" s="399"/>
      <c r="J48" s="400"/>
      <c r="K48" s="400"/>
      <c r="L48" s="400"/>
    </row>
    <row r="49" spans="2:12" s="398" customFormat="1" x14ac:dyDescent="0.2">
      <c r="B49" s="399"/>
      <c r="C49" s="399"/>
      <c r="D49" s="399"/>
      <c r="F49" s="399"/>
      <c r="G49" s="399"/>
      <c r="H49" s="399"/>
      <c r="J49" s="400"/>
      <c r="K49" s="400"/>
      <c r="L49" s="400"/>
    </row>
    <row r="50" spans="2:12" s="398" customFormat="1" x14ac:dyDescent="0.2">
      <c r="B50" s="399"/>
      <c r="C50" s="399"/>
      <c r="D50" s="399"/>
      <c r="F50" s="399"/>
      <c r="G50" s="399"/>
      <c r="H50" s="399"/>
      <c r="J50" s="400"/>
      <c r="K50" s="400"/>
      <c r="L50" s="400"/>
    </row>
    <row r="51" spans="2:12" s="398" customFormat="1" x14ac:dyDescent="0.2">
      <c r="B51" s="400"/>
      <c r="C51" s="400"/>
      <c r="D51" s="400"/>
      <c r="F51" s="400"/>
      <c r="G51" s="400"/>
      <c r="H51" s="400"/>
      <c r="J51" s="400"/>
      <c r="K51" s="400"/>
      <c r="L51" s="400"/>
    </row>
    <row r="52" spans="2:12" s="398" customFormat="1" x14ac:dyDescent="0.2">
      <c r="B52" s="400"/>
      <c r="C52" s="400"/>
      <c r="D52" s="400"/>
      <c r="F52" s="400"/>
      <c r="G52" s="400"/>
      <c r="H52" s="400"/>
      <c r="J52" s="400"/>
      <c r="K52" s="400"/>
      <c r="L52" s="400"/>
    </row>
    <row r="53" spans="2:12" x14ac:dyDescent="0.2">
      <c r="B53" s="313"/>
      <c r="C53" s="313"/>
      <c r="D53" s="313"/>
      <c r="F53" s="313"/>
      <c r="G53" s="313"/>
      <c r="H53" s="313"/>
      <c r="J53" s="314"/>
      <c r="K53" s="314"/>
      <c r="L53" s="314"/>
    </row>
    <row r="54" spans="2:12" x14ac:dyDescent="0.2">
      <c r="B54" s="314"/>
      <c r="C54" s="314"/>
      <c r="D54" s="314"/>
      <c r="F54" s="314"/>
      <c r="G54" s="314"/>
      <c r="H54" s="314"/>
      <c r="J54" s="314"/>
      <c r="K54" s="314"/>
      <c r="L54" s="314"/>
    </row>
    <row r="55" spans="2:12" x14ac:dyDescent="0.2">
      <c r="B55" s="314"/>
      <c r="C55" s="314"/>
      <c r="D55" s="314"/>
      <c r="F55" s="314"/>
      <c r="G55" s="314"/>
      <c r="H55" s="314"/>
      <c r="J55" s="314"/>
      <c r="K55" s="314"/>
      <c r="L55" s="314"/>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30"/>
  <sheetViews>
    <sheetView view="pageBreakPreview" zoomScale="80" zoomScaleNormal="100" zoomScaleSheetLayoutView="80" workbookViewId="0"/>
  </sheetViews>
  <sheetFormatPr defaultColWidth="9" defaultRowHeight="13.2" x14ac:dyDescent="0.2"/>
  <cols>
    <col min="1" max="1" width="2.33203125" style="315" customWidth="1"/>
    <col min="2" max="2" width="3.109375" style="315" customWidth="1"/>
    <col min="3" max="3" width="40.6640625" style="315" customWidth="1"/>
    <col min="4" max="4" width="5.6640625" style="315" customWidth="1"/>
    <col min="5" max="5" width="40.6640625" style="315" customWidth="1"/>
    <col min="6" max="6" width="7.6640625" style="315" customWidth="1"/>
    <col min="7" max="10" width="15.6640625" style="315" customWidth="1"/>
    <col min="11" max="11" width="15.6640625" style="321" customWidth="1"/>
    <col min="12" max="12" width="65.6640625" style="315" customWidth="1"/>
    <col min="13" max="16384" width="9" style="315"/>
  </cols>
  <sheetData>
    <row r="1" spans="1:15" ht="23.1" customHeight="1" x14ac:dyDescent="0.2">
      <c r="C1" s="316"/>
      <c r="D1" s="316"/>
      <c r="J1" s="317"/>
      <c r="K1" s="168"/>
      <c r="L1" s="175" t="s">
        <v>348</v>
      </c>
    </row>
    <row r="2" spans="1:15" ht="50.1" customHeight="1" thickBot="1" x14ac:dyDescent="0.35">
      <c r="A2" s="1062" t="s">
        <v>206</v>
      </c>
      <c r="B2" s="1062"/>
      <c r="C2" s="1062"/>
      <c r="D2" s="1062"/>
      <c r="E2" s="1062"/>
      <c r="F2" s="1062"/>
      <c r="G2" s="1062"/>
      <c r="H2" s="169"/>
      <c r="I2" s="169"/>
      <c r="J2" s="169"/>
      <c r="K2" s="170"/>
    </row>
    <row r="3" spans="1:15" ht="39.9" customHeight="1" thickBot="1" x14ac:dyDescent="0.25">
      <c r="A3" s="1019" t="s">
        <v>160</v>
      </c>
      <c r="B3" s="1020"/>
      <c r="C3" s="1020"/>
      <c r="D3" s="1020"/>
      <c r="E3" s="1020"/>
      <c r="F3" s="1020"/>
      <c r="G3" s="1020"/>
      <c r="H3" s="1020"/>
      <c r="I3" s="1020"/>
      <c r="J3" s="1020"/>
      <c r="K3" s="1020"/>
      <c r="L3" s="1021"/>
    </row>
    <row r="4" spans="1:15" ht="39.9" customHeight="1" x14ac:dyDescent="0.2">
      <c r="A4" s="1032"/>
      <c r="B4" s="1022" t="s">
        <v>140</v>
      </c>
      <c r="C4" s="1023"/>
      <c r="D4" s="1023" t="s">
        <v>10</v>
      </c>
      <c r="E4" s="1023"/>
      <c r="F4" s="1063" t="s">
        <v>11</v>
      </c>
      <c r="G4" s="1028" t="s">
        <v>202</v>
      </c>
      <c r="H4" s="1030" t="s">
        <v>203</v>
      </c>
      <c r="I4" s="1030" t="s">
        <v>204</v>
      </c>
      <c r="J4" s="1030" t="s">
        <v>205</v>
      </c>
      <c r="K4" s="1037" t="s">
        <v>305</v>
      </c>
      <c r="L4" s="1065"/>
    </row>
    <row r="5" spans="1:15" ht="39.9" customHeight="1" x14ac:dyDescent="0.2">
      <c r="A5" s="1032"/>
      <c r="B5" s="1024"/>
      <c r="C5" s="1025"/>
      <c r="D5" s="1025"/>
      <c r="E5" s="1025"/>
      <c r="F5" s="1064"/>
      <c r="G5" s="1029"/>
      <c r="H5" s="1031"/>
      <c r="I5" s="1031"/>
      <c r="J5" s="1031"/>
      <c r="K5" s="1038"/>
      <c r="L5" s="1066"/>
    </row>
    <row r="6" spans="1:15" ht="39.9" customHeight="1" x14ac:dyDescent="0.2">
      <c r="A6" s="1032"/>
      <c r="B6" s="1068" t="s">
        <v>78</v>
      </c>
      <c r="C6" s="1072" t="s">
        <v>284</v>
      </c>
      <c r="D6" s="1073" t="s">
        <v>282</v>
      </c>
      <c r="E6" s="1073"/>
      <c r="F6" s="1075" t="s">
        <v>297</v>
      </c>
      <c r="G6" s="1076">
        <v>1745</v>
      </c>
      <c r="H6" s="946">
        <v>1829</v>
      </c>
      <c r="I6" s="1069">
        <v>2300</v>
      </c>
      <c r="J6" s="1070">
        <v>30</v>
      </c>
      <c r="K6" s="1071">
        <v>2600</v>
      </c>
      <c r="L6" s="1067"/>
      <c r="M6" s="415"/>
      <c r="N6" s="415"/>
      <c r="O6" s="415"/>
    </row>
    <row r="7" spans="1:15" ht="39.9" customHeight="1" thickBot="1" x14ac:dyDescent="0.25">
      <c r="A7" s="1032"/>
      <c r="B7" s="1068"/>
      <c r="C7" s="1072"/>
      <c r="D7" s="1074"/>
      <c r="E7" s="1073"/>
      <c r="F7" s="1075"/>
      <c r="G7" s="1076"/>
      <c r="H7" s="946"/>
      <c r="I7" s="1069"/>
      <c r="J7" s="1070"/>
      <c r="K7" s="1071"/>
      <c r="L7" s="1066"/>
    </row>
    <row r="8" spans="1:15" ht="60" customHeight="1" thickBot="1" x14ac:dyDescent="0.25">
      <c r="A8" s="1032"/>
      <c r="B8" s="1041" t="s">
        <v>134</v>
      </c>
      <c r="C8" s="1042"/>
      <c r="D8" s="1042"/>
      <c r="E8" s="1042"/>
      <c r="F8" s="1042"/>
      <c r="G8" s="1042"/>
      <c r="H8" s="1042"/>
      <c r="I8" s="1042"/>
      <c r="J8" s="1043"/>
      <c r="K8" s="1041" t="s">
        <v>183</v>
      </c>
      <c r="L8" s="1043"/>
    </row>
    <row r="9" spans="1:15" ht="210.6" customHeight="1" x14ac:dyDescent="0.2">
      <c r="A9" s="1032"/>
      <c r="B9" s="1044" t="s">
        <v>135</v>
      </c>
      <c r="C9" s="1045"/>
      <c r="D9" s="1046" t="s">
        <v>306</v>
      </c>
      <c r="E9" s="1047"/>
      <c r="F9" s="1047"/>
      <c r="G9" s="1047"/>
      <c r="H9" s="1047"/>
      <c r="I9" s="1047"/>
      <c r="J9" s="1048"/>
      <c r="K9" s="1049" t="s">
        <v>309</v>
      </c>
      <c r="L9" s="1050"/>
    </row>
    <row r="10" spans="1:15" ht="210.6" customHeight="1" x14ac:dyDescent="0.2">
      <c r="A10" s="1032"/>
      <c r="B10" s="1013" t="s">
        <v>136</v>
      </c>
      <c r="C10" s="1014"/>
      <c r="D10" s="1057" t="s">
        <v>307</v>
      </c>
      <c r="E10" s="1058"/>
      <c r="F10" s="1058"/>
      <c r="G10" s="1058"/>
      <c r="H10" s="1058"/>
      <c r="I10" s="1058"/>
      <c r="J10" s="1059"/>
      <c r="K10" s="1051"/>
      <c r="L10" s="1052"/>
    </row>
    <row r="11" spans="1:15" ht="210.6" customHeight="1" thickBot="1" x14ac:dyDescent="0.25">
      <c r="A11" s="1033"/>
      <c r="B11" s="1060" t="s">
        <v>137</v>
      </c>
      <c r="C11" s="1061"/>
      <c r="D11" s="1016" t="s">
        <v>308</v>
      </c>
      <c r="E11" s="1017"/>
      <c r="F11" s="1017"/>
      <c r="G11" s="1017"/>
      <c r="H11" s="1017"/>
      <c r="I11" s="1017"/>
      <c r="J11" s="1018"/>
      <c r="K11" s="1053"/>
      <c r="L11" s="1054"/>
    </row>
    <row r="12" spans="1:15" ht="16.5" customHeight="1" x14ac:dyDescent="0.2">
      <c r="A12" s="318"/>
      <c r="B12" s="171"/>
      <c r="C12" s="171"/>
      <c r="D12" s="172"/>
      <c r="E12" s="172"/>
      <c r="F12" s="85"/>
      <c r="G12" s="86"/>
      <c r="H12" s="86"/>
      <c r="I12" s="173"/>
      <c r="J12" s="86"/>
      <c r="K12" s="319"/>
      <c r="L12" s="174"/>
    </row>
    <row r="13" spans="1:15" ht="28.5" customHeight="1" x14ac:dyDescent="0.2">
      <c r="A13" s="318"/>
      <c r="B13" s="171"/>
      <c r="C13" s="171"/>
      <c r="D13" s="172"/>
      <c r="E13" s="172"/>
      <c r="F13" s="85"/>
      <c r="G13" s="86"/>
      <c r="H13" s="86"/>
      <c r="I13" s="173"/>
      <c r="J13" s="86"/>
      <c r="K13" s="320"/>
      <c r="L13" s="420" t="s">
        <v>348</v>
      </c>
    </row>
    <row r="14" spans="1:15" ht="7.5" customHeight="1" thickBot="1" x14ac:dyDescent="0.25">
      <c r="A14" s="318"/>
      <c r="B14" s="171"/>
      <c r="C14" s="171"/>
      <c r="D14" s="172"/>
      <c r="E14" s="172"/>
      <c r="F14" s="85"/>
      <c r="G14" s="86"/>
      <c r="H14" s="86"/>
      <c r="I14" s="173"/>
      <c r="J14" s="86"/>
      <c r="K14" s="319"/>
    </row>
    <row r="15" spans="1:15" ht="39.9" customHeight="1" thickBot="1" x14ac:dyDescent="0.25">
      <c r="A15" s="1019" t="s">
        <v>138</v>
      </c>
      <c r="B15" s="1020"/>
      <c r="C15" s="1020"/>
      <c r="D15" s="1020"/>
      <c r="E15" s="1020"/>
      <c r="F15" s="1020"/>
      <c r="G15" s="1020"/>
      <c r="H15" s="1020"/>
      <c r="I15" s="1020"/>
      <c r="J15" s="1020"/>
      <c r="K15" s="1020"/>
      <c r="L15" s="1021"/>
    </row>
    <row r="16" spans="1:15" ht="39.9" customHeight="1" x14ac:dyDescent="0.2">
      <c r="A16" s="1032"/>
      <c r="B16" s="1022" t="s">
        <v>178</v>
      </c>
      <c r="C16" s="1023"/>
      <c r="D16" s="1023" t="s">
        <v>10</v>
      </c>
      <c r="E16" s="1023"/>
      <c r="F16" s="1026" t="s">
        <v>11</v>
      </c>
      <c r="G16" s="1028" t="s">
        <v>202</v>
      </c>
      <c r="H16" s="1030" t="s">
        <v>203</v>
      </c>
      <c r="I16" s="1030" t="s">
        <v>204</v>
      </c>
      <c r="J16" s="1030" t="s">
        <v>205</v>
      </c>
      <c r="K16" s="1037" t="s">
        <v>305</v>
      </c>
      <c r="L16" s="1055" t="s">
        <v>179</v>
      </c>
    </row>
    <row r="17" spans="1:12" ht="39.9" customHeight="1" x14ac:dyDescent="0.2">
      <c r="A17" s="1032"/>
      <c r="B17" s="1024"/>
      <c r="C17" s="1025"/>
      <c r="D17" s="1025"/>
      <c r="E17" s="1025"/>
      <c r="F17" s="1027"/>
      <c r="G17" s="1029"/>
      <c r="H17" s="1031"/>
      <c r="I17" s="1031"/>
      <c r="J17" s="1031"/>
      <c r="K17" s="1038"/>
      <c r="L17" s="1056"/>
    </row>
    <row r="18" spans="1:12" ht="58.95" customHeight="1" x14ac:dyDescent="0.2">
      <c r="A18" s="1032"/>
      <c r="B18" s="1000" t="s">
        <v>78</v>
      </c>
      <c r="C18" s="970" t="s">
        <v>283</v>
      </c>
      <c r="D18" s="1006" t="s">
        <v>291</v>
      </c>
      <c r="E18" s="1006"/>
      <c r="F18" s="1009" t="s">
        <v>310</v>
      </c>
      <c r="G18" s="1012">
        <v>3248</v>
      </c>
      <c r="H18" s="1015">
        <v>2502</v>
      </c>
      <c r="I18" s="1010">
        <v>3146</v>
      </c>
      <c r="J18" s="1007">
        <v>5</v>
      </c>
      <c r="K18" s="1039" t="s">
        <v>312</v>
      </c>
      <c r="L18" s="973" t="s">
        <v>313</v>
      </c>
    </row>
    <row r="19" spans="1:12" ht="58.95" customHeight="1" x14ac:dyDescent="0.2">
      <c r="A19" s="1032"/>
      <c r="B19" s="1001"/>
      <c r="C19" s="971"/>
      <c r="D19" s="1006"/>
      <c r="E19" s="1006"/>
      <c r="F19" s="1009"/>
      <c r="G19" s="1012"/>
      <c r="H19" s="1015"/>
      <c r="I19" s="1010"/>
      <c r="J19" s="1007"/>
      <c r="K19" s="1039"/>
      <c r="L19" s="973"/>
    </row>
    <row r="20" spans="1:12" ht="69.599999999999994" customHeight="1" x14ac:dyDescent="0.2">
      <c r="A20" s="1032"/>
      <c r="B20" s="1000" t="s">
        <v>79</v>
      </c>
      <c r="C20" s="970" t="s">
        <v>337</v>
      </c>
      <c r="D20" s="1006" t="s">
        <v>292</v>
      </c>
      <c r="E20" s="1006"/>
      <c r="F20" s="1009" t="s">
        <v>310</v>
      </c>
      <c r="G20" s="988">
        <v>19</v>
      </c>
      <c r="H20" s="1011">
        <v>21</v>
      </c>
      <c r="I20" s="1007">
        <v>23</v>
      </c>
      <c r="J20" s="1007">
        <v>25</v>
      </c>
      <c r="K20" s="1034">
        <v>25</v>
      </c>
      <c r="L20" s="973" t="s">
        <v>342</v>
      </c>
    </row>
    <row r="21" spans="1:12" ht="69.599999999999994" customHeight="1" x14ac:dyDescent="0.2">
      <c r="A21" s="1032"/>
      <c r="B21" s="1001"/>
      <c r="C21" s="971"/>
      <c r="D21" s="1006"/>
      <c r="E21" s="1006"/>
      <c r="F21" s="1009"/>
      <c r="G21" s="988"/>
      <c r="H21" s="1011"/>
      <c r="I21" s="1007"/>
      <c r="J21" s="1007"/>
      <c r="K21" s="1034"/>
      <c r="L21" s="973"/>
    </row>
    <row r="22" spans="1:12" ht="36" customHeight="1" x14ac:dyDescent="0.2">
      <c r="A22" s="1032"/>
      <c r="B22" s="866" t="s">
        <v>80</v>
      </c>
      <c r="C22" s="970" t="s">
        <v>289</v>
      </c>
      <c r="D22" s="1006" t="s">
        <v>293</v>
      </c>
      <c r="E22" s="1006"/>
      <c r="F22" s="1009" t="s">
        <v>311</v>
      </c>
      <c r="G22" s="988">
        <v>6</v>
      </c>
      <c r="H22" s="998">
        <v>9</v>
      </c>
      <c r="I22" s="1007">
        <v>11</v>
      </c>
      <c r="J22" s="1007">
        <v>10</v>
      </c>
      <c r="K22" s="1034">
        <v>13</v>
      </c>
      <c r="L22" s="973" t="s">
        <v>314</v>
      </c>
    </row>
    <row r="23" spans="1:12" ht="36" customHeight="1" x14ac:dyDescent="0.2">
      <c r="A23" s="1032"/>
      <c r="B23" s="867"/>
      <c r="C23" s="971"/>
      <c r="D23" s="1006"/>
      <c r="E23" s="1006"/>
      <c r="F23" s="1009"/>
      <c r="G23" s="988"/>
      <c r="H23" s="998"/>
      <c r="I23" s="1007"/>
      <c r="J23" s="1007"/>
      <c r="K23" s="1034"/>
      <c r="L23" s="973"/>
    </row>
    <row r="24" spans="1:12" ht="66.599999999999994" customHeight="1" x14ac:dyDescent="0.2">
      <c r="A24" s="1032"/>
      <c r="B24" s="866" t="s">
        <v>81</v>
      </c>
      <c r="C24" s="970" t="s">
        <v>290</v>
      </c>
      <c r="D24" s="1006" t="s">
        <v>294</v>
      </c>
      <c r="E24" s="1006"/>
      <c r="F24" s="1009" t="s">
        <v>295</v>
      </c>
      <c r="G24" s="988">
        <v>100</v>
      </c>
      <c r="H24" s="998">
        <v>111</v>
      </c>
      <c r="I24" s="1007">
        <v>115</v>
      </c>
      <c r="J24" s="1007">
        <v>20</v>
      </c>
      <c r="K24" s="1034">
        <v>125</v>
      </c>
      <c r="L24" s="973" t="s">
        <v>315</v>
      </c>
    </row>
    <row r="25" spans="1:12" ht="66.599999999999994" customHeight="1" thickBot="1" x14ac:dyDescent="0.25">
      <c r="A25" s="1033"/>
      <c r="B25" s="868"/>
      <c r="C25" s="972"/>
      <c r="D25" s="1035"/>
      <c r="E25" s="1035"/>
      <c r="F25" s="1036"/>
      <c r="G25" s="989"/>
      <c r="H25" s="999"/>
      <c r="I25" s="1008"/>
      <c r="J25" s="1008"/>
      <c r="K25" s="1040"/>
      <c r="L25" s="974"/>
    </row>
    <row r="26" spans="1:12" ht="39.9" customHeight="1" thickBot="1" x14ac:dyDescent="0.25">
      <c r="A26" s="975" t="s">
        <v>139</v>
      </c>
      <c r="B26" s="976"/>
      <c r="C26" s="976"/>
      <c r="D26" s="976"/>
      <c r="E26" s="976"/>
      <c r="F26" s="976"/>
      <c r="G26" s="976"/>
      <c r="H26" s="976"/>
      <c r="I26" s="976"/>
      <c r="J26" s="976"/>
      <c r="K26" s="976"/>
      <c r="L26" s="977"/>
    </row>
    <row r="27" spans="1:12" ht="39.9" customHeight="1" x14ac:dyDescent="0.2">
      <c r="A27" s="990"/>
      <c r="B27" s="978" t="s">
        <v>82</v>
      </c>
      <c r="C27" s="980" t="s">
        <v>316</v>
      </c>
      <c r="D27" s="982" t="s">
        <v>317</v>
      </c>
      <c r="E27" s="982"/>
      <c r="F27" s="984" t="s">
        <v>318</v>
      </c>
      <c r="G27" s="986">
        <v>87.3</v>
      </c>
      <c r="H27" s="1002">
        <v>86.5</v>
      </c>
      <c r="I27" s="1004">
        <v>85</v>
      </c>
      <c r="J27" s="996">
        <v>10</v>
      </c>
      <c r="K27" s="992" t="s">
        <v>312</v>
      </c>
      <c r="L27" s="994" t="s">
        <v>319</v>
      </c>
    </row>
    <row r="28" spans="1:12" ht="39.9" customHeight="1" thickBot="1" x14ac:dyDescent="0.25">
      <c r="A28" s="991"/>
      <c r="B28" s="979"/>
      <c r="C28" s="981"/>
      <c r="D28" s="983"/>
      <c r="E28" s="983"/>
      <c r="F28" s="985"/>
      <c r="G28" s="987"/>
      <c r="H28" s="1003"/>
      <c r="I28" s="1005"/>
      <c r="J28" s="997"/>
      <c r="K28" s="993"/>
      <c r="L28" s="995"/>
    </row>
    <row r="29" spans="1:12" ht="13.5" customHeight="1" x14ac:dyDescent="0.2"/>
    <row r="30" spans="1:12" ht="28.5" customHeight="1" x14ac:dyDescent="0.2">
      <c r="A30" s="375" t="s">
        <v>159</v>
      </c>
      <c r="B30" s="322"/>
      <c r="C30" s="322"/>
      <c r="D30" s="322"/>
      <c r="E30" s="322"/>
      <c r="F30" s="322"/>
      <c r="G30" s="322"/>
      <c r="H30" s="322"/>
      <c r="I30" s="322"/>
      <c r="J30" s="322"/>
      <c r="K30" s="322"/>
    </row>
  </sheetData>
  <sheetProtection insertHyperlinks="0" sort="0" autoFilter="0" pivotTables="0"/>
  <mergeCells count="93">
    <mergeCell ref="I6:I7"/>
    <mergeCell ref="J6:J7"/>
    <mergeCell ref="K6:K7"/>
    <mergeCell ref="C6:C7"/>
    <mergeCell ref="D6:E7"/>
    <mergeCell ref="F6:F7"/>
    <mergeCell ref="G6:G7"/>
    <mergeCell ref="H6:H7"/>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B8:J8"/>
    <mergeCell ref="K8:L8"/>
    <mergeCell ref="B9:C9"/>
    <mergeCell ref="D9:J9"/>
    <mergeCell ref="K9:L11"/>
    <mergeCell ref="K22:K23"/>
    <mergeCell ref="I20:I21"/>
    <mergeCell ref="D24:E25"/>
    <mergeCell ref="F24:F25"/>
    <mergeCell ref="I16:I17"/>
    <mergeCell ref="K16:K17"/>
    <mergeCell ref="K18:K19"/>
    <mergeCell ref="J24:J25"/>
    <mergeCell ref="J20:J21"/>
    <mergeCell ref="J18:J19"/>
    <mergeCell ref="H22:H23"/>
    <mergeCell ref="I22:I23"/>
    <mergeCell ref="J22:J23"/>
    <mergeCell ref="K24:K25"/>
    <mergeCell ref="L18:L19"/>
    <mergeCell ref="L22:L23"/>
    <mergeCell ref="B10:C10"/>
    <mergeCell ref="L20:L21"/>
    <mergeCell ref="H18:H19"/>
    <mergeCell ref="D11:J11"/>
    <mergeCell ref="A15:L15"/>
    <mergeCell ref="B16:C17"/>
    <mergeCell ref="D16:E17"/>
    <mergeCell ref="F16:F17"/>
    <mergeCell ref="G16:G17"/>
    <mergeCell ref="H16:H17"/>
    <mergeCell ref="A4:A11"/>
    <mergeCell ref="A16:A25"/>
    <mergeCell ref="K20:K21"/>
    <mergeCell ref="B18:B19"/>
    <mergeCell ref="C18:C19"/>
    <mergeCell ref="B20:B21"/>
    <mergeCell ref="H27:H28"/>
    <mergeCell ref="I27:I28"/>
    <mergeCell ref="D22:E23"/>
    <mergeCell ref="I24:I25"/>
    <mergeCell ref="F22:F23"/>
    <mergeCell ref="G22:G23"/>
    <mergeCell ref="D18:E19"/>
    <mergeCell ref="I18:I19"/>
    <mergeCell ref="D20:E21"/>
    <mergeCell ref="F20:F21"/>
    <mergeCell ref="G20:G21"/>
    <mergeCell ref="H20:H21"/>
    <mergeCell ref="F18:F19"/>
    <mergeCell ref="G18:G19"/>
    <mergeCell ref="L24:L25"/>
    <mergeCell ref="A26:L26"/>
    <mergeCell ref="B27:B28"/>
    <mergeCell ref="C27:C28"/>
    <mergeCell ref="D27:E28"/>
    <mergeCell ref="F27:F28"/>
    <mergeCell ref="G27:G28"/>
    <mergeCell ref="G24:G25"/>
    <mergeCell ref="A27:A28"/>
    <mergeCell ref="K27:K28"/>
    <mergeCell ref="L27:L28"/>
    <mergeCell ref="J27:J28"/>
    <mergeCell ref="H24:H25"/>
    <mergeCell ref="C20:C21"/>
    <mergeCell ref="B22:B23"/>
    <mergeCell ref="B24:B25"/>
    <mergeCell ref="C22:C23"/>
    <mergeCell ref="C24:C25"/>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2024-08-06T05:20:19Z</dcterms:created>
  <dcterms:modified xsi:type="dcterms:W3CDTF">2024-08-14T00:46:47Z</dcterms:modified>
</cp:coreProperties>
</file>