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18F0254-99E9-4D07-8C05-9C8F7C98AFF3}" xr6:coauthVersionLast="47" xr6:coauthVersionMax="47" xr10:uidLastSave="{00000000-0000-0000-0000-000000000000}"/>
  <bookViews>
    <workbookView xWindow="-108" yWindow="-108" windowWidth="23256" windowHeight="14160" tabRatio="896" xr2:uid="{00000000-000D-0000-FFFF-FFFF00000000}"/>
  </bookViews>
  <sheets>
    <sheet name="１、２法人概要" sheetId="23" r:id="rId1"/>
    <sheet name="３ 主要事業の概要 " sheetId="108" r:id="rId2"/>
    <sheet name="４ 財政的関与" sheetId="105" r:id="rId3"/>
    <sheet name="５財務" sheetId="85" r:id="rId4"/>
    <sheet name="６、７　R５達成状況" sheetId="96" r:id="rId5"/>
    <sheet name="８、９　評価" sheetId="9" r:id="rId6"/>
    <sheet name="10　経営目標設定の考え方" sheetId="94" r:id="rId7"/>
    <sheet name="11　R6目標" sheetId="98" r:id="rId8"/>
  </sheets>
  <definedNames>
    <definedName name="_xlnm.Print_Area" localSheetId="0">'１、２法人概要'!$A$1:$V$31</definedName>
    <definedName name="_xlnm.Print_Area" localSheetId="6">'10　経営目標設定の考え方'!$A$1:$L$51</definedName>
    <definedName name="_xlnm.Print_Area" localSheetId="7">'11　R6目標'!$A$1:$L$34</definedName>
    <definedName name="_xlnm.Print_Area" localSheetId="1">'３ 主要事業の概要 '!$A$1:$T$33</definedName>
    <definedName name="_xlnm.Print_Area" localSheetId="2">'４ 財政的関与'!$A$1:$N$22</definedName>
    <definedName name="_xlnm.Print_Area" localSheetId="3">'５財務'!$A$1:$I$62</definedName>
    <definedName name="_xlnm.Print_Area" localSheetId="5">'８、９　評価'!$A$1:$Q$10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85" l="1"/>
  <c r="H6" i="85"/>
  <c r="H7" i="85"/>
  <c r="H8" i="85"/>
  <c r="H9" i="85"/>
  <c r="H10" i="85"/>
  <c r="H11" i="85"/>
  <c r="H12" i="85"/>
  <c r="H13" i="85"/>
  <c r="H14" i="85"/>
  <c r="H15" i="85"/>
  <c r="H16" i="85"/>
  <c r="H17" i="85"/>
  <c r="H18" i="85"/>
  <c r="H19" i="85"/>
  <c r="H20" i="85"/>
  <c r="H21" i="85"/>
  <c r="H22" i="85"/>
  <c r="H23" i="85"/>
  <c r="H24" i="85"/>
  <c r="H25" i="85"/>
  <c r="H26" i="85"/>
  <c r="H29" i="85"/>
  <c r="H30" i="85"/>
  <c r="H31" i="85"/>
  <c r="H32" i="85"/>
  <c r="H33" i="85"/>
  <c r="H34" i="85"/>
  <c r="H35" i="85"/>
  <c r="H36" i="85"/>
  <c r="H37" i="85"/>
  <c r="H38" i="85"/>
  <c r="H39" i="85"/>
  <c r="H40" i="85"/>
  <c r="I10" i="105"/>
  <c r="F16" i="23" l="1"/>
  <c r="M14" i="23" s="1"/>
  <c r="M11" i="23" l="1"/>
  <c r="M13" i="23"/>
  <c r="M12" i="23"/>
  <c r="N11" i="108" l="1"/>
  <c r="L11" i="108"/>
  <c r="J11" i="108"/>
  <c r="H11" i="108"/>
  <c r="F11" i="108"/>
  <c r="N9" i="108"/>
  <c r="L9" i="108"/>
  <c r="J9" i="108"/>
  <c r="H9" i="108"/>
  <c r="F9" i="108"/>
  <c r="N7" i="108"/>
  <c r="L7" i="108"/>
  <c r="J7" i="108"/>
  <c r="H7" i="108"/>
  <c r="F7" i="108"/>
  <c r="J14" i="105"/>
  <c r="I14" i="105"/>
  <c r="J10" i="105"/>
  <c r="J5" i="105"/>
  <c r="I5" i="105"/>
  <c r="H17" i="105" l="1"/>
  <c r="I17" i="105"/>
  <c r="F17" i="105"/>
  <c r="G17" i="105"/>
  <c r="J17" i="105"/>
  <c r="O6" i="9"/>
</calcChain>
</file>

<file path=xl/sharedStrings.xml><?xml version="1.0" encoding="utf-8"?>
<sst xmlns="http://schemas.openxmlformats.org/spreadsheetml/2006/main" count="504" uniqueCount="374">
  <si>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</si>
  <si>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</si>
  <si>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</si>
  <si>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</si>
  <si>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</si>
  <si>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</si>
  <si>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</si>
  <si>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</si>
  <si>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</si>
  <si>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</si>
  <si>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</si>
  <si>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</si>
  <si>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</si>
  <si>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</si>
  <si>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</si>
  <si>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</si>
  <si>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</si>
  <si>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</si>
  <si>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</si>
  <si>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</si>
  <si>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</si>
  <si>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</si>
  <si>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</si>
  <si>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</si>
  <si>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</si>
  <si>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</si>
  <si>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</si>
  <si>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</si>
  <si>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</si>
  <si>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</si>
  <si>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</si>
  <si>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</si>
  <si>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</si>
  <si>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</si>
  <si>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</si>
  <si>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</si>
  <si>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</si>
  <si>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</si>
  <si>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</si>
  <si>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</si>
  <si>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</si>
  <si>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</si>
  <si>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</si>
  <si>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</si>
  <si>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</si>
  <si>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</si>
  <si>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</si>
  <si>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</si>
  <si>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</si>
  <si>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</si>
  <si>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</si>
  <si>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</si>
  <si>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</si>
  <si>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</si>
  <si>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</si>
  <si>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</si>
  <si>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</si>
  <si>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</si>
  <si>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</si>
  <si>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</si>
  <si>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</si>
  <si>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</si>
  <si>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</si>
  <si>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</si>
  <si>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</si>
  <si>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</si>
  <si>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</si>
  <si>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</si>
  <si>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</si>
  <si>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</si>
  <si>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</si>
  <si>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</si>
  <si>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</si>
  <si>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</si>
  <si>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</si>
  <si>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</si>
  <si>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</si>
  <si>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</si>
  <si>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</si>
  <si>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</si>
  <si>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</si>
  <si>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</si>
  <si>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</si>
  <si>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</si>
  <si>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</si>
  <si>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</si>
  <si>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</si>
  <si>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</si>
  <si>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</si>
  <si>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</si>
  <si>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</si>
  <si>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</si>
  <si>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</si>
  <si>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</si>
  <si>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</si>
  <si>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</si>
  <si>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</si>
  <si>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</si>
  <si>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</si>
  <si>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</si>
  <si>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</si>
  <si>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</si>
  <si>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</si>
  <si>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</si>
  <si>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</si>
  <si>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</si>
  <si>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</si>
  <si>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</si>
  <si>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</si>
  <si>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</si>
  <si>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</si>
  <si>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</si>
  <si>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</si>
  <si>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</si>
  <si>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</si>
  <si>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</si>
  <si>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</si>
  <si>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</si>
  <si>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</si>
  <si>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</si>
  <si>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</si>
  <si>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</si>
  <si>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</si>
  <si>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</si>
  <si>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</si>
  <si>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</si>
  <si>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</si>
  <si>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</si>
  <si>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</si>
  <si>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</si>
  <si>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</si>
  <si>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</si>
  <si>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</si>
  <si>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</si>
  <si>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</si>
  <si>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</si>
  <si>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</si>
  <si>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</si>
  <si>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</si>
  <si>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</si>
  <si>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</si>
  <si>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</si>
  <si>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</si>
  <si>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</si>
  <si>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</si>
  <si>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</si>
  <si>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</si>
  <si>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</si>
  <si>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</si>
  <si>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</si>
  <si>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</si>
  <si>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点数（合計）</t>
    <phoneticPr fontId="2"/>
  </si>
  <si>
    <t>役員業績評価</t>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</si>
  <si>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</si>
  <si>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</si>
  <si>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</si>
  <si>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</si>
  <si>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</si>
  <si>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</si>
  <si>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</si>
  <si>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</si>
  <si>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総資産／（売上高／12）（月）</t>
    <rPh sb="0" eb="3">
      <t>ソウシサン</t>
    </rPh>
    <rPh sb="5" eb="7">
      <t>ウリアゲ</t>
    </rPh>
    <rPh sb="7" eb="8">
      <t>ダカ</t>
    </rPh>
    <rPh sb="13" eb="14">
      <t>ツキ</t>
    </rPh>
    <phoneticPr fontId="2"/>
  </si>
  <si>
    <t>１１．R６年度　目標設定表</t>
    <rPh sb="5" eb="7">
      <t>ネンド</t>
    </rPh>
    <rPh sb="8" eb="10">
      <t>モクヒョウ</t>
    </rPh>
    <rPh sb="10" eb="12">
      <t>セッテイ</t>
    </rPh>
    <rPh sb="12" eb="13">
      <t>ヒョウ</t>
    </rPh>
    <phoneticPr fontId="2"/>
  </si>
  <si>
    <t>令和５年度計画</t>
    <rPh sb="0" eb="2">
      <t>レイワ</t>
    </rPh>
    <rPh sb="3" eb="5">
      <t>ネンド</t>
    </rPh>
    <rPh sb="4" eb="5">
      <t>ガンネン</t>
    </rPh>
    <rPh sb="5" eb="7">
      <t>ケイカク</t>
    </rPh>
    <phoneticPr fontId="2"/>
  </si>
  <si>
    <t>実績</t>
  </si>
  <si>
    <t>実績</t>
    <phoneticPr fontId="2"/>
  </si>
  <si>
    <t>実績</t>
    <rPh sb="0" eb="2">
      <t>ジッセキ</t>
    </rPh>
    <phoneticPr fontId="2"/>
  </si>
  <si>
    <t>事　業　量　</t>
    <phoneticPr fontId="2"/>
  </si>
  <si>
    <t>令和５年度</t>
  </si>
  <si>
    <t>事　　業　　名</t>
  </si>
  <si>
    <t>令和５年度</t>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</si>
  <si>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</si>
  <si>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</si>
  <si>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</si>
  <si>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</si>
  <si>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</si>
  <si>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</si>
  <si>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</si>
  <si>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</si>
  <si>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</si>
  <si>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</si>
  <si>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</si>
  <si>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</si>
  <si>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</si>
  <si>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</si>
  <si>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９．「令和６年度大阪府行政経営の取組み」における方向性（令和６年２月）</t>
    <phoneticPr fontId="2"/>
  </si>
  <si>
    <r>
      <t>【令和</t>
    </r>
    <r>
      <rPr>
        <sz val="11"/>
        <rFont val="ＭＳ Ｐゴシック"/>
        <family val="3"/>
        <charset val="128"/>
      </rPr>
      <t>６年７月１日現在】</t>
    </r>
    <rPh sb="1" eb="2">
      <t>レイ</t>
    </rPh>
    <rPh sb="2" eb="3">
      <t>カズ</t>
    </rPh>
    <rPh sb="4" eb="5">
      <t>ネン</t>
    </rPh>
    <rPh sb="5" eb="6">
      <t>ガンネン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</si>
  <si>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</si>
  <si>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</si>
  <si>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</si>
  <si>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</si>
  <si>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</si>
  <si>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</si>
  <si>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</si>
  <si>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</si>
  <si>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</si>
  <si>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</si>
  <si>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</si>
  <si>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</si>
  <si>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</si>
  <si>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</si>
  <si>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【事業規模（営業収益）】</t>
    <rPh sb="6" eb="10">
      <t>エイギョウシュウエキ</t>
    </rPh>
    <phoneticPr fontId="2"/>
  </si>
  <si>
    <t>代表者名</t>
  </si>
  <si>
    <t>代表取締役社長　　佐藤　広章</t>
  </si>
  <si>
    <t>昭和５５年１２月１５日</t>
  </si>
  <si>
    <t>電話番号</t>
  </si>
  <si>
    <t>０６（６３１９）９９６１</t>
  </si>
  <si>
    <t>都市整備部交通戦略室鉄道推進課</t>
  </si>
  <si>
    <t>所在地</t>
  </si>
  <si>
    <t>吹田市千里万博公園１－８</t>
  </si>
  <si>
    <t>https://www.osaka-monorail.co.jp</t>
  </si>
  <si>
    <t>設立目的</t>
  </si>
  <si>
    <t>府下において放射状に広がる既存鉄道並びに府事業等にかかる各種の拠点をモノレールにより有機的に結合し、府域における衛星都市間の交通利便性の向上と都市圏の調和のとれた発展に寄与する。</t>
  </si>
  <si>
    <t>主　な
出資団体
（出資割合）</t>
  </si>
  <si>
    <t>大阪府</t>
  </si>
  <si>
    <t>京阪ホールディングス(株)</t>
  </si>
  <si>
    <t>阪急電鉄(株)</t>
  </si>
  <si>
    <t>近鉄グループホールディングス(株)</t>
  </si>
  <si>
    <t>その他の団体</t>
  </si>
  <si>
    <t>資本金総額</t>
  </si>
  <si>
    <t xml:space="preserve"> </t>
  </si>
  <si>
    <t>備考</t>
  </si>
  <si>
    <t>　</t>
  </si>
  <si>
    <t>佐藤　広章</t>
  </si>
  <si>
    <t>白根　　忠</t>
  </si>
  <si>
    <t>長内　繁樹</t>
  </si>
  <si>
    <t>豊中市長</t>
  </si>
  <si>
    <t>梶谷　知志</t>
  </si>
  <si>
    <t>原田　　大</t>
  </si>
  <si>
    <t>丸山　直子</t>
  </si>
  <si>
    <t>美馬　一浩</t>
  </si>
  <si>
    <t>小笠原　誠</t>
  </si>
  <si>
    <t>取締役及び監査役は、株主総会の
議決により、選任する</t>
  </si>
  <si>
    <t>ビル事業</t>
  </si>
  <si>
    <t>代表取締役社長</t>
    <rPh sb="0" eb="2">
      <t>ダイヒョウ</t>
    </rPh>
    <rPh sb="2" eb="5">
      <t>トリシマリヤク</t>
    </rPh>
    <rPh sb="5" eb="7">
      <t>シャチョウ</t>
    </rPh>
    <phoneticPr fontId="2"/>
  </si>
  <si>
    <t>代表取締役専務</t>
    <rPh sb="0" eb="2">
      <t>ダイヒョウ</t>
    </rPh>
    <rPh sb="2" eb="5">
      <t>トリシマリヤク</t>
    </rPh>
    <rPh sb="5" eb="7">
      <t>センム</t>
    </rPh>
    <phoneticPr fontId="2"/>
  </si>
  <si>
    <t>取締役運輸部長</t>
    <rPh sb="0" eb="3">
      <t>トリシマリヤク</t>
    </rPh>
    <rPh sb="3" eb="7">
      <t>ウンユブチョウ</t>
    </rPh>
    <phoneticPr fontId="2"/>
  </si>
  <si>
    <t>監査役</t>
    <rPh sb="0" eb="3">
      <t>カンサヤク</t>
    </rPh>
    <phoneticPr fontId="2"/>
  </si>
  <si>
    <t>上村　正美</t>
    <rPh sb="0" eb="2">
      <t>ウエムラ</t>
    </rPh>
    <rPh sb="3" eb="5">
      <t>マサミ</t>
    </rPh>
    <phoneticPr fontId="2"/>
  </si>
  <si>
    <t>塩山 　　等</t>
    <rPh sb="0" eb="2">
      <t>シオヤマ</t>
    </rPh>
    <rPh sb="5" eb="6">
      <t>ヒトシ</t>
    </rPh>
    <phoneticPr fontId="2"/>
  </si>
  <si>
    <t>深井　滋雄</t>
    <rPh sb="0" eb="2">
      <t>フカイ</t>
    </rPh>
    <rPh sb="3" eb="5">
      <t>シゲオ</t>
    </rPh>
    <phoneticPr fontId="2"/>
  </si>
  <si>
    <t>大阪府都市整備部理事</t>
    <rPh sb="0" eb="2">
      <t>オオサカ</t>
    </rPh>
    <rPh sb="3" eb="5">
      <t>トシ</t>
    </rPh>
    <rPh sb="5" eb="7">
      <t>セイビ</t>
    </rPh>
    <rPh sb="7" eb="8">
      <t>ブ</t>
    </rPh>
    <rPh sb="8" eb="10">
      <t>リジ</t>
    </rPh>
    <phoneticPr fontId="2"/>
  </si>
  <si>
    <t>大阪瓦斯(株)常務執行役員</t>
    <rPh sb="7" eb="9">
      <t>ジョウム</t>
    </rPh>
    <rPh sb="9" eb="11">
      <t>シッコウ</t>
    </rPh>
    <rPh sb="11" eb="13">
      <t>ヤクイン</t>
    </rPh>
    <phoneticPr fontId="2"/>
  </si>
  <si>
    <t>京阪電気鉄道(株)専務取締役</t>
    <rPh sb="0" eb="2">
      <t>ケイハン</t>
    </rPh>
    <rPh sb="2" eb="6">
      <t>デンキテツドウ</t>
    </rPh>
    <rPh sb="9" eb="11">
      <t>センム</t>
    </rPh>
    <rPh sb="11" eb="14">
      <t>トリシマリヤク</t>
    </rPh>
    <phoneticPr fontId="2"/>
  </si>
  <si>
    <t>阪神電気鉄道（株）
取締役 都市交通事業本部長</t>
    <rPh sb="0" eb="2">
      <t>ハンシン</t>
    </rPh>
    <rPh sb="2" eb="4">
      <t>デンキ</t>
    </rPh>
    <rPh sb="4" eb="6">
      <t>テツドウ</t>
    </rPh>
    <rPh sb="7" eb="8">
      <t>カブ</t>
    </rPh>
    <phoneticPr fontId="4"/>
  </si>
  <si>
    <t>大阪府都市整備部技監</t>
    <rPh sb="0" eb="3">
      <t>オオサカフ</t>
    </rPh>
    <phoneticPr fontId="2"/>
  </si>
  <si>
    <t>令和7年
定時株主総会</t>
    <rPh sb="0" eb="2">
      <t>レイワ</t>
    </rPh>
    <rPh sb="3" eb="4">
      <t>ネン</t>
    </rPh>
    <rPh sb="5" eb="7">
      <t>テイジ</t>
    </rPh>
    <rPh sb="7" eb="9">
      <t>カブヌシ</t>
    </rPh>
    <rPh sb="9" eb="11">
      <t>ソウカイ</t>
    </rPh>
    <phoneticPr fontId="2"/>
  </si>
  <si>
    <t>名以内</t>
    <rPh sb="0" eb="1">
      <t>メイ</t>
    </rPh>
    <rPh sb="1" eb="3">
      <t>イナイ</t>
    </rPh>
    <phoneticPr fontId="2"/>
  </si>
  <si>
    <t>賃貸事業</t>
    <rPh sb="0" eb="2">
      <t>チンタイ</t>
    </rPh>
    <rPh sb="2" eb="4">
      <t>ジギョウ</t>
    </rPh>
    <phoneticPr fontId="2"/>
  </si>
  <si>
    <t>旅客運輸事業の経営</t>
    <phoneticPr fontId="2"/>
  </si>
  <si>
    <t>大阪モノレール千里中央ビルの賃貸</t>
    <phoneticPr fontId="2"/>
  </si>
  <si>
    <t>コンビニ等の駅ナカ及び駅下駐輪場等の賃貸事業</t>
    <phoneticPr fontId="2"/>
  </si>
  <si>
    <t>大阪空港～門真市</t>
    <phoneticPr fontId="2"/>
  </si>
  <si>
    <t>万博記念公園～彩都西</t>
    <phoneticPr fontId="2"/>
  </si>
  <si>
    <t>123,450人/日</t>
    <phoneticPr fontId="2"/>
  </si>
  <si>
    <t>可動式ホーム柵整備事業費補助金　</t>
  </si>
  <si>
    <t>大阪府都市緑化を活用した猛暑対策事業補助金</t>
    <rPh sb="0" eb="3">
      <t>オオサカフ</t>
    </rPh>
    <rPh sb="3" eb="5">
      <t>トシ</t>
    </rPh>
    <rPh sb="5" eb="7">
      <t>リョクカ</t>
    </rPh>
    <rPh sb="8" eb="10">
      <t>カツヨウ</t>
    </rPh>
    <rPh sb="12" eb="14">
      <t>モウショ</t>
    </rPh>
    <rPh sb="14" eb="16">
      <t>タイサク</t>
    </rPh>
    <rPh sb="16" eb="18">
      <t>ジギョウ</t>
    </rPh>
    <rPh sb="18" eb="21">
      <t>ホジョキン</t>
    </rPh>
    <phoneticPr fontId="2"/>
  </si>
  <si>
    <t>可動式ホーム柵整備に係る補助金</t>
  </si>
  <si>
    <t>涼霧システム設置工事に係る補助金</t>
  </si>
  <si>
    <t>大阪モノレール予防保全対策工事委託</t>
  </si>
  <si>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</si>
  <si>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（随契）</t>
  </si>
  <si>
    <t>鋼軌道桁等塗装塗替、橋梁点検、エレベーター更新等</t>
  </si>
  <si>
    <t>インフラ維持修繕負担金</t>
  </si>
  <si>
    <t>大阪モノレール連絡通路清掃・管理業務委託</t>
    <rPh sb="11" eb="13">
      <t>セイソウ</t>
    </rPh>
    <phoneticPr fontId="2"/>
  </si>
  <si>
    <t>（負担金）</t>
  </si>
  <si>
    <t>評価・換算差額等</t>
    <rPh sb="0" eb="2">
      <t>ヒョウカ</t>
    </rPh>
    <rPh sb="3" eb="5">
      <t>カンサン</t>
    </rPh>
    <rPh sb="5" eb="7">
      <t>サガク</t>
    </rPh>
    <rPh sb="7" eb="8">
      <t>トウ</t>
    </rPh>
    <phoneticPr fontId="2"/>
  </si>
  <si>
    <t>安全・安定輸送の確保</t>
    <rPh sb="3" eb="5">
      <t>アンテイ</t>
    </rPh>
    <phoneticPr fontId="2"/>
  </si>
  <si>
    <t>事故・重大インシデント「ゼロ」</t>
  </si>
  <si>
    <t>件</t>
    <rPh sb="0" eb="1">
      <t>ケン</t>
    </rPh>
    <phoneticPr fontId="2"/>
  </si>
  <si>
    <t>安全投資</t>
  </si>
  <si>
    <t>変電所電力設備の更新</t>
    <rPh sb="0" eb="3">
      <t>ヘンデンショ</t>
    </rPh>
    <rPh sb="3" eb="7">
      <t>デンリョクセツビ</t>
    </rPh>
    <rPh sb="8" eb="10">
      <t>コウシン</t>
    </rPh>
    <phoneticPr fontId="2"/>
  </si>
  <si>
    <t>分岐器制御盤の更新</t>
    <rPh sb="0" eb="3">
      <t>ブンキキ</t>
    </rPh>
    <rPh sb="3" eb="6">
      <t>セイギョバン</t>
    </rPh>
    <rPh sb="7" eb="9">
      <t>コウシン</t>
    </rPh>
    <phoneticPr fontId="2"/>
  </si>
  <si>
    <t>箇所</t>
    <rPh sb="0" eb="2">
      <t>カショ</t>
    </rPh>
    <phoneticPr fontId="2"/>
  </si>
  <si>
    <t>台</t>
    <rPh sb="0" eb="1">
      <t>ダイ</t>
    </rPh>
    <phoneticPr fontId="2"/>
  </si>
  <si>
    <t>-</t>
  </si>
  <si>
    <t>⑥‐1</t>
    <phoneticPr fontId="2"/>
  </si>
  <si>
    <t>⑥‐2</t>
    <phoneticPr fontId="2"/>
  </si>
  <si>
    <t>安定輸送の確保</t>
  </si>
  <si>
    <t>設備故障等自社責任による20分以上の遅延発生回数</t>
  </si>
  <si>
    <t>回</t>
  </si>
  <si>
    <t>人</t>
  </si>
  <si>
    <t>項目</t>
    <rPh sb="0" eb="2">
      <t>コウモク</t>
    </rPh>
    <phoneticPr fontId="2"/>
  </si>
  <si>
    <t>サービスの向上</t>
    <rPh sb="5" eb="7">
      <t>コウジョウ</t>
    </rPh>
    <phoneticPr fontId="2"/>
  </si>
  <si>
    <t>外出機会の創出</t>
  </si>
  <si>
    <t>サービス介助士資格の取得</t>
    <rPh sb="4" eb="6">
      <t>カイジョ</t>
    </rPh>
    <rPh sb="6" eb="7">
      <t>シ</t>
    </rPh>
    <rPh sb="7" eb="9">
      <t>シカク</t>
    </rPh>
    <rPh sb="10" eb="12">
      <t>シュトク</t>
    </rPh>
    <phoneticPr fontId="2"/>
  </si>
  <si>
    <t>プロモーションの実施項目数</t>
    <rPh sb="8" eb="10">
      <t>ジッシ</t>
    </rPh>
    <rPh sb="10" eb="13">
      <t>コウモクスウ</t>
    </rPh>
    <phoneticPr fontId="2"/>
  </si>
  <si>
    <t>財務の健全化</t>
  </si>
  <si>
    <t>収益性の確保</t>
  </si>
  <si>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</si>
  <si>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売上高（軌道業営業収益＋兼業事業営業収益）</t>
    <rPh sb="0" eb="2">
      <t>ウリアゲ</t>
    </rPh>
    <rPh sb="2" eb="3">
      <t>ダカ</t>
    </rPh>
    <phoneticPr fontId="2"/>
  </si>
  <si>
    <t>億円</t>
    <rPh sb="0" eb="2">
      <t>オクエン</t>
    </rPh>
    <phoneticPr fontId="2"/>
  </si>
  <si>
    <t>安全・安定輸送の確保</t>
    <rPh sb="3" eb="5">
      <t>アンテイ</t>
    </rPh>
    <phoneticPr fontId="1"/>
  </si>
  <si>
    <t>件</t>
    <rPh sb="0" eb="1">
      <t>ケン</t>
    </rPh>
    <phoneticPr fontId="1"/>
  </si>
  <si>
    <t>0</t>
  </si>
  <si>
    <t>大阪モノレールは、「安全な鉄道」として、お客さまから信頼される公共交通機関を目指すことが使命であることから、事故・重大インシデント「ゼロ」を最重点目標とした。
※事故：軌道事故等報告規則第一条一項に定められた事象をいい、運転事故等報告書（第一号様式）により近畿運輸局へ報告したもの
※重大インシデント：軌道事故等報告規則第二条に定められた事象のうち、運輸安全委員会設置法施行規則第二条に掲げた事項
　　　　　　　　　　　　（運輸安全委員会の調査対象となるもの）</t>
    <phoneticPr fontId="2"/>
  </si>
  <si>
    <t xml:space="preserve">
１．優先順位を踏まえた安全投資の実施
　 ①最新設備への更新投資
　 ②施設の更新・改良
２．実践的な安全教育・訓練
　 ①社員一人ひとりの対応力強化
　 ②組織の情報連携強化・地震発生時の対応力強化
　 ③過去事例に基づくディスカッション研修
　 ④委託会社等との連携強化</t>
    <phoneticPr fontId="2"/>
  </si>
  <si>
    <t>⑥-1</t>
    <phoneticPr fontId="2"/>
  </si>
  <si>
    <t>⑥-2</t>
    <phoneticPr fontId="2"/>
  </si>
  <si>
    <t>安全投資</t>
    <phoneticPr fontId="2"/>
  </si>
  <si>
    <t>サービスの向上</t>
  </si>
  <si>
    <t>設備故障等自社責任による20分以上の遅延発生回数</t>
    <rPh sb="0" eb="2">
      <t>セツビ</t>
    </rPh>
    <rPh sb="2" eb="5">
      <t>コショウナド</t>
    </rPh>
    <rPh sb="5" eb="7">
      <t>ジシャ</t>
    </rPh>
    <rPh sb="7" eb="9">
      <t>セキニン</t>
    </rPh>
    <rPh sb="14" eb="17">
      <t>フンイジョウ</t>
    </rPh>
    <rPh sb="18" eb="20">
      <t>チエン</t>
    </rPh>
    <rPh sb="20" eb="22">
      <t>ハッセイ</t>
    </rPh>
    <rPh sb="22" eb="24">
      <t>カイスウ</t>
    </rPh>
    <phoneticPr fontId="1"/>
  </si>
  <si>
    <t>サービス介助士資格の取得</t>
    <rPh sb="4" eb="7">
      <t>カイジョシ</t>
    </rPh>
    <rPh sb="7" eb="9">
      <t>シカク</t>
    </rPh>
    <rPh sb="10" eb="12">
      <t>シュトク</t>
    </rPh>
    <phoneticPr fontId="1"/>
  </si>
  <si>
    <t>プロモーションの実施項目数</t>
    <rPh sb="8" eb="10">
      <t>ジッシ</t>
    </rPh>
    <rPh sb="10" eb="13">
      <t>コウモクスウ</t>
    </rPh>
    <phoneticPr fontId="1"/>
  </si>
  <si>
    <t>回</t>
    <rPh sb="0" eb="1">
      <t>カイ</t>
    </rPh>
    <phoneticPr fontId="1"/>
  </si>
  <si>
    <t>人</t>
    <rPh sb="0" eb="1">
      <t>ニン</t>
    </rPh>
    <phoneticPr fontId="1"/>
  </si>
  <si>
    <t>項目</t>
    <rPh sb="0" eb="2">
      <t>コウモク</t>
    </rPh>
    <phoneticPr fontId="1"/>
  </si>
  <si>
    <t>新型車両への更新</t>
    <rPh sb="0" eb="4">
      <t>シンガタシャリョウ</t>
    </rPh>
    <rPh sb="6" eb="8">
      <t>コウシン</t>
    </rPh>
    <phoneticPr fontId="1"/>
  </si>
  <si>
    <t>工作車の更新</t>
    <rPh sb="0" eb="3">
      <t>コウサクシャ</t>
    </rPh>
    <rPh sb="4" eb="6">
      <t>コウシン</t>
    </rPh>
    <phoneticPr fontId="1"/>
  </si>
  <si>
    <t>編成</t>
    <rPh sb="0" eb="2">
      <t>ヘンセイ</t>
    </rPh>
    <phoneticPr fontId="1"/>
  </si>
  <si>
    <t>両</t>
    <rPh sb="0" eb="1">
      <t>リョウ</t>
    </rPh>
    <phoneticPr fontId="1"/>
  </si>
  <si>
    <t>累計８
〈R4目標値〉</t>
    <rPh sb="0" eb="2">
      <t>ルイケイ</t>
    </rPh>
    <rPh sb="7" eb="9">
      <t>モクヒョウ</t>
    </rPh>
    <rPh sb="9" eb="10">
      <t>チ</t>
    </rPh>
    <phoneticPr fontId="1"/>
  </si>
  <si>
    <t xml:space="preserve"> ・新型コロナウイルス感染症の影響により、中期経営計画における見
　込値よりも売上高が減少することから、R3年度に新型車両更新計画
　などの投資計画時期の見直しを行った。
 ・この結果、R6年度に2編成を更新する。
＜見直し後の計画＞　　　　　　　　　　　　　　　　　　　　　（単位：編成）
</t>
    <rPh sb="2" eb="4">
      <t>シンガタ</t>
    </rPh>
    <rPh sb="11" eb="14">
      <t>カンセンショウ</t>
    </rPh>
    <rPh sb="15" eb="17">
      <t>エイキョウ</t>
    </rPh>
    <rPh sb="21" eb="27">
      <t>チュウキケイエイケイカク</t>
    </rPh>
    <rPh sb="39" eb="42">
      <t>ウリアゲダカ</t>
    </rPh>
    <rPh sb="43" eb="45">
      <t>ゲンショウ</t>
    </rPh>
    <rPh sb="54" eb="56">
      <t>ネンド</t>
    </rPh>
    <rPh sb="57" eb="61">
      <t>シンガタシャリョウ</t>
    </rPh>
    <rPh sb="61" eb="63">
      <t>コウシン</t>
    </rPh>
    <rPh sb="63" eb="65">
      <t>ケイカク</t>
    </rPh>
    <rPh sb="70" eb="76">
      <t>トウシケイカクジキ</t>
    </rPh>
    <rPh sb="77" eb="79">
      <t>ミナオ</t>
    </rPh>
    <rPh sb="81" eb="82">
      <t>オコナ</t>
    </rPh>
    <rPh sb="90" eb="92">
      <t>ケッカ</t>
    </rPh>
    <rPh sb="95" eb="97">
      <t>ネンド</t>
    </rPh>
    <rPh sb="99" eb="101">
      <t>ヘンセイ</t>
    </rPh>
    <rPh sb="102" eb="104">
      <t>コウシン</t>
    </rPh>
    <rPh sb="110" eb="112">
      <t>ミナオ</t>
    </rPh>
    <rPh sb="113" eb="114">
      <t>ゴ</t>
    </rPh>
    <rPh sb="115" eb="117">
      <t>ケイカク</t>
    </rPh>
    <rPh sb="140" eb="142">
      <t>タンイ</t>
    </rPh>
    <rPh sb="143" eb="145">
      <t>ヘンセイ</t>
    </rPh>
    <phoneticPr fontId="20"/>
  </si>
  <si>
    <t xml:space="preserve"> ・安全を最優先に確実な工程管理を行い、R6年度に1台の更新を
　完了する。</t>
    <rPh sb="2" eb="4">
      <t>アンゼン</t>
    </rPh>
    <rPh sb="5" eb="8">
      <t>サイユウセン</t>
    </rPh>
    <rPh sb="9" eb="11">
      <t>カクジツ</t>
    </rPh>
    <rPh sb="12" eb="16">
      <t>コウテイカンリ</t>
    </rPh>
    <rPh sb="17" eb="18">
      <t>オコナ</t>
    </rPh>
    <rPh sb="22" eb="24">
      <t>ネンド</t>
    </rPh>
    <rPh sb="26" eb="27">
      <t>ダイ</t>
    </rPh>
    <rPh sb="28" eb="30">
      <t>コウシン</t>
    </rPh>
    <rPh sb="33" eb="35">
      <t>カンリョウ</t>
    </rPh>
    <phoneticPr fontId="1"/>
  </si>
  <si>
    <t xml:space="preserve"> ・未然防止策はもとより、事後対応力強化のため実践的な教育訓練を
　実施する。
 ・大阪府・消防・警察と連携した非常時合同訓練
 ・情報伝達（発信）訓練（対策本部運営訓練）
 ・輸送障害により不通区間が発生した場合の折り返し運転訓練</t>
    <rPh sb="2" eb="7">
      <t>ミゼンボウシサク</t>
    </rPh>
    <rPh sb="18" eb="20">
      <t>キョウカ</t>
    </rPh>
    <rPh sb="23" eb="26">
      <t>ジッセンテキ</t>
    </rPh>
    <rPh sb="34" eb="36">
      <t>ジッシ</t>
    </rPh>
    <rPh sb="42" eb="45">
      <t>オオサカフ</t>
    </rPh>
    <rPh sb="46" eb="48">
      <t>ショウボウ</t>
    </rPh>
    <rPh sb="49" eb="51">
      <t>ケイサツ</t>
    </rPh>
    <rPh sb="52" eb="54">
      <t>レンケイ</t>
    </rPh>
    <rPh sb="66" eb="70">
      <t>ジョウホウデンタツ</t>
    </rPh>
    <rPh sb="71" eb="73">
      <t>ハッシン</t>
    </rPh>
    <rPh sb="74" eb="76">
      <t>クンレン</t>
    </rPh>
    <rPh sb="96" eb="98">
      <t>フツウ</t>
    </rPh>
    <rPh sb="98" eb="100">
      <t>クカン</t>
    </rPh>
    <rPh sb="101" eb="103">
      <t>ハッセイ</t>
    </rPh>
    <rPh sb="105" eb="107">
      <t>バアイ</t>
    </rPh>
    <rPh sb="114" eb="116">
      <t>クンレン</t>
    </rPh>
    <phoneticPr fontId="16"/>
  </si>
  <si>
    <t xml:space="preserve"> ・R6年度は資格未取得者26名の資格取得をめざす。
&lt;参考＞
サービス介助士とは、「公益財団法人 日本ケアフィット共育機構」が主催し、高齢の人や障害がある人を手伝うときの「おもてなしの心」と「介助技術」を学ぶ民間資格である。</t>
    <rPh sb="4" eb="6">
      <t>ネンド</t>
    </rPh>
    <rPh sb="7" eb="9">
      <t>シカク</t>
    </rPh>
    <rPh sb="9" eb="12">
      <t>ミシュトク</t>
    </rPh>
    <rPh sb="12" eb="13">
      <t>シャ</t>
    </rPh>
    <rPh sb="15" eb="16">
      <t>メイ</t>
    </rPh>
    <rPh sb="17" eb="19">
      <t>シカク</t>
    </rPh>
    <rPh sb="19" eb="21">
      <t>シュトク</t>
    </rPh>
    <rPh sb="28" eb="30">
      <t>サンコウ</t>
    </rPh>
    <rPh sb="103" eb="104">
      <t>マナ</t>
    </rPh>
    <phoneticPr fontId="1"/>
  </si>
  <si>
    <t xml:space="preserve"> ・R6年度に下記4項目のプロモーションを実施する。
 　・観光（イベント）列車の運行
　 ・沿線の企業・学校・自治体との連携したイベントの開催
　 ・音楽＆マルシェ等の開催（万博記念公園駅等でイベントを実施する）
 　・沿線施設の特典を拡充した企画乗車券の発売（デジタルチケットなど）</t>
    <rPh sb="7" eb="9">
      <t>カキ</t>
    </rPh>
    <rPh sb="10" eb="12">
      <t>コウモク</t>
    </rPh>
    <rPh sb="30" eb="32">
      <t>カンコウ</t>
    </rPh>
    <rPh sb="38" eb="40">
      <t>レッシャ</t>
    </rPh>
    <rPh sb="41" eb="43">
      <t>ウンコウ</t>
    </rPh>
    <rPh sb="61" eb="63">
      <t>レンケイ</t>
    </rPh>
    <rPh sb="70" eb="72">
      <t>カイサイ</t>
    </rPh>
    <rPh sb="83" eb="84">
      <t>ナド</t>
    </rPh>
    <rPh sb="88" eb="94">
      <t>バンパクキネンコウエン</t>
    </rPh>
    <rPh sb="94" eb="95">
      <t>エキ</t>
    </rPh>
    <rPh sb="95" eb="96">
      <t>ナド</t>
    </rPh>
    <phoneticPr fontId="1"/>
  </si>
  <si>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1"/>
  </si>
  <si>
    <t>売上高（軌道業営業収益＋兼業事業営業収益）</t>
    <rPh sb="0" eb="2">
      <t>ウリアゲ</t>
    </rPh>
    <rPh sb="2" eb="3">
      <t>ダカ</t>
    </rPh>
    <phoneticPr fontId="1"/>
  </si>
  <si>
    <t>98</t>
  </si>
  <si>
    <t xml:space="preserve"> ・安全・安定輸送を図るため、設備投資や修繕などを確実に実施する
　とともに、サービス投資においても、財務の健全性を考慮しつつ、実
　施時期を見直しながら進める。</t>
  </si>
  <si>
    <t xml:space="preserve"> ・優先順位を踏まえた安全投資の実施（再掲）
 ・実践的な安全教育・訓練（再掲）
 ・外出機会の創出で挙げた4項目のプロモーションを実施する（再掲）</t>
    <rPh sb="19" eb="21">
      <t>サイケイ</t>
    </rPh>
    <rPh sb="37" eb="39">
      <t>サイケイ</t>
    </rPh>
    <rPh sb="43" eb="47">
      <t>ガイシュツキカイ</t>
    </rPh>
    <rPh sb="48" eb="50">
      <t>ソウシュツ</t>
    </rPh>
    <rPh sb="51" eb="52">
      <t>ア</t>
    </rPh>
    <rPh sb="55" eb="57">
      <t>コウモク</t>
    </rPh>
    <rPh sb="66" eb="68">
      <t>ジッシ</t>
    </rPh>
    <rPh sb="71" eb="73">
      <t>サイケイ</t>
    </rPh>
    <phoneticPr fontId="1"/>
  </si>
  <si>
    <t>①軌道事業</t>
    <phoneticPr fontId="2"/>
  </si>
  <si>
    <t>②ビル事業</t>
    <rPh sb="3" eb="5">
      <t>ジギョウ</t>
    </rPh>
    <phoneticPr fontId="2"/>
  </si>
  <si>
    <t>③賃貸事業</t>
    <rPh sb="1" eb="5">
      <t>チンタイジギョウ</t>
    </rPh>
    <phoneticPr fontId="2"/>
  </si>
  <si>
    <t>軌道事業</t>
    <rPh sb="2" eb="4">
      <t>ジギョウ</t>
    </rPh>
    <phoneticPr fontId="2"/>
  </si>
  <si>
    <t>中期経営計画
最終年度
目標値（R６）</t>
    <rPh sb="0" eb="2">
      <t>チュウキ</t>
    </rPh>
    <rPh sb="2" eb="4">
      <t>ケイエイ</t>
    </rPh>
    <rPh sb="4" eb="6">
      <t>ケイカク</t>
    </rPh>
    <rPh sb="14" eb="15">
      <t>チ</t>
    </rPh>
    <phoneticPr fontId="2"/>
  </si>
  <si>
    <t>30/30
【100％】</t>
    <phoneticPr fontId="2"/>
  </si>
  <si>
    <t>40/40
【100％】</t>
    <phoneticPr fontId="2"/>
  </si>
  <si>
    <t>生澤　克彦</t>
    <rPh sb="0" eb="2">
      <t>イクザワ</t>
    </rPh>
    <rPh sb="3" eb="5">
      <t>カツヒコ</t>
    </rPh>
    <phoneticPr fontId="2"/>
  </si>
  <si>
    <t>阪急電鉄(株)
専務取締役 都市交通事業担当</t>
    <rPh sb="8" eb="13">
      <t>センムトリシマリヤク</t>
    </rPh>
    <rPh sb="20" eb="22">
      <t>タントウ</t>
    </rPh>
    <phoneticPr fontId="2"/>
  </si>
  <si>
    <t>奥野　雅弘</t>
    <phoneticPr fontId="2"/>
  </si>
  <si>
    <t>北大阪急行電鉄(株)代表取締役社長</t>
    <phoneticPr fontId="2"/>
  </si>
  <si>
    <t>南海電気鉄道(株)
取締役 常務執行役員 鉄道事業本部長</t>
    <rPh sb="23" eb="25">
      <t>ジギョウ</t>
    </rPh>
    <phoneticPr fontId="2"/>
  </si>
  <si>
    <t>近畿日本鉄道(株)取締役常務執行役員
鉄道本部企画統括部長</t>
    <rPh sb="9" eb="12">
      <t>トリシマリヤク</t>
    </rPh>
    <rPh sb="12" eb="14">
      <t>ジョウム</t>
    </rPh>
    <rPh sb="14" eb="16">
      <t>シッコウ</t>
    </rPh>
    <rPh sb="16" eb="18">
      <t>ヤクイン</t>
    </rPh>
    <rPh sb="19" eb="23">
      <t>テツドウホンブ</t>
    </rPh>
    <rPh sb="23" eb="29">
      <t>キカクトウカツブチョウ</t>
    </rPh>
    <phoneticPr fontId="2"/>
  </si>
  <si>
    <t>福谷　博善</t>
    <phoneticPr fontId="2"/>
  </si>
  <si>
    <t>関西電力(株)  理事　ソリューション本部副本部長
営業部門統括(法人営業担当)</t>
    <rPh sb="0" eb="2">
      <t>カンサイ</t>
    </rPh>
    <rPh sb="2" eb="4">
      <t>デンリョク</t>
    </rPh>
    <phoneticPr fontId="2"/>
  </si>
  <si>
    <t>杉　公子</t>
  </si>
  <si>
    <t>吹田市会計管理者</t>
    <phoneticPr fontId="2"/>
  </si>
  <si>
    <t>令和10年
定時株主総会</t>
    <rPh sb="0" eb="2">
      <t>レイワ</t>
    </rPh>
    <rPh sb="4" eb="5">
      <t>ネン</t>
    </rPh>
    <rPh sb="6" eb="8">
      <t>テイジ</t>
    </rPh>
    <rPh sb="8" eb="10">
      <t>カブヌシ</t>
    </rPh>
    <rPh sb="10" eb="12">
      <t>ソウカイ</t>
    </rPh>
    <phoneticPr fontId="2"/>
  </si>
  <si>
    <t>山本　崇晶</t>
  </si>
  <si>
    <t>129,814人/日</t>
    <phoneticPr fontId="2"/>
  </si>
  <si>
    <t>132,197人/日</t>
    <phoneticPr fontId="2"/>
  </si>
  <si>
    <t>（弁）色川法律事務所
パートナー弁護士 東京事務所長</t>
    <rPh sb="1" eb="2">
      <t>ベン</t>
    </rPh>
    <rPh sb="3" eb="5">
      <t>イロカワ</t>
    </rPh>
    <rPh sb="20" eb="26">
      <t>トウキョウジムショチョウ</t>
    </rPh>
    <phoneticPr fontId="2"/>
  </si>
  <si>
    <t>4,686㎡</t>
    <phoneticPr fontId="2"/>
  </si>
  <si>
    <t>コンビニ等の駅ナカ及び</t>
    <phoneticPr fontId="2"/>
  </si>
  <si>
    <t>駅下駐輪場等の賃貸事業</t>
    <phoneticPr fontId="2"/>
  </si>
  <si>
    <t>　新型コロナウイルス感染症が5類感染症に移行し、社会経済活動が回復基調にある中、当社においてもお客さまのご利用が増えたことや、積極的に施策を展開し収益向上に努めた結果、増収増益となり、「EBITDA」及び「売上高」の目標達成につながった。
　安全投資では、「変電所電力設備の更新」や「分岐器制御盤の更新」等を計画通り行い、安全教育・訓練では、非常時合同訓練やテロ対応訓練、軌道事故発生時の対応訓練、過去事例に基づくディスカッション研修など実践的な訓練を実施し、「事故・重大インシデント「ゼロ」」及び「設備故障等自社責任による20分以上の遅延発生回数」の目標達成につなげた。
　サービス面では、目標を上回る25名の「サービス介助士資格の取得」を達成した。
　また、外出機会の創出（「プロモーションの実施項目数」）では、「EXPO TRAIN 2025 大阪モノレール号」を活用した観光（イベント）列車の運行や、沿線の企業・学校・自治体との連携によるイベント、万博記念公園駅構内での音楽フェス＆マルシェの開催、モバイルチケットによる企画乗車券の拡充などに取組んだ。
　そのほか、日本万国博覧会記念公園において、国内最大級の屋外鉄道イベント「万博鉄道まつり 2023 with モノレールサミット」を大阪府・吹田市とともに当社主催で５年ぶりに復活開催し、過去最高の社・団体に出展いただくなど、大盛況に導いた。
　この結果、Ⅰ最重点目標「事故・重大インシデント「ゼロ」」、Ⅱ設立目的と事業内容の適合性に関わる目標、Ⅲ健全性・採算性に関わる目標をすべて達成した。</t>
    <rPh sb="100" eb="101">
      <t>オヨ</t>
    </rPh>
    <rPh sb="103" eb="106">
      <t>ウリアゲダカ</t>
    </rPh>
    <rPh sb="108" eb="112">
      <t>モクヒョウタッセイ</t>
    </rPh>
    <rPh sb="137" eb="139">
      <t>コウシン</t>
    </rPh>
    <rPh sb="201" eb="203">
      <t>ジレイ</t>
    </rPh>
    <rPh sb="204" eb="205">
      <t>モト</t>
    </rPh>
    <rPh sb="231" eb="233">
      <t>ジコ</t>
    </rPh>
    <rPh sb="234" eb="236">
      <t>ジュウダイ</t>
    </rPh>
    <rPh sb="247" eb="248">
      <t>オヨ</t>
    </rPh>
    <rPh sb="276" eb="280">
      <t>モクヒョウタッセイ</t>
    </rPh>
    <rPh sb="292" eb="293">
      <t>メン</t>
    </rPh>
    <rPh sb="311" eb="314">
      <t>カイジョシ</t>
    </rPh>
    <rPh sb="331" eb="335">
      <t>ガイシュツキカイ</t>
    </rPh>
    <rPh sb="336" eb="338">
      <t>ソウシュツ</t>
    </rPh>
    <rPh sb="439" eb="441">
      <t>オンガク</t>
    </rPh>
    <rPh sb="487" eb="498">
      <t>ニホンバンコクハクランカイキネンコウエン</t>
    </rPh>
    <rPh sb="547" eb="550">
      <t>オオサカフ</t>
    </rPh>
    <rPh sb="551" eb="554">
      <t>スイタシ</t>
    </rPh>
    <rPh sb="558" eb="562">
      <t>トウシャシュサイ</t>
    </rPh>
    <rPh sb="564" eb="565">
      <t>ネン</t>
    </rPh>
    <rPh sb="568" eb="570">
      <t>フッカツ</t>
    </rPh>
    <rPh sb="593" eb="596">
      <t>ダイセイキョウ</t>
    </rPh>
    <rPh sb="597" eb="598">
      <t>ミチビ</t>
    </rPh>
    <phoneticPr fontId="2"/>
  </si>
  <si>
    <t>駅下駐輪場　2,631㎡</t>
    <rPh sb="0" eb="1">
      <t>エキ</t>
    </rPh>
    <rPh sb="1" eb="2">
      <t>シタ</t>
    </rPh>
    <rPh sb="2" eb="5">
      <t>チュウリンジョウ</t>
    </rPh>
    <phoneticPr fontId="2"/>
  </si>
  <si>
    <t>2,631㎡</t>
    <phoneticPr fontId="2"/>
  </si>
  <si>
    <t>駅ナカ事業　1,021㎡</t>
    <rPh sb="0" eb="1">
      <t>エキ</t>
    </rPh>
    <rPh sb="3" eb="5">
      <t>ジギョウ</t>
    </rPh>
    <phoneticPr fontId="2"/>
  </si>
  <si>
    <t>1,021㎡</t>
    <phoneticPr fontId="2"/>
  </si>
  <si>
    <t>1,221㎡</t>
    <phoneticPr fontId="2"/>
  </si>
  <si>
    <t>大日駅保育所開設による増</t>
    <rPh sb="0" eb="2">
      <t>ダイニチ</t>
    </rPh>
    <rPh sb="2" eb="3">
      <t>エキ</t>
    </rPh>
    <rPh sb="3" eb="5">
      <t>ホイク</t>
    </rPh>
    <rPh sb="5" eb="6">
      <t>ジョ</t>
    </rPh>
    <rPh sb="6" eb="8">
      <t>カイセツ</t>
    </rPh>
    <rPh sb="11" eb="12">
      <t>ゾウ</t>
    </rPh>
    <phoneticPr fontId="2"/>
  </si>
  <si>
    <t>R4：車両基地建設工事、PC軌道桁製作・架設工事
R5：車両基地建設工事、PC軌道桁製作・架設工事
R6：車両基地建設工事、PC軌道桁製作・架設工事</t>
    <phoneticPr fontId="2"/>
  </si>
  <si>
    <t xml:space="preserve">
１．優先順位を踏まえた安全投資の実施
　・新型コロナウイルス感染症の影響により、R2年度～R6年度の運輸収入の実績見込みは、中期経営計画と比較し、約104億円減少する。
　・このため、中期経営計画で策定した設備投資の内容や時期を毎年度見直しながら、一部サービス投資は見送ったものの、安全投資は着実に実施した。R6年度も引き続き着実に実施する。
２．実践的な安全教育・訓練
　・R5年度は、非常時合同訓練、テロ対応訓練、情報伝達訓練及び過去事例に基づくディスカッション研修など、実践的な訓練・教育を行った。
　・R6年度も、引き続き上記訓練・教育を実施するとともに、地震発生時の対応力をさらに強化する。</t>
    <phoneticPr fontId="2"/>
  </si>
  <si>
    <t xml:space="preserve">
１．優先順位を踏まえた安全投資の実施
　①最新設備への更新投資
　・新型車両への更新　　　　　　2編成更新（5月、7月）
　・工作車の更新　　　　　　　　　1両更新（2月） 
　②施設の更新・改良
　・光ケーブルの敷設　　　　　　車両基地～南茨木、豊川～彩都西間　
　・防犯カメラ　　　　　　　　　　　駅防犯カメラの更新、車内防犯カメラの設置　　　　　　　　　　　　
２．実践的な安全教育・訓練
   ①社員一人ひとりの対応力強化
　　　大規模災害・事故、テロ発生時などにおけるお客さま救出（避難誘導）等の社員一人ひとりの対応力強化を図るため、大阪府・消防・警察などと合同で、非常時合同訓練（10月）、テロ対応訓練（1月）を実施する。
   ②組織の情報連携強化・地震発生時の対応力強化
　　  大規模災害発生時における業務運営上の対応可能者把握のための社員の安否確認をはじめ、大規模災害・事故、テロ発生時などに於ける情報連携を強化するため、津波防災の日訓練（11月）、非常時合同訓練（10月）、テロ対応訓練（1月）を実施する。
　　　さらに、情報伝達訓練（対策本部運営訓練）（12月）を実施し、被災度推定システムの運用確認を行う。
   ③過去事例に基づくディスカッション研修
　　　事故、トラブルの未然防止を図るため、社内外で発生した過去事例を題材に、主に気付きをテーマとした社内研修を実施する。
　 ④委託会社等との連携強化
　　  点検や工事におけるトラブルの未然防止および再発防止を図るため、工事請負者と合同で技術部施工計画検討会を工事発注の都度実施する。</t>
    <phoneticPr fontId="2"/>
  </si>
  <si>
    <t>A</t>
    <phoneticPr fontId="2"/>
  </si>
  <si>
    <t>MaaS促進事業費補助金</t>
    <phoneticPr fontId="2"/>
  </si>
  <si>
    <t>大阪府特別高圧電力契約者等支援金</t>
    <phoneticPr fontId="2"/>
  </si>
  <si>
    <t>モノレールの駅に連絡する通路及び昇降設備の清掃や点検整備などの管理業務</t>
    <phoneticPr fontId="2"/>
  </si>
  <si>
    <t>支柱、軌道桁等のインフラ部の点検および補修業務</t>
    <rPh sb="0" eb="2">
      <t>シチュウ</t>
    </rPh>
    <rPh sb="3" eb="6">
      <t>キドウケタ</t>
    </rPh>
    <rPh sb="6" eb="7">
      <t>トウ</t>
    </rPh>
    <rPh sb="12" eb="13">
      <t>ブ</t>
    </rPh>
    <rPh sb="14" eb="16">
      <t>テンケン</t>
    </rPh>
    <rPh sb="19" eb="21">
      <t>ホシュウ</t>
    </rPh>
    <rPh sb="21" eb="23">
      <t>ギョウム</t>
    </rPh>
    <phoneticPr fontId="2"/>
  </si>
  <si>
    <t>特別高圧電力に係る補助金</t>
    <rPh sb="7" eb="8">
      <t>カカ</t>
    </rPh>
    <rPh sb="9" eb="12">
      <t>ホジョキン</t>
    </rPh>
    <phoneticPr fontId="2"/>
  </si>
  <si>
    <t>自動改札機に係る補助金</t>
    <rPh sb="6" eb="7">
      <t>カカ</t>
    </rPh>
    <rPh sb="8" eb="11">
      <t>ホジョキン</t>
    </rPh>
    <phoneticPr fontId="2"/>
  </si>
  <si>
    <t>経営状況、事業の実施状況その他の事項に関する府の評価結果及び指導・助言</t>
    <phoneticPr fontId="2"/>
  </si>
  <si>
    <t>○存続
・「安全・安定輸送の確保」を第一に、安定した需要確保、経営基盤の強化に努める
・令和11年の延伸区間開業に向け、府と緊密に連携して事業を進める</t>
    <phoneticPr fontId="2"/>
  </si>
  <si>
    <t>○最重点目標について
　R５年度の最重点目標である「事故・重大インシデント『ゼロ』」を達成し、鉄道事業者として最大の使命である安全・安定輸送を確保することができた。
○設立目的と事業内容の適合性（事業効果、業績、CS）について
　「設備故障等自社責任による20分以上の遅延発生回数」のR５年度実績は３回であり、年３回以下とする目標を達成。
　「変電所電力設備の更新」「分岐器制御盤の更新」については、計画どおり安全投資を実施し、目標を達成。
　また、「サービス介助士資格の取得」「プロモーションの実施項目数」についても目標を達成。
○健全性・採算性（財務）、コスト抑制と経営資源の有効活用・自立性の向上（効率性）について
　「EBITDA」「売上高」については、新型コロナウイルス感染症に伴う行動制限の緩和により社会経済活動が回復基調で推移したことや、法人において、積極的な施策の展開や政府の観光需要喚起策等により、増収増益となり、目標を達成。</t>
    <rPh sb="173" eb="176">
      <t>ヘンデンショ</t>
    </rPh>
    <rPh sb="176" eb="178">
      <t>デンリョク</t>
    </rPh>
    <rPh sb="178" eb="180">
      <t>セツビ</t>
    </rPh>
    <rPh sb="181" eb="183">
      <t>コウシン</t>
    </rPh>
    <rPh sb="185" eb="188">
      <t>ブンキキ</t>
    </rPh>
    <rPh sb="188" eb="191">
      <t>セイギョバン</t>
    </rPh>
    <rPh sb="192" eb="194">
      <t>コウシン</t>
    </rPh>
    <phoneticPr fontId="2"/>
  </si>
  <si>
    <t>※単位未満は四捨五入を原則としたため、内訳の計と合計が一致しない場合がある。</t>
    <phoneticPr fontId="2"/>
  </si>
  <si>
    <t>（評価）
・最重点目標である「事故・重大インシデント『ゼロ』」及び「設備故障等自社責任による20分以上の遅延発生回数」を含む全ての目標を前年度に引き続き達成しており、鉄道事業者として最大の使命である安全・安定輸送のために、法人が適切な取組みを実施していることが認められる。
（指導・助言）
・安全・安定輸送の確保のため、今後とも安全投資について、計画的に取組みを進めていくこと。
・昨今の人件費及び物価の上昇や、延伸事業が開業延期となった影響により、費用の増加が見込まれることを踏まえて、来年度からの次期中期経営計画を策定する際、更なる利用者拡大及び収益の確保策など財務基盤の強化に向けた取組みを検討すること。</t>
    <rPh sb="207" eb="211">
      <t>エンシンジギョウ</t>
    </rPh>
    <rPh sb="212" eb="216">
      <t>カイギョウエンキ</t>
    </rPh>
    <phoneticPr fontId="2"/>
  </si>
  <si>
    <t>（現金預金）
現金預金の増加は、利用者数回復に伴う運輸収入の増（744百万円）が主な要因である。
（未収金）
未収金の増加は、大阪府からの受託事業の未収金の増（359百万円）が主な要因である。
（長期借入金）
長期借入金の減少は、前年度より設備投資額が減少したことによる、借入額の減（950百万円）が主な要因である。</t>
    <rPh sb="79" eb="80">
      <t>ゾウ</t>
    </rPh>
    <rPh sb="117" eb="120">
      <t>ゼンネンド</t>
    </rPh>
    <rPh sb="122" eb="126">
      <t>セツビトウシ</t>
    </rPh>
    <rPh sb="126" eb="127">
      <t>ガク</t>
    </rPh>
    <rPh sb="128" eb="130">
      <t>ゲンショウ</t>
    </rPh>
    <rPh sb="140" eb="141">
      <t>ガク</t>
    </rPh>
    <rPh sb="147" eb="150">
      <t>ヒャクマンエン</t>
    </rPh>
    <phoneticPr fontId="2"/>
  </si>
  <si>
    <t>（売上高）
売上高の増加は、新型コロナウイルス感染症の影響により縮小した経済活動の段階的再開に伴う、旅客運輸収入の増（744百万円）が主な要因である。
（特別利益）
特別利益については、国庫補助金等収入（77百万円）及び固定資産受贈益（38百万円）によるものである。
（特別損失）
特別損失については、固定資産圧縮損（15百万円）によるものである。</t>
    <rPh sb="105" eb="107">
      <t>ヒャクマン</t>
    </rPh>
    <rPh sb="109" eb="110">
      <t>オヨ</t>
    </rPh>
    <rPh sb="111" eb="115">
      <t>コテイシサン</t>
    </rPh>
    <rPh sb="121" eb="123">
      <t>ヒャクマン</t>
    </rPh>
    <rPh sb="162" eb="164">
      <t>ヒャクマン</t>
    </rPh>
    <phoneticPr fontId="2"/>
  </si>
  <si>
    <t>（職員人件費）
職員人件費の増加については、初任給と若年層に重点を置いた給料月額引上げ、期末手当および勤勉手当引上げ（計0.1ヵ月分）、定期昇給によるものである。
（退職給付費用）
退職給付費用の減少については、退職給付に充てるために積み立てている年金資産の運用益が令和4年度は△21百万円であったのに対し、令和5年度は127百万円に増加したことが主な要因である。</t>
    <rPh sb="1" eb="6">
      <t>ショクインジンケンヒ</t>
    </rPh>
    <rPh sb="8" eb="10">
      <t>ショクイン</t>
    </rPh>
    <rPh sb="10" eb="13">
      <t>ジンケンヒ</t>
    </rPh>
    <rPh sb="14" eb="16">
      <t>ゾウカ</t>
    </rPh>
    <rPh sb="22" eb="25">
      <t>ショニンキュウ</t>
    </rPh>
    <rPh sb="26" eb="29">
      <t>ジャクネンソウ</t>
    </rPh>
    <rPh sb="30" eb="32">
      <t>ジュウテン</t>
    </rPh>
    <rPh sb="33" eb="34">
      <t>オ</t>
    </rPh>
    <rPh sb="36" eb="40">
      <t>キュウリョウゲツガク</t>
    </rPh>
    <rPh sb="40" eb="42">
      <t>ヒキア</t>
    </rPh>
    <rPh sb="44" eb="46">
      <t>キマツ</t>
    </rPh>
    <rPh sb="46" eb="48">
      <t>テアテ</t>
    </rPh>
    <rPh sb="51" eb="55">
      <t>キンベンテアテ</t>
    </rPh>
    <rPh sb="55" eb="57">
      <t>ヒキア</t>
    </rPh>
    <rPh sb="59" eb="60">
      <t>ケイ</t>
    </rPh>
    <rPh sb="64" eb="65">
      <t>ゲツ</t>
    </rPh>
    <rPh sb="65" eb="66">
      <t>ブン</t>
    </rPh>
    <rPh sb="68" eb="72">
      <t>テイキショウキュウ</t>
    </rPh>
    <phoneticPr fontId="2"/>
  </si>
  <si>
    <t>（流動比率）
流動比率の増加については、流動資産の現金預金の増（680百万円）及び未収金の増（259百万円）に伴う、流動資産の増が主な要因である。</t>
    <rPh sb="20" eb="24">
      <t>リュウドウシサン</t>
    </rPh>
    <rPh sb="30" eb="31">
      <t>ゾウ</t>
    </rPh>
    <rPh sb="35" eb="37">
      <t>ヒャクマン</t>
    </rPh>
    <rPh sb="37" eb="38">
      <t>エン</t>
    </rPh>
    <rPh sb="45" eb="46">
      <t>ゾウ</t>
    </rPh>
    <rPh sb="50" eb="52">
      <t>ヒャクマン</t>
    </rPh>
    <rPh sb="52" eb="53">
      <t>エン</t>
    </rPh>
    <phoneticPr fontId="2"/>
  </si>
  <si>
    <t>大阪モノレール株式会社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</si>
</sst>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quot;△ &quot;#,##0.0"/>
    <numFmt numFmtId="186" formatCode="0.0%\p\t"/>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9"/>
      <name val="Meiryo UI"/>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12"/>
      <color rgb="FF002060"/>
      <name val="ＭＳ Ｐゴシック"/>
      <family val="3"/>
      <charset val="128"/>
    </font>
    <font>
      <b/>
      <sz val="20"/>
      <name val="ＭＳ Ｐゴシック"/>
      <family val="3"/>
      <charset val="128"/>
    </font>
    <font>
      <strike/>
      <sz val="11"/>
      <name val="ＭＳ Ｐゴシック"/>
      <family val="3"/>
      <charset val="128"/>
    </font>
    <font>
      <sz val="6.5"/>
      <name val="ＭＳ Ｐゴシック"/>
      <family val="3"/>
      <charset val="128"/>
    </font>
    <font>
      <sz val="8.5"/>
      <name val="ＭＳ Ｐゴシック"/>
      <family val="3"/>
      <charset val="128"/>
    </font>
    <font>
      <sz val="10.5"/>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CCFFCC"/>
        <bgColor indexed="64"/>
      </patternFill>
    </fill>
  </fills>
  <borders count="180">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134">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3" fillId="0" borderId="0" xfId="0" applyFont="1" applyBorder="1" applyAlignment="1">
      <alignment vertical="center"/>
    </xf>
    <xf numFmtId="181"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181" fontId="6" fillId="0" borderId="0" xfId="0" applyNumberFormat="1" applyFont="1" applyFill="1" applyBorder="1" applyAlignment="1">
      <alignment vertical="center" shrinkToFit="1"/>
    </xf>
    <xf numFmtId="0" fontId="8" fillId="0" borderId="0" xfId="0" applyFont="1" applyBorder="1" applyAlignment="1">
      <alignment horizontal="left"/>
    </xf>
    <xf numFmtId="0" fontId="3" fillId="0" borderId="7" xfId="0" applyFont="1" applyFill="1" applyBorder="1" applyAlignment="1">
      <alignment horizontal="left" vertical="center" shrinkToFit="1"/>
    </xf>
    <xf numFmtId="177" fontId="4" fillId="0" borderId="0" xfId="0" applyNumberFormat="1"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3" borderId="3" xfId="0" applyFont="1" applyFill="1" applyBorder="1"/>
    <xf numFmtId="0" fontId="0" fillId="0" borderId="24" xfId="0" applyFont="1" applyBorder="1" applyAlignment="1"/>
    <xf numFmtId="0" fontId="8" fillId="7" borderId="25" xfId="0" applyFont="1" applyFill="1" applyBorder="1" applyAlignment="1">
      <alignment horizontal="center" vertical="center" wrapText="1" shrinkToFit="1"/>
    </xf>
    <xf numFmtId="0" fontId="13" fillId="0" borderId="0" xfId="0" applyFont="1"/>
    <xf numFmtId="0" fontId="0" fillId="0" borderId="8" xfId="0" applyFont="1" applyFill="1" applyBorder="1" applyAlignment="1">
      <alignment horizontal="right" vertical="center" shrinkToFit="1"/>
    </xf>
    <xf numFmtId="0" fontId="0" fillId="2" borderId="10" xfId="0" applyFont="1" applyFill="1" applyBorder="1" applyAlignment="1">
      <alignment horizontal="center" vertical="center" shrinkToFit="1"/>
    </xf>
    <xf numFmtId="0" fontId="0" fillId="0" borderId="31"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7" xfId="0" applyFont="1" applyFill="1" applyBorder="1" applyAlignment="1">
      <alignment horizontal="right" vertical="center"/>
    </xf>
    <xf numFmtId="0" fontId="0" fillId="2" borderId="32" xfId="0" applyFont="1" applyFill="1" applyBorder="1" applyAlignment="1">
      <alignment vertical="center"/>
    </xf>
    <xf numFmtId="0" fontId="0" fillId="2" borderId="33"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5" xfId="0" applyFont="1" applyFill="1" applyBorder="1" applyAlignment="1">
      <alignment horizontal="center" vertical="center" textRotation="255" shrinkToFit="1"/>
    </xf>
    <xf numFmtId="0" fontId="0" fillId="0" borderId="26"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27"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32" xfId="0" applyFont="1" applyBorder="1" applyAlignment="1">
      <alignment vertical="center"/>
    </xf>
    <xf numFmtId="0" fontId="0" fillId="0" borderId="37"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0" fillId="9" borderId="0" xfId="0" applyFill="1" applyAlignment="1">
      <alignmen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4" borderId="25" xfId="0" applyFont="1" applyFill="1" applyBorder="1" applyAlignment="1">
      <alignment horizontal="center" vertical="center" shrinkToFit="1"/>
    </xf>
    <xf numFmtId="0" fontId="0" fillId="2" borderId="43" xfId="0" applyFont="1" applyFill="1" applyBorder="1" applyAlignment="1">
      <alignment vertical="center" shrinkToFit="1"/>
    </xf>
    <xf numFmtId="0" fontId="0" fillId="2" borderId="3" xfId="0" applyFont="1" applyFill="1" applyBorder="1" applyAlignment="1">
      <alignment vertical="center" shrinkToFit="1"/>
    </xf>
    <xf numFmtId="0" fontId="0" fillId="2" borderId="32"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2" xfId="0" applyFont="1" applyFill="1" applyBorder="1" applyAlignment="1">
      <alignment horizontal="left" vertical="center" shrinkToFit="1"/>
    </xf>
    <xf numFmtId="181" fontId="0" fillId="0" borderId="7" xfId="5" applyNumberFormat="1" applyFont="1" applyFill="1" applyBorder="1" applyAlignment="1">
      <alignment vertical="center" shrinkToFit="1"/>
    </xf>
    <xf numFmtId="0" fontId="0" fillId="0" borderId="33" xfId="0" applyFont="1" applyFill="1" applyBorder="1" applyAlignment="1">
      <alignment horizontal="center" vertical="center" textRotation="255"/>
    </xf>
    <xf numFmtId="0" fontId="3" fillId="0" borderId="33" xfId="0" applyFont="1" applyFill="1" applyBorder="1" applyAlignment="1">
      <alignment horizontal="lef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1" fontId="0" fillId="0" borderId="7" xfId="5" applyNumberFormat="1" applyFont="1" applyFill="1" applyBorder="1" applyAlignment="1">
      <alignment horizontal="center" vertical="center" shrinkToFit="1"/>
    </xf>
    <xf numFmtId="0" fontId="0" fillId="4" borderId="53" xfId="0" applyFont="1" applyFill="1" applyBorder="1" applyAlignment="1">
      <alignment horizontal="center" vertical="center" shrinkToFit="1"/>
    </xf>
    <xf numFmtId="181" fontId="0" fillId="0" borderId="0" xfId="5"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0" xfId="0" applyFont="1" applyAlignment="1">
      <alignment vertical="center" shrinkToFit="1"/>
    </xf>
    <xf numFmtId="0" fontId="0" fillId="0" borderId="9" xfId="0" applyFont="1" applyBorder="1" applyAlignment="1">
      <alignment horizontal="center" vertical="center" shrinkToFit="1"/>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1" fontId="0" fillId="0" borderId="0" xfId="5" applyNumberFormat="1" applyFont="1" applyFill="1" applyBorder="1" applyAlignment="1">
      <alignment horizontal="center" vertical="center" shrinkToFit="1"/>
    </xf>
    <xf numFmtId="182" fontId="0" fillId="0" borderId="0" xfId="0" applyNumberFormat="1" applyFont="1" applyFill="1" applyBorder="1" applyAlignment="1" applyProtection="1">
      <alignment horizontal="center" vertical="center" shrinkToFit="1"/>
      <protection locked="0"/>
    </xf>
    <xf numFmtId="182" fontId="0" fillId="0" borderId="0" xfId="0" applyNumberFormat="1" applyFont="1" applyFill="1" applyBorder="1" applyAlignment="1" applyProtection="1">
      <alignment horizontal="center" vertical="center" wrapText="1" shrinkToFit="1"/>
      <protection locked="0"/>
    </xf>
    <xf numFmtId="181" fontId="6" fillId="2" borderId="3" xfId="0" applyNumberFormat="1" applyFont="1" applyFill="1" applyBorder="1" applyAlignment="1" applyProtection="1">
      <alignment vertical="center" shrinkToFit="1"/>
      <protection locked="0"/>
    </xf>
    <xf numFmtId="181" fontId="6" fillId="2" borderId="46" xfId="0" applyNumberFormat="1" applyFont="1" applyFill="1" applyBorder="1" applyAlignment="1" applyProtection="1">
      <alignment vertical="center" shrinkToFit="1"/>
      <protection locked="0"/>
    </xf>
    <xf numFmtId="181" fontId="0" fillId="0" borderId="0" xfId="5" applyNumberFormat="1" applyFont="1" applyAlignment="1">
      <alignment vertical="center"/>
    </xf>
    <xf numFmtId="0" fontId="0" fillId="0" borderId="9" xfId="0" applyFont="1" applyBorder="1" applyAlignment="1">
      <alignment horizontal="center" vertical="center"/>
    </xf>
    <xf numFmtId="181" fontId="0" fillId="4" borderId="59" xfId="5" applyNumberFormat="1" applyFont="1" applyFill="1" applyBorder="1" applyAlignment="1">
      <alignment horizontal="center" vertical="center" shrinkToFit="1"/>
    </xf>
    <xf numFmtId="0" fontId="0" fillId="0" borderId="7"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1" fontId="0" fillId="0" borderId="0" xfId="5" applyNumberFormat="1" applyFont="1" applyBorder="1" applyAlignment="1">
      <alignment horizontal="center" vertical="center"/>
    </xf>
    <xf numFmtId="181" fontId="0" fillId="4" borderId="53" xfId="4" applyNumberFormat="1" applyFont="1" applyFill="1" applyBorder="1" applyAlignment="1">
      <alignment horizontal="center" vertical="center" shrinkToFit="1"/>
    </xf>
    <xf numFmtId="181" fontId="0" fillId="0" borderId="0" xfId="4"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1" fontId="4" fillId="0" borderId="0" xfId="5" applyNumberFormat="1" applyFont="1" applyAlignment="1">
      <alignment horizontal="right"/>
    </xf>
    <xf numFmtId="0" fontId="4" fillId="0" borderId="62" xfId="0" applyFont="1" applyFill="1" applyBorder="1" applyAlignment="1" applyProtection="1">
      <alignment horizontal="left" vertical="center"/>
    </xf>
    <xf numFmtId="0" fontId="4" fillId="0" borderId="63" xfId="0" applyFont="1" applyFill="1" applyBorder="1" applyAlignment="1" applyProtection="1">
      <alignment horizontal="left" vertical="center"/>
    </xf>
    <xf numFmtId="0" fontId="4" fillId="0" borderId="64" xfId="0" applyFont="1" applyFill="1" applyBorder="1" applyAlignment="1" applyProtection="1">
      <alignment horizontal="left" vertical="center"/>
    </xf>
    <xf numFmtId="0" fontId="4" fillId="0" borderId="62"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xf>
    <xf numFmtId="0" fontId="4" fillId="0" borderId="64" xfId="0" applyFont="1" applyFill="1" applyBorder="1" applyAlignment="1" applyProtection="1">
      <alignment horizontal="left" vertical="center" wrapText="1"/>
    </xf>
    <xf numFmtId="0" fontId="4" fillId="0" borderId="62"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66" xfId="0" applyFont="1" applyFill="1" applyBorder="1" applyAlignment="1" applyProtection="1">
      <alignment horizontal="left" vertical="center" shrinkToFit="1"/>
    </xf>
    <xf numFmtId="0" fontId="3" fillId="8" borderId="60" xfId="0" applyFont="1" applyFill="1" applyBorder="1" applyAlignment="1">
      <alignment horizontal="center" vertical="center" wrapText="1" shrinkToFit="1"/>
    </xf>
    <xf numFmtId="0" fontId="0" fillId="0" borderId="0" xfId="0" applyFont="1" applyFill="1" applyBorder="1" applyAlignment="1" applyProtection="1">
      <alignment horizontal="right" vertical="center" shrinkToFit="1"/>
      <protection locked="0"/>
    </xf>
    <xf numFmtId="0" fontId="4" fillId="0" borderId="0" xfId="0" applyFont="1" applyFill="1" applyBorder="1" applyAlignment="1">
      <alignment horizontal="left" vertical="center"/>
    </xf>
    <xf numFmtId="0" fontId="0" fillId="0" borderId="45"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5" xfId="0" applyFont="1" applyFill="1" applyBorder="1" applyAlignment="1">
      <alignment horizontal="left" vertical="center" shrinkToFit="1"/>
    </xf>
    <xf numFmtId="0" fontId="0" fillId="13" borderId="70" xfId="0" applyFont="1" applyFill="1" applyBorder="1" applyAlignment="1">
      <alignment horizontal="right" vertical="center" shrinkToFit="1"/>
    </xf>
    <xf numFmtId="0" fontId="0" fillId="13" borderId="92" xfId="0" applyFont="1" applyFill="1" applyBorder="1" applyAlignment="1">
      <alignment horizontal="right" vertical="center" shrinkToFit="1"/>
    </xf>
    <xf numFmtId="181" fontId="4" fillId="13" borderId="16" xfId="0" applyNumberFormat="1" applyFont="1" applyFill="1" applyBorder="1" applyAlignment="1" applyProtection="1">
      <alignment vertical="center" shrinkToFit="1"/>
      <protection locked="0"/>
    </xf>
    <xf numFmtId="181" fontId="4" fillId="13" borderId="68" xfId="0" applyNumberFormat="1" applyFont="1" applyFill="1" applyBorder="1" applyAlignment="1" applyProtection="1">
      <alignment vertical="center" shrinkToFit="1"/>
      <protection locked="0"/>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ont="1" applyFill="1" applyAlignment="1">
      <alignment horizontal="right" vertical="center"/>
    </xf>
    <xf numFmtId="181" fontId="6" fillId="2" borderId="80" xfId="0" applyNumberFormat="1" applyFont="1" applyFill="1" applyBorder="1" applyAlignment="1" applyProtection="1">
      <alignment vertical="center" shrinkToFit="1"/>
    </xf>
    <xf numFmtId="38" fontId="4" fillId="0" borderId="61" xfId="4" applyFont="1" applyFill="1" applyBorder="1" applyAlignment="1" applyProtection="1">
      <alignment vertical="center" shrinkToFit="1"/>
      <protection locked="0"/>
    </xf>
    <xf numFmtId="0" fontId="0" fillId="0" borderId="0" xfId="0" applyFont="1" applyAlignment="1">
      <alignment vertical="top"/>
    </xf>
    <xf numFmtId="0" fontId="13" fillId="3" borderId="26" xfId="0" applyFont="1" applyFill="1" applyBorder="1" applyAlignment="1">
      <alignment vertical="center"/>
    </xf>
    <xf numFmtId="0" fontId="3" fillId="3" borderId="13" xfId="0" applyFont="1" applyFill="1" applyBorder="1" applyAlignment="1">
      <alignment vertical="center"/>
    </xf>
    <xf numFmtId="182" fontId="6" fillId="0" borderId="0" xfId="0" applyNumberFormat="1" applyFont="1" applyBorder="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Fill="1" applyBorder="1" applyAlignment="1" applyProtection="1">
      <alignment vertical="center"/>
      <protection locked="0"/>
    </xf>
    <xf numFmtId="182" fontId="0" fillId="0" borderId="0" xfId="0" applyNumberFormat="1" applyFont="1" applyFill="1" applyBorder="1" applyAlignment="1" applyProtection="1">
      <alignment horizontal="left" vertical="center"/>
      <protection locked="0"/>
    </xf>
    <xf numFmtId="182"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0" fontId="0" fillId="0" borderId="0" xfId="0" applyFont="1" applyAlignment="1" applyProtection="1">
      <alignment horizontal="left" vertical="center"/>
      <protection locked="0"/>
    </xf>
    <xf numFmtId="0" fontId="5" fillId="0" borderId="7" xfId="0" applyNumberFormat="1"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4" applyFont="1" applyFill="1" applyBorder="1" applyAlignment="1" applyProtection="1">
      <alignment vertical="center" shrinkToFit="1"/>
      <protection locked="0"/>
    </xf>
    <xf numFmtId="38" fontId="4" fillId="0" borderId="16" xfId="4" applyFont="1" applyFill="1" applyBorder="1" applyAlignment="1" applyProtection="1">
      <alignment vertical="center" shrinkToFit="1"/>
      <protection locked="0"/>
    </xf>
    <xf numFmtId="38" fontId="4" fillId="0" borderId="93" xfId="4" applyFont="1" applyFill="1" applyBorder="1" applyAlignment="1" applyProtection="1">
      <alignment vertical="center" shrinkToFit="1"/>
      <protection locked="0"/>
    </xf>
    <xf numFmtId="38" fontId="4" fillId="0" borderId="68" xfId="4" applyFont="1" applyFill="1" applyBorder="1" applyAlignment="1" applyProtection="1">
      <alignment vertical="center" shrinkToFit="1"/>
      <protection locked="0"/>
    </xf>
    <xf numFmtId="0" fontId="0" fillId="10" borderId="122" xfId="0" applyFont="1" applyFill="1" applyBorder="1" applyAlignment="1">
      <alignment horizontal="right" vertical="center" shrinkToFit="1"/>
    </xf>
    <xf numFmtId="38" fontId="4" fillId="0" borderId="128" xfId="4" applyFont="1" applyFill="1" applyBorder="1" applyAlignment="1" applyProtection="1">
      <alignment vertical="center" shrinkToFit="1"/>
      <protection locked="0"/>
    </xf>
    <xf numFmtId="0" fontId="0" fillId="10" borderId="92" xfId="0" applyFont="1" applyFill="1" applyBorder="1" applyAlignment="1">
      <alignment horizontal="right" vertical="center" shrinkToFit="1"/>
    </xf>
    <xf numFmtId="49" fontId="4" fillId="0" borderId="4" xfId="0" applyNumberFormat="1" applyFont="1" applyBorder="1" applyAlignment="1">
      <alignment horizontal="center" vertical="center" shrinkToFit="1"/>
    </xf>
    <xf numFmtId="0" fontId="0" fillId="0" borderId="0" xfId="0" applyAlignment="1">
      <alignment vertical="center"/>
    </xf>
    <xf numFmtId="0" fontId="0" fillId="0" borderId="0" xfId="0" applyFont="1"/>
    <xf numFmtId="0" fontId="4" fillId="7" borderId="18" xfId="0" applyFont="1" applyFill="1" applyBorder="1" applyAlignment="1">
      <alignment horizontal="center" vertical="center" shrinkToFit="1"/>
    </xf>
    <xf numFmtId="181" fontId="0" fillId="0" borderId="19" xfId="7" applyNumberFormat="1" applyFont="1" applyBorder="1" applyAlignment="1">
      <alignment vertical="center"/>
    </xf>
    <xf numFmtId="0" fontId="4" fillId="7" borderId="60" xfId="0" applyFont="1" applyFill="1" applyBorder="1" applyAlignment="1">
      <alignment horizontal="center" vertical="center"/>
    </xf>
    <xf numFmtId="0" fontId="0" fillId="16" borderId="38" xfId="0" applyFont="1" applyFill="1" applyBorder="1" applyAlignment="1">
      <alignment vertical="center" shrinkToFit="1"/>
    </xf>
    <xf numFmtId="0" fontId="0" fillId="16" borderId="31" xfId="0" applyFont="1" applyFill="1" applyBorder="1" applyAlignment="1">
      <alignment vertical="center" shrinkToFit="1"/>
    </xf>
    <xf numFmtId="0" fontId="0" fillId="16" borderId="31" xfId="0" applyFont="1" applyFill="1" applyBorder="1" applyAlignment="1" applyProtection="1">
      <alignment vertical="center" shrinkToFit="1"/>
    </xf>
    <xf numFmtId="0" fontId="0" fillId="16" borderId="34" xfId="0" applyFont="1" applyFill="1" applyBorder="1" applyAlignment="1" applyProtection="1">
      <alignment vertical="center" shrinkToFit="1"/>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0" xfId="0" applyFont="1" applyFill="1" applyBorder="1" applyAlignment="1">
      <alignment horizontal="center" vertical="center" wrapText="1" shrinkToFit="1"/>
    </xf>
    <xf numFmtId="0" fontId="12" fillId="8" borderId="38" xfId="0" applyFont="1" applyFill="1" applyBorder="1" applyAlignment="1">
      <alignment horizontal="center" vertical="center" textRotation="255"/>
    </xf>
    <xf numFmtId="0" fontId="13" fillId="0" borderId="0" xfId="0" applyFont="1" applyAlignment="1">
      <alignment vertical="center"/>
    </xf>
    <xf numFmtId="0" fontId="3" fillId="10" borderId="0" xfId="0" applyFont="1" applyFill="1" applyBorder="1" applyAlignment="1">
      <alignment vertical="center"/>
    </xf>
    <xf numFmtId="0" fontId="3" fillId="2" borderId="53" xfId="0" applyFont="1" applyFill="1" applyBorder="1" applyAlignment="1">
      <alignment horizontal="center" vertical="center"/>
    </xf>
    <xf numFmtId="0" fontId="3" fillId="0" borderId="3" xfId="0" applyFont="1" applyFill="1" applyBorder="1" applyAlignment="1">
      <alignment vertical="center"/>
    </xf>
    <xf numFmtId="38" fontId="15" fillId="0" borderId="53" xfId="0" applyNumberFormat="1" applyFont="1" applyBorder="1" applyAlignment="1" applyProtection="1">
      <alignment horizontal="center" vertical="center" wrapText="1"/>
      <protection locked="0"/>
    </xf>
    <xf numFmtId="0" fontId="13" fillId="0" borderId="0" xfId="0" applyFont="1" applyFill="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179" fontId="6" fillId="11" borderId="30" xfId="0" applyNumberFormat="1" applyFont="1" applyFill="1" applyBorder="1" applyAlignment="1">
      <alignment vertical="center"/>
    </xf>
    <xf numFmtId="179" fontId="6" fillId="11" borderId="14" xfId="0" applyNumberFormat="1" applyFont="1" applyFill="1" applyBorder="1" applyAlignment="1">
      <alignment vertical="center"/>
    </xf>
    <xf numFmtId="179" fontId="6" fillId="11" borderId="87" xfId="0" applyNumberFormat="1" applyFont="1" applyFill="1" applyBorder="1" applyAlignment="1">
      <alignment vertical="center"/>
    </xf>
    <xf numFmtId="179" fontId="6" fillId="11" borderId="74" xfId="0" applyNumberFormat="1" applyFont="1" applyFill="1" applyBorder="1" applyAlignment="1">
      <alignment vertical="center"/>
    </xf>
    <xf numFmtId="179" fontId="6" fillId="11" borderId="71" xfId="0" applyNumberFormat="1" applyFont="1" applyFill="1" applyBorder="1" applyAlignment="1">
      <alignment vertical="center"/>
    </xf>
    <xf numFmtId="179" fontId="6" fillId="11" borderId="75" xfId="0" applyNumberFormat="1" applyFont="1" applyFill="1" applyBorder="1" applyAlignment="1">
      <alignment vertical="center"/>
    </xf>
    <xf numFmtId="179" fontId="6" fillId="11" borderId="50" xfId="0" applyNumberFormat="1" applyFont="1" applyFill="1" applyBorder="1" applyAlignment="1">
      <alignment vertical="center"/>
    </xf>
    <xf numFmtId="179" fontId="6" fillId="11" borderId="12" xfId="0" applyNumberFormat="1" applyFont="1" applyFill="1" applyBorder="1" applyAlignment="1">
      <alignment vertical="center"/>
    </xf>
    <xf numFmtId="179" fontId="6" fillId="11" borderId="88" xfId="0" applyNumberFormat="1" applyFont="1" applyFill="1" applyBorder="1" applyAlignment="1">
      <alignment vertical="center"/>
    </xf>
    <xf numFmtId="179" fontId="6" fillId="11" borderId="34" xfId="0" applyNumberFormat="1" applyFont="1" applyFill="1" applyBorder="1" applyAlignment="1">
      <alignment vertical="center"/>
    </xf>
    <xf numFmtId="179" fontId="6" fillId="11" borderId="19" xfId="0" applyNumberFormat="1" applyFont="1" applyFill="1" applyBorder="1" applyAlignment="1">
      <alignment vertical="center"/>
    </xf>
    <xf numFmtId="179" fontId="6" fillId="11" borderId="18" xfId="0" applyNumberFormat="1" applyFont="1" applyFill="1" applyBorder="1" applyAlignment="1">
      <alignment vertical="center"/>
    </xf>
    <xf numFmtId="179" fontId="6" fillId="11" borderId="76" xfId="0" applyNumberFormat="1" applyFont="1" applyFill="1" applyBorder="1" applyAlignment="1">
      <alignment vertical="center"/>
    </xf>
    <xf numFmtId="179" fontId="6" fillId="11" borderId="52" xfId="0" applyNumberFormat="1" applyFont="1" applyFill="1" applyBorder="1" applyAlignment="1">
      <alignment vertical="center"/>
    </xf>
    <xf numFmtId="179" fontId="6" fillId="11" borderId="63" xfId="0" applyNumberFormat="1" applyFont="1" applyFill="1" applyBorder="1" applyAlignment="1">
      <alignment vertical="center"/>
    </xf>
    <xf numFmtId="179" fontId="6" fillId="11" borderId="4" xfId="0" applyNumberFormat="1" applyFont="1" applyFill="1" applyBorder="1" applyAlignment="1">
      <alignment vertical="center"/>
    </xf>
    <xf numFmtId="179" fontId="6" fillId="11" borderId="9" xfId="0" applyNumberFormat="1" applyFont="1" applyFill="1" applyBorder="1" applyAlignment="1">
      <alignment vertical="center"/>
    </xf>
    <xf numFmtId="179" fontId="6" fillId="11" borderId="94" xfId="0" applyNumberFormat="1" applyFont="1" applyFill="1" applyBorder="1" applyAlignment="1">
      <alignment vertical="center"/>
    </xf>
    <xf numFmtId="179" fontId="6" fillId="11" borderId="91" xfId="0" applyNumberFormat="1" applyFont="1" applyFill="1" applyBorder="1" applyAlignment="1">
      <alignment vertical="center"/>
    </xf>
    <xf numFmtId="179" fontId="6" fillId="11" borderId="89" xfId="0" applyNumberFormat="1" applyFont="1" applyFill="1" applyBorder="1" applyAlignment="1">
      <alignment vertical="center"/>
    </xf>
    <xf numFmtId="179" fontId="6" fillId="11" borderId="79" xfId="0" applyNumberFormat="1" applyFont="1" applyFill="1" applyBorder="1" applyAlignment="1">
      <alignment vertical="center"/>
    </xf>
    <xf numFmtId="179" fontId="6" fillId="11" borderId="77" xfId="0" applyNumberFormat="1" applyFont="1" applyFill="1" applyBorder="1" applyAlignment="1">
      <alignment vertical="center"/>
    </xf>
    <xf numFmtId="179" fontId="6" fillId="11" borderId="90" xfId="0" applyNumberFormat="1" applyFont="1" applyFill="1" applyBorder="1" applyAlignment="1">
      <alignment vertical="center"/>
    </xf>
    <xf numFmtId="179" fontId="6" fillId="11" borderId="78" xfId="0" applyNumberFormat="1" applyFont="1" applyFill="1" applyBorder="1" applyAlignment="1">
      <alignment vertical="center"/>
    </xf>
    <xf numFmtId="179" fontId="6" fillId="11" borderId="6" xfId="0" applyNumberFormat="1" applyFont="1" applyFill="1" applyBorder="1" applyAlignment="1">
      <alignment vertical="center"/>
    </xf>
    <xf numFmtId="179" fontId="6" fillId="11" borderId="97" xfId="0" applyNumberFormat="1" applyFont="1" applyFill="1" applyBorder="1" applyAlignment="1">
      <alignment vertical="center"/>
    </xf>
    <xf numFmtId="179" fontId="6" fillId="11" borderId="56" xfId="0" applyNumberFormat="1" applyFont="1" applyFill="1" applyBorder="1" applyAlignment="1">
      <alignment vertical="center"/>
    </xf>
    <xf numFmtId="179" fontId="6" fillId="11" borderId="66" xfId="0" applyNumberFormat="1" applyFont="1" applyFill="1" applyBorder="1" applyAlignment="1">
      <alignment vertical="center"/>
    </xf>
    <xf numFmtId="179" fontId="6" fillId="11" borderId="54" xfId="0" applyNumberFormat="1" applyFont="1" applyFill="1" applyBorder="1" applyAlignment="1">
      <alignment vertical="center"/>
    </xf>
    <xf numFmtId="179" fontId="0" fillId="11" borderId="8" xfId="0" applyNumberFormat="1" applyFont="1" applyFill="1" applyBorder="1" applyAlignment="1">
      <alignment horizontal="right" vertical="center" shrinkToFit="1"/>
    </xf>
    <xf numFmtId="176" fontId="6" fillId="0" borderId="7" xfId="0" applyNumberFormat="1" applyFont="1" applyFill="1" applyBorder="1" applyAlignment="1">
      <alignment horizontal="right" vertical="center" shrinkToFit="1"/>
    </xf>
    <xf numFmtId="181" fontId="6" fillId="2" borderId="81" xfId="0" applyNumberFormat="1" applyFont="1" applyFill="1" applyBorder="1" applyAlignment="1" applyProtection="1">
      <alignment vertical="center" shrinkToFit="1"/>
    </xf>
    <xf numFmtId="181" fontId="6" fillId="2" borderId="14" xfId="0" applyNumberFormat="1" applyFont="1" applyFill="1" applyBorder="1" applyAlignment="1" applyProtection="1">
      <alignment vertical="center" shrinkToFit="1"/>
    </xf>
    <xf numFmtId="181" fontId="6" fillId="11" borderId="82" xfId="0" applyNumberFormat="1" applyFont="1" applyFill="1" applyBorder="1" applyAlignment="1">
      <alignment vertical="center" shrinkToFit="1"/>
    </xf>
    <xf numFmtId="38" fontId="0" fillId="0" borderId="18" xfId="0" applyNumberFormat="1" applyFont="1" applyBorder="1" applyAlignment="1">
      <alignment vertical="center"/>
    </xf>
    <xf numFmtId="38" fontId="0" fillId="0" borderId="19" xfId="0" applyNumberFormat="1" applyFont="1" applyBorder="1" applyAlignment="1">
      <alignment vertical="center"/>
    </xf>
    <xf numFmtId="181" fontId="0" fillId="11" borderId="30" xfId="5" applyNumberFormat="1" applyFont="1" applyFill="1" applyBorder="1" applyAlignment="1">
      <alignment vertical="center" shrinkToFit="1"/>
    </xf>
    <xf numFmtId="181" fontId="0" fillId="11" borderId="17" xfId="5" applyNumberFormat="1" applyFont="1" applyFill="1" applyBorder="1" applyAlignment="1">
      <alignment horizontal="right" vertical="center" shrinkToFit="1"/>
    </xf>
    <xf numFmtId="181" fontId="0" fillId="11" borderId="10" xfId="5" applyNumberFormat="1" applyFont="1" applyFill="1" applyBorder="1" applyAlignment="1">
      <alignment horizontal="right" vertical="center" shrinkToFit="1"/>
    </xf>
    <xf numFmtId="181" fontId="0" fillId="11" borderId="57" xfId="0" applyNumberFormat="1" applyFont="1" applyFill="1" applyBorder="1" applyAlignment="1">
      <alignment vertical="center"/>
    </xf>
    <xf numFmtId="38" fontId="0" fillId="4" borderId="53" xfId="5" applyFont="1" applyFill="1" applyBorder="1" applyAlignment="1">
      <alignment horizontal="center" vertical="center" shrinkToFit="1"/>
    </xf>
    <xf numFmtId="3" fontId="0" fillId="11" borderId="30" xfId="5" applyNumberFormat="1" applyFont="1" applyFill="1" applyBorder="1" applyAlignment="1">
      <alignment vertical="center" shrinkToFit="1"/>
    </xf>
    <xf numFmtId="3" fontId="0" fillId="11" borderId="14" xfId="5" applyNumberFormat="1" applyFont="1" applyFill="1" applyBorder="1" applyAlignment="1">
      <alignment vertical="center" shrinkToFit="1"/>
    </xf>
    <xf numFmtId="3" fontId="0" fillId="11" borderId="38" xfId="5" applyNumberFormat="1" applyFont="1" applyFill="1" applyBorder="1" applyAlignment="1">
      <alignment vertical="center" shrinkToFit="1"/>
    </xf>
    <xf numFmtId="3" fontId="0" fillId="11" borderId="17" xfId="5" applyNumberFormat="1" applyFont="1" applyFill="1" applyBorder="1" applyAlignment="1">
      <alignment vertical="center" shrinkToFit="1"/>
    </xf>
    <xf numFmtId="3" fontId="0" fillId="11" borderId="9" xfId="5" applyNumberFormat="1" applyFont="1" applyFill="1" applyBorder="1" applyAlignment="1">
      <alignment vertical="center" shrinkToFit="1"/>
    </xf>
    <xf numFmtId="3" fontId="0" fillId="11" borderId="31" xfId="5" applyNumberFormat="1" applyFont="1" applyFill="1" applyBorder="1" applyAlignment="1">
      <alignment vertical="center" shrinkToFit="1"/>
    </xf>
    <xf numFmtId="3" fontId="0" fillId="11" borderId="50" xfId="5" applyNumberFormat="1" applyFont="1" applyFill="1" applyBorder="1" applyAlignment="1">
      <alignment vertical="center" shrinkToFit="1"/>
    </xf>
    <xf numFmtId="3" fontId="0" fillId="11" borderId="12" xfId="5" applyNumberFormat="1" applyFont="1" applyFill="1" applyBorder="1" applyAlignment="1">
      <alignment vertical="center" shrinkToFit="1"/>
    </xf>
    <xf numFmtId="3" fontId="0" fillId="11" borderId="34" xfId="5" applyNumberFormat="1" applyFont="1" applyFill="1" applyBorder="1" applyAlignment="1">
      <alignment vertical="center" shrinkToFit="1"/>
    </xf>
    <xf numFmtId="176" fontId="0" fillId="5" borderId="30" xfId="1" applyNumberFormat="1" applyFont="1" applyFill="1" applyBorder="1" applyAlignment="1">
      <alignment vertical="center" shrinkToFit="1"/>
    </xf>
    <xf numFmtId="176" fontId="0" fillId="5" borderId="14" xfId="1" applyNumberFormat="1" applyFont="1" applyFill="1" applyBorder="1" applyAlignment="1">
      <alignment vertical="center" shrinkToFit="1"/>
    </xf>
    <xf numFmtId="176" fontId="0" fillId="5" borderId="38" xfId="1" applyNumberFormat="1" applyFont="1" applyFill="1" applyBorder="1" applyAlignment="1">
      <alignment vertical="center" shrinkToFit="1"/>
    </xf>
    <xf numFmtId="186" fontId="0" fillId="5" borderId="60" xfId="1" applyNumberFormat="1" applyFont="1" applyFill="1" applyBorder="1" applyAlignment="1">
      <alignment vertical="center"/>
    </xf>
    <xf numFmtId="176" fontId="0" fillId="5" borderId="17"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0" fillId="5" borderId="31" xfId="1" applyNumberFormat="1" applyFont="1" applyFill="1" applyBorder="1" applyAlignment="1">
      <alignment vertical="center" shrinkToFit="1"/>
    </xf>
    <xf numFmtId="186" fontId="0" fillId="5" borderId="58" xfId="1" applyNumberFormat="1" applyFont="1" applyFill="1" applyBorder="1" applyAlignment="1">
      <alignment vertical="center"/>
    </xf>
    <xf numFmtId="2" fontId="0" fillId="5" borderId="52" xfId="7" applyNumberFormat="1" applyFont="1" applyFill="1" applyBorder="1" applyAlignment="1">
      <alignment vertical="center" shrinkToFit="1"/>
    </xf>
    <xf numFmtId="2" fontId="0" fillId="5" borderId="9" xfId="7" applyNumberFormat="1" applyFont="1" applyFill="1" applyBorder="1" applyAlignment="1">
      <alignment vertical="center" shrinkToFit="1"/>
    </xf>
    <xf numFmtId="2" fontId="0" fillId="5" borderId="72" xfId="7" applyNumberFormat="1" applyFont="1" applyFill="1" applyBorder="1" applyAlignment="1">
      <alignment vertical="center" shrinkToFit="1"/>
    </xf>
    <xf numFmtId="4" fontId="0" fillId="5" borderId="58" xfId="7" applyNumberFormat="1" applyFont="1" applyFill="1" applyBorder="1" applyAlignment="1">
      <alignment vertical="center"/>
    </xf>
    <xf numFmtId="176" fontId="0" fillId="5" borderId="50" xfId="1" applyNumberFormat="1" applyFont="1" applyFill="1" applyBorder="1" applyAlignment="1">
      <alignment vertical="center" shrinkToFit="1"/>
    </xf>
    <xf numFmtId="176" fontId="0" fillId="5" borderId="12"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86" fontId="0" fillId="5" borderId="57" xfId="1" applyNumberFormat="1" applyFont="1" applyFill="1" applyBorder="1" applyAlignment="1">
      <alignment vertical="center"/>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3" xfId="0" applyFont="1" applyBorder="1" applyAlignment="1">
      <alignment vertical="center" wrapText="1"/>
    </xf>
    <xf numFmtId="182" fontId="0" fillId="0" borderId="0" xfId="0" applyNumberFormat="1" applyFont="1" applyProtection="1">
      <protection locked="0"/>
    </xf>
    <xf numFmtId="182" fontId="3" fillId="0" borderId="0" xfId="0" applyNumberFormat="1" applyFont="1" applyAlignment="1" applyProtection="1">
      <alignment horizontal="left"/>
      <protection locked="0"/>
    </xf>
    <xf numFmtId="182" fontId="0" fillId="0" borderId="0" xfId="0" applyNumberFormat="1" applyFont="1" applyBorder="1" applyAlignment="1" applyProtection="1">
      <alignment horizontal="center" vertical="center"/>
      <protection locked="0"/>
    </xf>
    <xf numFmtId="182" fontId="0" fillId="10" borderId="0" xfId="0" applyNumberFormat="1" applyFont="1" applyFill="1" applyBorder="1" applyProtection="1">
      <protection locked="0"/>
    </xf>
    <xf numFmtId="183" fontId="0" fillId="0" borderId="0" xfId="0" applyNumberFormat="1" applyFont="1" applyFill="1" applyBorder="1" applyAlignment="1" applyProtection="1">
      <alignment horizontal="center" vertical="center" wrapText="1" shrinkToFit="1"/>
      <protection locked="0"/>
    </xf>
    <xf numFmtId="183" fontId="0" fillId="0" borderId="0" xfId="0" applyNumberFormat="1" applyFont="1" applyFill="1" applyBorder="1" applyAlignment="1" applyProtection="1">
      <alignment vertical="center" wrapText="1" shrinkToFit="1"/>
      <protection locked="0"/>
    </xf>
    <xf numFmtId="183" fontId="0" fillId="0" borderId="0" xfId="0" applyNumberFormat="1" applyFont="1" applyProtection="1">
      <protection locked="0"/>
    </xf>
    <xf numFmtId="0" fontId="0" fillId="0" borderId="0" xfId="0" applyFont="1" applyProtection="1">
      <protection locked="0"/>
    </xf>
    <xf numFmtId="0" fontId="0" fillId="0" borderId="33" xfId="0" applyFont="1" applyBorder="1" applyAlignment="1">
      <alignment vertical="center"/>
    </xf>
    <xf numFmtId="0" fontId="0" fillId="0" borderId="0" xfId="0" applyFont="1" applyFill="1" applyBorder="1" applyAlignment="1">
      <alignment horizontal="left" vertical="center"/>
    </xf>
    <xf numFmtId="0" fontId="0" fillId="0" borderId="3" xfId="0" applyNumberFormat="1" applyFont="1" applyBorder="1" applyAlignment="1">
      <alignment horizontal="center" vertical="center" shrinkToFit="1"/>
    </xf>
    <xf numFmtId="0" fontId="0" fillId="0" borderId="1"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2" borderId="59" xfId="0" applyFont="1" applyFill="1" applyBorder="1" applyAlignment="1">
      <alignment horizontal="center" vertical="center" shrinkToFit="1"/>
    </xf>
    <xf numFmtId="181" fontId="6" fillId="2" borderId="141" xfId="0" applyNumberFormat="1" applyFont="1" applyFill="1" applyBorder="1" applyAlignment="1" applyProtection="1">
      <alignment vertical="center" shrinkToFit="1"/>
    </xf>
    <xf numFmtId="38" fontId="4" fillId="0" borderId="135"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181" fontId="6" fillId="2" borderId="139" xfId="0" applyNumberFormat="1" applyFont="1" applyFill="1" applyBorder="1" applyAlignment="1" applyProtection="1">
      <alignment vertical="center" shrinkToFit="1"/>
      <protection locked="0"/>
    </xf>
    <xf numFmtId="181" fontId="4" fillId="10" borderId="135" xfId="0" applyNumberFormat="1" applyFont="1" applyFill="1" applyBorder="1" applyAlignment="1" applyProtection="1">
      <alignment vertical="center" shrinkToFit="1"/>
      <protection locked="0"/>
    </xf>
    <xf numFmtId="181" fontId="4" fillId="10" borderId="142" xfId="0" applyNumberFormat="1" applyFont="1" applyFill="1" applyBorder="1" applyAlignment="1" applyProtection="1">
      <alignment vertical="center" shrinkToFit="1"/>
      <protection locked="0"/>
    </xf>
    <xf numFmtId="181" fontId="6" fillId="11" borderId="143" xfId="0" applyNumberFormat="1" applyFont="1" applyFill="1" applyBorder="1" applyAlignment="1">
      <alignment vertical="center" shrinkToFit="1"/>
    </xf>
    <xf numFmtId="0" fontId="0" fillId="0" borderId="0" xfId="0" applyFont="1" applyAlignment="1">
      <alignment vertical="center"/>
    </xf>
    <xf numFmtId="0" fontId="8" fillId="0" borderId="0" xfId="0" applyFont="1" applyAlignment="1">
      <alignment horizontal="left" vertical="center"/>
    </xf>
    <xf numFmtId="0" fontId="0" fillId="0" borderId="0" xfId="0" applyFont="1" applyBorder="1" applyAlignment="1">
      <alignment vertical="center"/>
    </xf>
    <xf numFmtId="0" fontId="0" fillId="0" borderId="36" xfId="0" applyFont="1" applyBorder="1" applyAlignment="1" applyProtection="1">
      <alignment vertical="center"/>
      <protection locked="0"/>
    </xf>
    <xf numFmtId="0" fontId="22" fillId="0" borderId="36" xfId="0" applyFont="1" applyBorder="1" applyAlignment="1" applyProtection="1">
      <alignment vertical="center"/>
      <protection locked="0"/>
    </xf>
    <xf numFmtId="0" fontId="0" fillId="0" borderId="37" xfId="0" applyFont="1" applyBorder="1" applyAlignment="1" applyProtection="1">
      <alignment vertical="center"/>
      <protection locked="0"/>
    </xf>
    <xf numFmtId="181" fontId="6" fillId="0" borderId="0" xfId="0" applyNumberFormat="1" applyFont="1" applyFill="1" applyBorder="1" applyAlignment="1">
      <alignment horizontal="right" vertical="center" shrinkToFit="1"/>
    </xf>
    <xf numFmtId="38" fontId="0" fillId="0" borderId="30" xfId="0" applyNumberFormat="1" applyFont="1" applyBorder="1" applyAlignment="1">
      <alignment vertical="center"/>
    </xf>
    <xf numFmtId="38" fontId="0" fillId="0" borderId="101" xfId="0" applyNumberFormat="1" applyFont="1" applyBorder="1" applyAlignment="1">
      <alignment vertical="center"/>
    </xf>
    <xf numFmtId="38" fontId="0" fillId="0" borderId="50" xfId="0" applyNumberFormat="1" applyFont="1" applyBorder="1" applyAlignment="1">
      <alignment vertical="center"/>
    </xf>
    <xf numFmtId="38" fontId="0" fillId="0" borderId="73" xfId="0" applyNumberFormat="1" applyFont="1" applyBorder="1" applyAlignment="1">
      <alignment vertical="center"/>
    </xf>
    <xf numFmtId="0" fontId="0" fillId="0" borderId="33" xfId="0" applyFont="1" applyFill="1" applyBorder="1" applyAlignment="1">
      <alignment horizontal="center" vertical="center"/>
    </xf>
    <xf numFmtId="0" fontId="0" fillId="0" borderId="33" xfId="0" applyFont="1" applyFill="1" applyBorder="1" applyAlignment="1">
      <alignment vertical="center"/>
    </xf>
    <xf numFmtId="181" fontId="6" fillId="0" borderId="33" xfId="0" applyNumberFormat="1" applyFont="1" applyFill="1" applyBorder="1" applyAlignment="1">
      <alignment horizontal="right" vertical="center" shrinkToFit="1"/>
    </xf>
    <xf numFmtId="181" fontId="6" fillId="2" borderId="158" xfId="0" applyNumberFormat="1" applyFont="1" applyFill="1" applyBorder="1" applyAlignment="1" applyProtection="1">
      <alignment vertical="center" shrinkToFit="1"/>
    </xf>
    <xf numFmtId="38" fontId="4" fillId="0" borderId="159" xfId="4" applyFont="1" applyFill="1" applyBorder="1" applyAlignment="1" applyProtection="1">
      <alignment vertical="center" shrinkToFit="1"/>
      <protection locked="0"/>
    </xf>
    <xf numFmtId="38" fontId="4" fillId="0" borderId="160" xfId="4" applyFont="1" applyFill="1" applyBorder="1" applyAlignment="1" applyProtection="1">
      <alignment vertical="center" shrinkToFit="1"/>
      <protection locked="0"/>
    </xf>
    <xf numFmtId="181" fontId="6" fillId="2" borderId="162" xfId="0" applyNumberFormat="1" applyFont="1" applyFill="1" applyBorder="1" applyAlignment="1" applyProtection="1">
      <alignment vertical="center" shrinkToFit="1"/>
      <protection locked="0"/>
    </xf>
    <xf numFmtId="181" fontId="4" fillId="10" borderId="159" xfId="0" applyNumberFormat="1" applyFont="1" applyFill="1" applyBorder="1" applyAlignment="1" applyProtection="1">
      <alignment vertical="center" shrinkToFit="1"/>
      <protection locked="0"/>
    </xf>
    <xf numFmtId="181" fontId="4" fillId="10" borderId="160" xfId="0" applyNumberFormat="1" applyFont="1" applyFill="1" applyBorder="1" applyAlignment="1" applyProtection="1">
      <alignment vertical="center" shrinkToFit="1"/>
      <protection locked="0"/>
    </xf>
    <xf numFmtId="181" fontId="6" fillId="11" borderId="163" xfId="0" applyNumberFormat="1" applyFont="1" applyFill="1" applyBorder="1" applyAlignment="1">
      <alignment vertical="center" shrinkToFit="1"/>
    </xf>
    <xf numFmtId="0" fontId="0" fillId="2" borderId="25" xfId="0" applyFont="1" applyFill="1" applyBorder="1" applyAlignment="1">
      <alignment horizontal="center" vertical="center" shrinkToFit="1"/>
    </xf>
    <xf numFmtId="181" fontId="6" fillId="2" borderId="60" xfId="0" applyNumberFormat="1" applyFont="1" applyFill="1" applyBorder="1" applyAlignment="1" applyProtection="1">
      <alignment vertical="center" shrinkToFit="1"/>
    </xf>
    <xf numFmtId="38" fontId="4" fillId="0" borderId="28" xfId="4" applyFont="1" applyFill="1" applyBorder="1" applyAlignment="1" applyProtection="1">
      <alignment vertical="center" shrinkToFit="1"/>
      <protection locked="0"/>
    </xf>
    <xf numFmtId="38" fontId="4" fillId="0" borderId="84" xfId="4" applyFont="1" applyFill="1" applyBorder="1" applyAlignment="1" applyProtection="1">
      <alignment vertical="center" shrinkToFit="1"/>
      <protection locked="0"/>
    </xf>
    <xf numFmtId="38" fontId="4" fillId="0" borderId="164" xfId="4" applyFont="1" applyFill="1" applyBorder="1" applyAlignment="1" applyProtection="1">
      <alignment vertical="center" shrinkToFit="1"/>
      <protection locked="0"/>
    </xf>
    <xf numFmtId="181" fontId="6" fillId="2" borderId="13" xfId="0" applyNumberFormat="1" applyFont="1" applyFill="1" applyBorder="1" applyAlignment="1" applyProtection="1">
      <alignment vertical="center" shrinkToFit="1"/>
      <protection locked="0"/>
    </xf>
    <xf numFmtId="181" fontId="4" fillId="10" borderId="28" xfId="0" applyNumberFormat="1" applyFont="1" applyFill="1" applyBorder="1" applyAlignment="1" applyProtection="1">
      <alignment vertical="center" shrinkToFit="1"/>
      <protection locked="0"/>
    </xf>
    <xf numFmtId="181" fontId="4" fillId="10" borderId="84" xfId="0" applyNumberFormat="1" applyFont="1" applyFill="1" applyBorder="1" applyAlignment="1" applyProtection="1">
      <alignment vertical="center" shrinkToFit="1"/>
      <protection locked="0"/>
    </xf>
    <xf numFmtId="181" fontId="6" fillId="11" borderId="165" xfId="0" applyNumberFormat="1" applyFont="1" applyFill="1" applyBorder="1" applyAlignment="1">
      <alignment vertical="center" shrinkToFit="1"/>
    </xf>
    <xf numFmtId="0" fontId="0" fillId="2" borderId="6"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0" fillId="2" borderId="157" xfId="0" applyFont="1" applyFill="1" applyBorder="1" applyAlignment="1">
      <alignment horizontal="center" vertical="center" shrinkToFit="1"/>
    </xf>
    <xf numFmtId="0" fontId="0" fillId="2" borderId="118" xfId="0" applyFont="1" applyFill="1" applyBorder="1" applyAlignment="1">
      <alignment horizontal="center" vertical="center" shrinkToFit="1"/>
    </xf>
    <xf numFmtId="0" fontId="0" fillId="2" borderId="71" xfId="0" applyFont="1" applyFill="1" applyBorder="1" applyAlignment="1">
      <alignment horizontal="center" vertical="center" shrinkToFit="1"/>
    </xf>
    <xf numFmtId="179" fontId="6" fillId="11" borderId="95" xfId="0" applyNumberFormat="1" applyFont="1" applyFill="1" applyBorder="1" applyAlignment="1">
      <alignment vertical="center"/>
    </xf>
    <xf numFmtId="179" fontId="6" fillId="11" borderId="96" xfId="0" applyNumberFormat="1" applyFont="1" applyFill="1" applyBorder="1" applyAlignment="1">
      <alignment vertical="center"/>
    </xf>
    <xf numFmtId="0" fontId="0" fillId="2" borderId="22" xfId="0" applyFont="1" applyFill="1" applyBorder="1" applyAlignment="1">
      <alignment horizontal="center" vertical="center" shrinkToFit="1"/>
    </xf>
    <xf numFmtId="0" fontId="0" fillId="0" borderId="33" xfId="0" applyFont="1" applyFill="1" applyBorder="1" applyAlignment="1" applyProtection="1">
      <alignment horizontal="left" vertical="center"/>
      <protection locked="0"/>
    </xf>
    <xf numFmtId="0" fontId="0" fillId="2" borderId="1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0" xfId="0" applyFont="1" applyFill="1" applyBorder="1" applyAlignment="1"/>
    <xf numFmtId="0" fontId="13" fillId="3" borderId="7" xfId="0" applyFont="1" applyFill="1" applyBorder="1" applyAlignment="1">
      <alignment vertical="center"/>
    </xf>
    <xf numFmtId="0" fontId="13" fillId="3" borderId="27" xfId="0" applyFont="1" applyFill="1" applyBorder="1" applyAlignment="1">
      <alignment vertical="center"/>
    </xf>
    <xf numFmtId="0" fontId="3" fillId="2" borderId="100" xfId="0" applyFont="1" applyFill="1" applyBorder="1" applyAlignment="1">
      <alignment horizontal="center" vertical="center"/>
    </xf>
    <xf numFmtId="0" fontId="0" fillId="2" borderId="26" xfId="0" applyFont="1" applyFill="1" applyBorder="1" applyAlignment="1">
      <alignment vertical="center"/>
    </xf>
    <xf numFmtId="0" fontId="0" fillId="2" borderId="7" xfId="0" applyFont="1" applyFill="1" applyBorder="1" applyAlignment="1">
      <alignment vertical="center"/>
    </xf>
    <xf numFmtId="181" fontId="0" fillId="4" borderId="29" xfId="7" applyNumberFormat="1" applyFont="1" applyFill="1" applyBorder="1" applyAlignment="1">
      <alignment horizontal="center" vertical="center" shrinkToFit="1"/>
    </xf>
    <xf numFmtId="181" fontId="0" fillId="4" borderId="22" xfId="7" applyNumberFormat="1" applyFont="1" applyFill="1" applyBorder="1" applyAlignment="1">
      <alignment horizontal="center" vertical="center" shrinkToFit="1"/>
    </xf>
    <xf numFmtId="49" fontId="0" fillId="0" borderId="52" xfId="0" applyNumberFormat="1"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distributed" vertical="center" shrinkToFit="1"/>
      <protection locked="0"/>
    </xf>
    <xf numFmtId="0" fontId="0" fillId="0" borderId="9" xfId="0" applyFont="1" applyFill="1" applyBorder="1" applyAlignment="1" applyProtection="1">
      <alignment horizontal="center" vertical="center" shrinkToFit="1"/>
      <protection locked="0"/>
    </xf>
    <xf numFmtId="0" fontId="0" fillId="3" borderId="13" xfId="0" applyFont="1" applyFill="1" applyBorder="1" applyAlignment="1">
      <alignment horizontal="center"/>
    </xf>
    <xf numFmtId="0" fontId="0" fillId="3" borderId="118" xfId="0" applyFont="1" applyFill="1" applyBorder="1" applyAlignment="1">
      <alignment horizontal="center"/>
    </xf>
    <xf numFmtId="182" fontId="3" fillId="3" borderId="118" xfId="0" applyNumberFormat="1" applyFont="1" applyFill="1" applyBorder="1" applyAlignment="1" applyProtection="1">
      <alignment horizontal="center" vertical="center"/>
      <protection locked="0"/>
    </xf>
    <xf numFmtId="0" fontId="0" fillId="12" borderId="0" xfId="0" applyFill="1" applyAlignment="1">
      <alignment vertical="center"/>
    </xf>
    <xf numFmtId="182" fontId="3" fillId="3" borderId="13" xfId="0" applyNumberFormat="1" applyFont="1" applyFill="1" applyBorder="1" applyAlignment="1" applyProtection="1">
      <alignment vertical="center"/>
      <protection locked="0"/>
    </xf>
    <xf numFmtId="0" fontId="0" fillId="0" borderId="30"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49" fontId="2" fillId="0" borderId="52" xfId="0" applyNumberFormat="1" applyFont="1" applyBorder="1" applyAlignment="1" applyProtection="1">
      <alignment horizontal="center" vertical="center" wrapText="1" shrinkToFit="1"/>
      <protection locked="0"/>
    </xf>
    <xf numFmtId="49" fontId="0" fillId="0" borderId="31" xfId="0" applyNumberFormat="1" applyBorder="1" applyAlignment="1" applyProtection="1">
      <alignment horizontal="center" vertical="center" shrinkToFit="1"/>
      <protection locked="0"/>
    </xf>
    <xf numFmtId="0" fontId="2" fillId="0" borderId="17" xfId="0" applyFont="1"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0" fontId="0" fillId="0" borderId="17" xfId="0" applyBorder="1" applyAlignment="1" applyProtection="1">
      <alignment horizontal="distributed" vertical="center" shrinkToFit="1"/>
      <protection locked="0"/>
    </xf>
    <xf numFmtId="0" fontId="0" fillId="0" borderId="31" xfId="0" applyBorder="1" applyAlignment="1" applyProtection="1">
      <alignment horizontal="center" vertical="center" shrinkToFit="1"/>
      <protection locked="0"/>
    </xf>
    <xf numFmtId="0" fontId="0" fillId="0" borderId="119" xfId="0" applyBorder="1" applyAlignment="1" applyProtection="1">
      <alignment horizontal="distributed" vertical="center" shrinkToFit="1"/>
      <protection locked="0"/>
    </xf>
    <xf numFmtId="0" fontId="0" fillId="0" borderId="129" xfId="0" applyNumberFormat="1" applyFont="1" applyBorder="1" applyAlignment="1">
      <alignment horizontal="center" vertical="center" shrinkToFit="1"/>
    </xf>
    <xf numFmtId="181" fontId="0" fillId="11" borderId="31" xfId="5" applyNumberFormat="1" applyFont="1" applyFill="1" applyBorder="1" applyAlignment="1">
      <alignment vertical="center" shrinkToFit="1"/>
    </xf>
    <xf numFmtId="0" fontId="0" fillId="0" borderId="9" xfId="0" applyFont="1" applyBorder="1" applyAlignment="1" applyProtection="1">
      <alignment horizontal="center" vertical="center" shrinkToFit="1"/>
      <protection locked="0"/>
    </xf>
    <xf numFmtId="0" fontId="15" fillId="0" borderId="100" xfId="0" applyFont="1" applyBorder="1" applyAlignment="1" applyProtection="1">
      <alignment horizontal="center" vertical="center" wrapText="1"/>
      <protection locked="0"/>
    </xf>
    <xf numFmtId="0" fontId="25" fillId="0" borderId="9" xfId="0" applyFont="1" applyBorder="1" applyAlignment="1">
      <alignment horizontal="center" vertical="center" wrapText="1"/>
    </xf>
    <xf numFmtId="38" fontId="13" fillId="0" borderId="53" xfId="7" applyFont="1" applyFill="1" applyBorder="1" applyAlignment="1" applyProtection="1">
      <alignment horizontal="center" vertical="center" shrinkToFit="1"/>
      <protection locked="0"/>
    </xf>
    <xf numFmtId="181" fontId="1" fillId="2" borderId="22" xfId="5" applyNumberFormat="1" applyFont="1" applyFill="1" applyBorder="1" applyAlignment="1">
      <alignment horizontal="right" vertical="center" shrinkToFit="1"/>
    </xf>
    <xf numFmtId="181" fontId="1" fillId="0" borderId="68" xfId="5" applyNumberFormat="1" applyFont="1" applyFill="1" applyBorder="1" applyAlignment="1" applyProtection="1">
      <alignment horizontal="right" vertical="center" shrinkToFit="1"/>
      <protection locked="0"/>
    </xf>
    <xf numFmtId="181" fontId="1" fillId="0" borderId="46" xfId="5" applyNumberFormat="1" applyFont="1" applyFill="1" applyBorder="1" applyAlignment="1" applyProtection="1">
      <alignment horizontal="right" vertical="center" shrinkToFit="1"/>
      <protection locked="0"/>
    </xf>
    <xf numFmtId="181" fontId="1" fillId="2" borderId="52" xfId="5" applyNumberFormat="1" applyFont="1" applyFill="1" applyBorder="1" applyAlignment="1">
      <alignment horizontal="right" vertical="center" shrinkToFit="1"/>
    </xf>
    <xf numFmtId="181" fontId="1" fillId="0" borderId="16" xfId="5" applyNumberFormat="1" applyFont="1" applyFill="1" applyBorder="1" applyAlignment="1" applyProtection="1">
      <alignment horizontal="right" vertical="center" shrinkToFit="1"/>
      <protection locked="0"/>
    </xf>
    <xf numFmtId="181" fontId="1" fillId="2" borderId="31" xfId="5" applyNumberFormat="1" applyFont="1" applyFill="1" applyBorder="1" applyAlignment="1">
      <alignment vertical="center" shrinkToFit="1"/>
    </xf>
    <xf numFmtId="181" fontId="1" fillId="0" borderId="64" xfId="5" applyNumberFormat="1" applyFont="1" applyFill="1" applyBorder="1" applyAlignment="1">
      <alignment vertical="center" shrinkToFit="1"/>
    </xf>
    <xf numFmtId="181" fontId="1" fillId="2" borderId="31" xfId="5" applyNumberFormat="1" applyFont="1" applyFill="1" applyBorder="1" applyAlignment="1">
      <alignment vertical="center"/>
    </xf>
    <xf numFmtId="181" fontId="1" fillId="2" borderId="38" xfId="5" applyNumberFormat="1" applyFont="1" applyFill="1" applyBorder="1" applyAlignment="1">
      <alignment vertical="center" shrinkToFit="1"/>
    </xf>
    <xf numFmtId="181" fontId="1" fillId="2" borderId="44" xfId="5" applyNumberFormat="1" applyFont="1" applyFill="1" applyBorder="1" applyAlignment="1">
      <alignment vertical="center" shrinkToFit="1"/>
    </xf>
    <xf numFmtId="181" fontId="1" fillId="0" borderId="46" xfId="5" applyNumberFormat="1" applyFont="1" applyFill="1" applyBorder="1" applyAlignment="1">
      <alignment vertical="center" shrinkToFit="1"/>
    </xf>
    <xf numFmtId="181" fontId="1" fillId="0" borderId="16" xfId="5" applyNumberFormat="1" applyFont="1" applyFill="1" applyBorder="1" applyAlignment="1">
      <alignment vertical="center" shrinkToFit="1"/>
    </xf>
    <xf numFmtId="181" fontId="1" fillId="0" borderId="68" xfId="5" applyNumberFormat="1" applyFont="1" applyFill="1" applyBorder="1" applyAlignment="1">
      <alignment vertical="center" shrinkToFit="1"/>
    </xf>
    <xf numFmtId="181" fontId="1" fillId="2" borderId="40" xfId="5" applyNumberFormat="1" applyFont="1" applyFill="1" applyBorder="1" applyAlignment="1">
      <alignment vertical="center" shrinkToFit="1"/>
    </xf>
    <xf numFmtId="181" fontId="1" fillId="2" borderId="16" xfId="5" applyNumberFormat="1" applyFont="1" applyFill="1" applyBorder="1" applyAlignment="1">
      <alignment vertical="center" shrinkToFit="1"/>
    </xf>
    <xf numFmtId="0" fontId="0" fillId="0" borderId="36" xfId="0" applyFont="1" applyBorder="1" applyAlignment="1" applyProtection="1">
      <alignment vertical="center" shrinkToFit="1"/>
      <protection locked="0"/>
    </xf>
    <xf numFmtId="181" fontId="1" fillId="11" borderId="59" xfId="5" applyNumberFormat="1" applyFont="1" applyFill="1" applyBorder="1" applyAlignment="1">
      <alignment horizontal="right" vertical="center" shrinkToFit="1"/>
    </xf>
    <xf numFmtId="181" fontId="1" fillId="11" borderId="17" xfId="5" applyNumberFormat="1" applyFont="1" applyFill="1" applyBorder="1" applyAlignment="1">
      <alignment vertical="center" shrinkToFit="1"/>
    </xf>
    <xf numFmtId="181" fontId="1" fillId="11" borderId="48" xfId="5" applyNumberFormat="1" applyFont="1" applyFill="1" applyBorder="1" applyAlignment="1">
      <alignment vertical="center" shrinkToFit="1"/>
    </xf>
    <xf numFmtId="181" fontId="1" fillId="11" borderId="84" xfId="5" applyNumberFormat="1" applyFont="1" applyFill="1" applyBorder="1" applyAlignment="1">
      <alignment vertical="center" shrinkToFit="1"/>
    </xf>
    <xf numFmtId="181" fontId="1" fillId="11" borderId="47" xfId="5" applyNumberFormat="1" applyFont="1" applyFill="1" applyBorder="1" applyAlignment="1">
      <alignment vertical="center" shrinkToFit="1"/>
    </xf>
    <xf numFmtId="181" fontId="1" fillId="11" borderId="43" xfId="5" applyNumberFormat="1" applyFont="1" applyFill="1" applyBorder="1" applyAlignment="1">
      <alignment vertical="center" shrinkToFit="1"/>
    </xf>
    <xf numFmtId="181" fontId="1" fillId="11" borderId="6" xfId="5" applyNumberFormat="1" applyFont="1" applyFill="1" applyBorder="1" applyAlignment="1">
      <alignment vertical="center" shrinkToFit="1"/>
    </xf>
    <xf numFmtId="181" fontId="1" fillId="11" borderId="30" xfId="5" applyNumberFormat="1" applyFont="1" applyFill="1" applyBorder="1" applyAlignment="1">
      <alignment vertical="center" shrinkToFit="1"/>
    </xf>
    <xf numFmtId="181" fontId="1" fillId="11" borderId="50" xfId="5" applyNumberFormat="1" applyFont="1" applyFill="1" applyBorder="1" applyAlignment="1">
      <alignment vertical="center" shrinkToFit="1"/>
    </xf>
    <xf numFmtId="181" fontId="1" fillId="0" borderId="7" xfId="5" applyNumberFormat="1" applyFont="1" applyFill="1" applyBorder="1" applyAlignment="1">
      <alignment vertical="center"/>
    </xf>
    <xf numFmtId="181" fontId="1" fillId="0" borderId="33" xfId="5" applyNumberFormat="1" applyFont="1" applyFill="1" applyBorder="1" applyAlignment="1">
      <alignment vertical="center"/>
    </xf>
    <xf numFmtId="181" fontId="1" fillId="11" borderId="84" xfId="5" applyNumberFormat="1" applyFont="1" applyFill="1" applyBorder="1" applyAlignment="1">
      <alignment horizontal="right" vertical="center" shrinkToFit="1"/>
    </xf>
    <xf numFmtId="181" fontId="1" fillId="11" borderId="47" xfId="5" applyNumberFormat="1" applyFont="1" applyFill="1" applyBorder="1" applyAlignment="1">
      <alignment horizontal="right" vertical="center" shrinkToFit="1"/>
    </xf>
    <xf numFmtId="181" fontId="1" fillId="11" borderId="17" xfId="5" applyNumberFormat="1" applyFont="1" applyFill="1" applyBorder="1" applyAlignment="1">
      <alignment horizontal="right" vertical="center" shrinkToFit="1"/>
    </xf>
    <xf numFmtId="181" fontId="1" fillId="11" borderId="48" xfId="5" applyNumberFormat="1" applyFont="1" applyFill="1" applyBorder="1" applyAlignment="1">
      <alignment horizontal="right" vertical="center" shrinkToFit="1"/>
    </xf>
    <xf numFmtId="181" fontId="1" fillId="11" borderId="85" xfId="5" applyNumberFormat="1" applyFont="1" applyFill="1" applyBorder="1" applyAlignment="1">
      <alignment horizontal="right" vertical="center" shrinkToFit="1"/>
    </xf>
    <xf numFmtId="181" fontId="1" fillId="11" borderId="43" xfId="5" applyNumberFormat="1" applyFont="1" applyFill="1" applyBorder="1" applyAlignment="1">
      <alignment horizontal="right" vertical="center" shrinkToFit="1"/>
    </xf>
    <xf numFmtId="181" fontId="1" fillId="11" borderId="10" xfId="5" applyNumberFormat="1" applyFont="1" applyFill="1" applyBorder="1" applyAlignment="1">
      <alignment horizontal="right" vertical="center" shrinkToFit="1"/>
    </xf>
    <xf numFmtId="181" fontId="1" fillId="0" borderId="44" xfId="5" applyNumberFormat="1" applyFont="1" applyFill="1" applyBorder="1" applyAlignment="1" applyProtection="1">
      <alignment horizontal="right" vertical="center" shrinkToFit="1"/>
      <protection locked="0"/>
    </xf>
    <xf numFmtId="181" fontId="6" fillId="11" borderId="83" xfId="0" applyNumberFormat="1" applyFont="1" applyFill="1" applyBorder="1" applyAlignment="1" applyProtection="1">
      <alignment vertical="center" shrinkToFit="1"/>
    </xf>
    <xf numFmtId="181" fontId="1" fillId="2" borderId="30" xfId="5" applyNumberFormat="1" applyFont="1" applyFill="1" applyBorder="1" applyAlignment="1">
      <alignment vertical="center" shrinkToFit="1"/>
    </xf>
    <xf numFmtId="181" fontId="1" fillId="2" borderId="14" xfId="5" applyNumberFormat="1" applyFont="1" applyFill="1" applyBorder="1" applyAlignment="1">
      <alignment vertical="center" shrinkToFit="1"/>
    </xf>
    <xf numFmtId="181" fontId="1" fillId="2" borderId="17" xfId="5" applyNumberFormat="1" applyFont="1" applyFill="1" applyBorder="1" applyAlignment="1">
      <alignment vertical="center" shrinkToFit="1"/>
    </xf>
    <xf numFmtId="181" fontId="1" fillId="2" borderId="9" xfId="5" applyNumberFormat="1" applyFont="1" applyFill="1" applyBorder="1" applyAlignment="1">
      <alignment vertical="center" shrinkToFit="1"/>
    </xf>
    <xf numFmtId="181" fontId="1" fillId="0" borderId="49" xfId="7" applyNumberFormat="1" applyFont="1" applyFill="1" applyBorder="1" applyAlignment="1">
      <alignment vertical="center" shrinkToFit="1"/>
    </xf>
    <xf numFmtId="181" fontId="1" fillId="0" borderId="49" xfId="5" applyNumberFormat="1" applyFont="1" applyFill="1" applyBorder="1" applyAlignment="1">
      <alignment vertical="center" shrinkToFit="1"/>
    </xf>
    <xf numFmtId="181" fontId="1" fillId="0" borderId="62" xfId="5" applyNumberFormat="1" applyFont="1" applyFill="1" applyBorder="1" applyAlignment="1">
      <alignment vertical="center" shrinkToFit="1"/>
    </xf>
    <xf numFmtId="181" fontId="1" fillId="0" borderId="65" xfId="7" applyNumberFormat="1" applyFont="1" applyFill="1" applyBorder="1" applyAlignment="1">
      <alignment vertical="center" shrinkToFit="1"/>
    </xf>
    <xf numFmtId="181" fontId="1" fillId="0" borderId="65" xfId="5" applyNumberFormat="1" applyFont="1" applyFill="1" applyBorder="1" applyAlignment="1">
      <alignment vertical="center" shrinkToFit="1"/>
    </xf>
    <xf numFmtId="181" fontId="1" fillId="0" borderId="11" xfId="7" applyNumberFormat="1" applyFont="1" applyFill="1" applyBorder="1" applyAlignment="1">
      <alignment vertical="center" shrinkToFit="1"/>
    </xf>
    <xf numFmtId="181" fontId="1" fillId="0" borderId="11" xfId="5" applyNumberFormat="1" applyFont="1" applyFill="1" applyBorder="1" applyAlignment="1">
      <alignment vertical="center" shrinkToFit="1"/>
    </xf>
    <xf numFmtId="181" fontId="1" fillId="0" borderId="63" xfId="5" applyNumberFormat="1" applyFont="1" applyFill="1" applyBorder="1" applyAlignment="1">
      <alignment vertical="center" shrinkToFit="1"/>
    </xf>
    <xf numFmtId="181" fontId="1" fillId="16" borderId="9" xfId="7" applyNumberFormat="1" applyFont="1" applyFill="1" applyBorder="1" applyAlignment="1">
      <alignment vertical="center"/>
    </xf>
    <xf numFmtId="181" fontId="1" fillId="2" borderId="9" xfId="5" applyNumberFormat="1" applyFont="1" applyFill="1" applyBorder="1" applyAlignment="1">
      <alignment vertical="center"/>
    </xf>
    <xf numFmtId="181" fontId="1" fillId="0" borderId="6" xfId="5" applyNumberFormat="1" applyFont="1" applyFill="1" applyBorder="1" applyAlignment="1">
      <alignment vertical="center" shrinkToFit="1"/>
    </xf>
    <xf numFmtId="181" fontId="1" fillId="0" borderId="55" xfId="5" applyNumberFormat="1" applyFont="1" applyFill="1" applyBorder="1" applyAlignment="1">
      <alignment vertical="center" shrinkToFit="1"/>
    </xf>
    <xf numFmtId="181" fontId="1" fillId="0" borderId="66" xfId="5" applyNumberFormat="1" applyFont="1" applyFill="1" applyBorder="1" applyAlignment="1">
      <alignment vertical="center" shrinkToFit="1"/>
    </xf>
    <xf numFmtId="181" fontId="1" fillId="2" borderId="5" xfId="5" applyNumberFormat="1" applyFont="1" applyFill="1" applyBorder="1" applyAlignment="1">
      <alignment vertical="center" shrinkToFit="1"/>
    </xf>
    <xf numFmtId="181" fontId="1" fillId="2" borderId="11" xfId="5" applyNumberFormat="1" applyFont="1" applyFill="1" applyBorder="1" applyAlignment="1">
      <alignment vertical="center" shrinkToFit="1"/>
    </xf>
    <xf numFmtId="181" fontId="1" fillId="0" borderId="24" xfId="5" applyNumberFormat="1" applyFont="1" applyFill="1" applyBorder="1" applyAlignment="1">
      <alignment vertical="center" shrinkToFit="1"/>
    </xf>
    <xf numFmtId="181" fontId="1" fillId="0" borderId="45" xfId="5" applyNumberFormat="1" applyFont="1" applyFill="1" applyBorder="1" applyAlignment="1">
      <alignment vertical="center" shrinkToFit="1"/>
    </xf>
    <xf numFmtId="181" fontId="1" fillId="0" borderId="67" xfId="5" applyNumberFormat="1" applyFont="1" applyFill="1" applyBorder="1" applyAlignment="1">
      <alignment vertical="center" shrinkToFit="1"/>
    </xf>
    <xf numFmtId="181" fontId="1" fillId="16" borderId="45" xfId="7" applyNumberFormat="1" applyFont="1" applyFill="1" applyBorder="1" applyAlignment="1">
      <alignment vertical="center" shrinkToFit="1"/>
    </xf>
    <xf numFmtId="181" fontId="1" fillId="2" borderId="45" xfId="5" applyNumberFormat="1" applyFont="1" applyFill="1" applyBorder="1" applyAlignment="1">
      <alignment vertical="center" shrinkToFit="1"/>
    </xf>
    <xf numFmtId="181" fontId="1" fillId="2" borderId="46" xfId="5" applyNumberFormat="1" applyFont="1" applyFill="1" applyBorder="1" applyAlignment="1">
      <alignment vertical="center" shrinkToFit="1"/>
    </xf>
    <xf numFmtId="181" fontId="1" fillId="0" borderId="42" xfId="5" applyNumberFormat="1" applyFont="1" applyFill="1" applyBorder="1" applyAlignment="1">
      <alignment vertical="center" shrinkToFit="1"/>
    </xf>
    <xf numFmtId="181" fontId="1" fillId="0" borderId="54" xfId="5" applyNumberFormat="1" applyFont="1" applyFill="1" applyBorder="1" applyAlignment="1">
      <alignment vertical="center" shrinkToFit="1"/>
    </xf>
    <xf numFmtId="181" fontId="1" fillId="0" borderId="56" xfId="5" applyNumberFormat="1" applyFont="1" applyFill="1" applyBorder="1" applyAlignment="1">
      <alignment vertical="center" shrinkToFit="1"/>
    </xf>
    <xf numFmtId="181" fontId="1" fillId="2" borderId="47" xfId="5" applyNumberFormat="1" applyFont="1" applyFill="1" applyBorder="1" applyAlignment="1">
      <alignment vertical="center" shrinkToFit="1"/>
    </xf>
    <xf numFmtId="181" fontId="1" fillId="2" borderId="48" xfId="5" applyNumberFormat="1" applyFont="1" applyFill="1" applyBorder="1" applyAlignment="1">
      <alignment vertical="center" shrinkToFit="1"/>
    </xf>
    <xf numFmtId="181" fontId="1" fillId="2" borderId="49" xfId="5" applyNumberFormat="1" applyFont="1" applyFill="1" applyBorder="1" applyAlignment="1">
      <alignment vertical="center" shrinkToFit="1"/>
    </xf>
    <xf numFmtId="181" fontId="1" fillId="16" borderId="55" xfId="7" applyNumberFormat="1" applyFont="1" applyFill="1" applyBorder="1" applyAlignment="1">
      <alignment vertical="center" shrinkToFit="1"/>
    </xf>
    <xf numFmtId="181" fontId="1" fillId="2" borderId="12" xfId="5" applyNumberFormat="1" applyFont="1" applyFill="1" applyBorder="1" applyAlignment="1">
      <alignment vertical="center" shrinkToFit="1"/>
    </xf>
    <xf numFmtId="181" fontId="1" fillId="2" borderId="51" xfId="5" applyNumberFormat="1" applyFont="1" applyFill="1" applyBorder="1" applyAlignment="1">
      <alignment vertical="center" shrinkToFit="1"/>
    </xf>
    <xf numFmtId="181" fontId="1" fillId="0" borderId="7" xfId="5" applyNumberFormat="1" applyFont="1" applyFill="1" applyBorder="1" applyAlignment="1">
      <alignment vertical="center" shrinkToFit="1"/>
    </xf>
    <xf numFmtId="181" fontId="1" fillId="0" borderId="33" xfId="5" applyNumberFormat="1" applyFont="1" applyFill="1" applyBorder="1" applyAlignment="1">
      <alignment vertical="center" shrinkToFit="1"/>
    </xf>
    <xf numFmtId="181" fontId="1" fillId="0" borderId="15" xfId="5" applyNumberFormat="1" applyFont="1" applyFill="1" applyBorder="1" applyAlignment="1" applyProtection="1">
      <alignment horizontal="right" vertical="center" shrinkToFit="1"/>
      <protection locked="0"/>
    </xf>
    <xf numFmtId="181" fontId="1" fillId="14" borderId="52" xfId="5" applyNumberFormat="1" applyFont="1" applyFill="1" applyBorder="1" applyAlignment="1">
      <alignment horizontal="right" vertical="center" shrinkToFit="1"/>
    </xf>
    <xf numFmtId="181" fontId="1" fillId="0" borderId="69" xfId="5" applyNumberFormat="1" applyFont="1" applyFill="1" applyBorder="1" applyAlignment="1" applyProtection="1">
      <alignment horizontal="right" vertical="center" shrinkToFit="1"/>
      <protection locked="0"/>
    </xf>
    <xf numFmtId="181" fontId="1" fillId="14" borderId="22" xfId="5" applyNumberFormat="1" applyFont="1" applyFill="1" applyBorder="1" applyAlignment="1">
      <alignment horizontal="right" vertical="center" shrinkToFit="1"/>
    </xf>
    <xf numFmtId="38" fontId="4" fillId="0" borderId="136" xfId="4" applyFont="1" applyFill="1" applyBorder="1" applyAlignment="1" applyProtection="1">
      <alignment vertical="center" shrinkToFit="1"/>
      <protection locked="0"/>
    </xf>
    <xf numFmtId="181" fontId="6" fillId="16" borderId="158" xfId="0" applyNumberFormat="1" applyFont="1" applyFill="1" applyBorder="1" applyAlignment="1">
      <alignment vertical="center" shrinkToFit="1"/>
    </xf>
    <xf numFmtId="38" fontId="4" fillId="0" borderId="161" xfId="4" applyFont="1" applyFill="1" applyBorder="1" applyAlignment="1" applyProtection="1">
      <alignment vertical="center" shrinkToFit="1"/>
      <protection locked="0"/>
    </xf>
    <xf numFmtId="182" fontId="6" fillId="0" borderId="9" xfId="0" applyNumberFormat="1" applyFont="1" applyFill="1" applyBorder="1" applyAlignment="1" applyProtection="1">
      <alignment horizontal="center" vertical="center" wrapText="1" shrinkToFit="1"/>
      <protection locked="0"/>
    </xf>
    <xf numFmtId="0" fontId="0" fillId="0" borderId="52" xfId="0" applyFont="1" applyBorder="1" applyAlignment="1" applyProtection="1">
      <alignment horizontal="left" vertical="center" shrinkToFit="1"/>
      <protection locked="0"/>
    </xf>
    <xf numFmtId="0" fontId="0" fillId="0" borderId="4" xfId="0" applyFont="1" applyBorder="1" applyAlignment="1" applyProtection="1">
      <alignment horizontal="left" vertical="center" shrinkToFi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179" fontId="6" fillId="11" borderId="9" xfId="0" applyNumberFormat="1" applyFont="1" applyFill="1" applyBorder="1" applyAlignment="1">
      <alignment horizontal="right" vertical="center"/>
    </xf>
    <xf numFmtId="0" fontId="0" fillId="11" borderId="31" xfId="0" applyFont="1" applyFill="1" applyBorder="1"/>
    <xf numFmtId="0" fontId="0" fillId="2" borderId="9"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4" xfId="0" applyNumberFormat="1" applyFont="1" applyFill="1" applyBorder="1" applyAlignment="1">
      <alignment horizontal="center" vertical="center" wrapText="1" shrinkToFit="1"/>
    </xf>
    <xf numFmtId="0" fontId="0" fillId="0" borderId="104" xfId="0" applyFont="1" applyBorder="1" applyAlignment="1">
      <alignment vertical="center" wrapText="1" shrinkToFit="1"/>
    </xf>
    <xf numFmtId="0" fontId="0" fillId="0" borderId="103" xfId="0" applyFont="1" applyBorder="1" applyAlignment="1">
      <alignment vertical="center" wrapText="1" shrinkToFit="1"/>
    </xf>
    <xf numFmtId="0" fontId="0" fillId="0" borderId="39"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80" fontId="6" fillId="0" borderId="106" xfId="0" applyNumberFormat="1" applyFont="1" applyBorder="1" applyAlignment="1" applyProtection="1">
      <alignment horizontal="right" vertical="center"/>
      <protection locked="0"/>
    </xf>
    <xf numFmtId="176" fontId="6" fillId="11" borderId="107" xfId="0" applyNumberFormat="1" applyFont="1" applyFill="1" applyBorder="1" applyAlignment="1">
      <alignment horizontal="center" vertical="center" shrinkToFit="1"/>
    </xf>
    <xf numFmtId="176" fontId="6" fillId="11" borderId="106" xfId="0" applyNumberFormat="1" applyFont="1" applyFill="1" applyBorder="1" applyAlignment="1">
      <alignment horizontal="center" vertical="center" shrinkToFit="1"/>
    </xf>
    <xf numFmtId="176" fontId="6" fillId="11" borderId="108" xfId="0" applyNumberFormat="1" applyFont="1" applyFill="1" applyBorder="1" applyAlignment="1">
      <alignment horizontal="center" vertical="center" shrinkToFit="1"/>
    </xf>
    <xf numFmtId="0" fontId="19" fillId="0" borderId="52" xfId="0" applyFont="1" applyFill="1" applyBorder="1" applyAlignment="1" applyProtection="1">
      <alignment horizontal="left" vertical="center" wrapText="1" shrinkToFit="1"/>
      <protection locked="0"/>
    </xf>
    <xf numFmtId="0" fontId="19" fillId="0" borderId="4" xfId="0" applyFont="1" applyFill="1" applyBorder="1" applyAlignment="1" applyProtection="1">
      <alignment horizontal="left" vertical="center" shrinkToFit="1"/>
      <protection locked="0"/>
    </xf>
    <xf numFmtId="0" fontId="0" fillId="0" borderId="16" xfId="0" applyFont="1" applyBorder="1" applyAlignment="1">
      <alignment vertical="center" wrapText="1" shrinkToFit="1"/>
    </xf>
    <xf numFmtId="0" fontId="0" fillId="0" borderId="35" xfId="0" applyFont="1" applyBorder="1" applyAlignment="1">
      <alignment vertical="center" wrapText="1" shrinkToFit="1"/>
    </xf>
    <xf numFmtId="180" fontId="6" fillId="0" borderId="35" xfId="0" applyNumberFormat="1" applyFont="1" applyBorder="1" applyAlignment="1" applyProtection="1">
      <alignment horizontal="right" vertical="center"/>
      <protection locked="0"/>
    </xf>
    <xf numFmtId="176" fontId="6" fillId="11" borderId="44" xfId="0" applyNumberFormat="1" applyFont="1" applyFill="1" applyBorder="1" applyAlignment="1">
      <alignment horizontal="center" vertical="center" shrinkToFit="1"/>
    </xf>
    <xf numFmtId="176" fontId="6" fillId="11" borderId="40" xfId="0" applyNumberFormat="1" applyFont="1" applyFill="1" applyBorder="1" applyAlignment="1">
      <alignment horizontal="center" vertical="center" shrinkToFit="1"/>
    </xf>
    <xf numFmtId="176" fontId="6" fillId="11" borderId="115" xfId="0" applyNumberFormat="1" applyFont="1" applyFill="1" applyBorder="1" applyAlignment="1">
      <alignment horizontal="center" vertical="center" shrinkToFit="1"/>
    </xf>
    <xf numFmtId="0" fontId="19" fillId="0" borderId="52"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shrinkToFit="1"/>
      <protection locked="0"/>
    </xf>
    <xf numFmtId="180" fontId="6" fillId="0" borderId="39" xfId="0" applyNumberFormat="1" applyFont="1" applyFill="1" applyBorder="1" applyAlignment="1" applyProtection="1">
      <alignment horizontal="right" vertical="center"/>
      <protection locked="0"/>
    </xf>
    <xf numFmtId="176" fontId="6" fillId="11" borderId="52" xfId="0" applyNumberFormat="1" applyFont="1" applyFill="1" applyBorder="1" applyAlignment="1">
      <alignment horizontal="center" vertical="center" shrinkToFit="1"/>
    </xf>
    <xf numFmtId="176" fontId="6" fillId="11" borderId="39" xfId="0" applyNumberFormat="1" applyFont="1" applyFill="1" applyBorder="1" applyAlignment="1">
      <alignment horizontal="center" vertical="center" shrinkToFit="1"/>
    </xf>
    <xf numFmtId="176" fontId="6" fillId="11" borderId="72" xfId="0" applyNumberFormat="1" applyFont="1" applyFill="1" applyBorder="1" applyAlignment="1">
      <alignment horizontal="center" vertical="center" shrinkToFit="1"/>
    </xf>
    <xf numFmtId="0" fontId="19" fillId="0" borderId="52"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44"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52" xfId="0" applyFont="1" applyBorder="1" applyAlignment="1" applyProtection="1">
      <alignment vertical="center" shrinkToFit="1"/>
      <protection locked="0"/>
    </xf>
    <xf numFmtId="0" fontId="0" fillId="0" borderId="4" xfId="0" applyFont="1" applyBorder="1" applyAlignment="1" applyProtection="1">
      <alignment vertical="center" shrinkToFit="1"/>
      <protection locked="0"/>
    </xf>
    <xf numFmtId="0" fontId="0" fillId="0" borderId="80"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2" borderId="17"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10" fillId="0" borderId="103"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0" xfId="0" applyFont="1" applyFill="1" applyBorder="1" applyAlignment="1">
      <alignment horizontal="distributed" vertical="center" justifyLastLine="1" shrinkToFit="1"/>
    </xf>
    <xf numFmtId="0" fontId="0" fillId="2" borderId="18"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7"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58" fontId="0" fillId="0" borderId="14" xfId="0"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38" xfId="0" applyNumberFormat="1" applyFont="1" applyFill="1" applyBorder="1" applyAlignment="1" applyProtection="1">
      <alignment horizontal="center" vertical="center" shrinkToFit="1"/>
      <protection locked="0"/>
    </xf>
    <xf numFmtId="0" fontId="0"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shrinkToFit="1"/>
      <protection locked="0"/>
    </xf>
    <xf numFmtId="0" fontId="19" fillId="0" borderId="52" xfId="0" applyFont="1" applyBorder="1" applyAlignment="1">
      <alignment vertical="center" wrapText="1" shrinkToFit="1"/>
    </xf>
    <xf numFmtId="0" fontId="19" fillId="0" borderId="39" xfId="0" applyFont="1" applyBorder="1" applyAlignment="1">
      <alignment vertical="center" wrapText="1" shrinkToFit="1"/>
    </xf>
    <xf numFmtId="176" fontId="6" fillId="11" borderId="104" xfId="0" applyNumberFormat="1" applyFont="1" applyFill="1" applyBorder="1" applyAlignment="1">
      <alignment horizontal="center" vertical="center"/>
    </xf>
    <xf numFmtId="176" fontId="6" fillId="11" borderId="103" xfId="0" applyNumberFormat="1" applyFont="1" applyFill="1" applyBorder="1" applyAlignment="1">
      <alignment horizontal="center" vertical="center"/>
    </xf>
    <xf numFmtId="176" fontId="6" fillId="11" borderId="105" xfId="0" applyNumberFormat="1" applyFont="1" applyFill="1" applyBorder="1" applyAlignment="1">
      <alignment horizontal="center" vertical="center"/>
    </xf>
    <xf numFmtId="180" fontId="6" fillId="0" borderId="103"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2" xfId="3" applyNumberFormat="1" applyFont="1" applyBorder="1" applyAlignment="1" applyProtection="1">
      <alignment horizontal="center" vertical="center" shrinkToFit="1"/>
      <protection locked="0"/>
    </xf>
    <xf numFmtId="176" fontId="6" fillId="11" borderId="16" xfId="0" applyNumberFormat="1" applyFont="1" applyFill="1" applyBorder="1" applyAlignment="1">
      <alignment horizontal="center" vertical="center" shrinkToFit="1"/>
    </xf>
    <xf numFmtId="176" fontId="6" fillId="11" borderId="35" xfId="0" applyNumberFormat="1" applyFont="1" applyFill="1" applyBorder="1" applyAlignment="1">
      <alignment horizontal="center" vertical="center" shrinkToFit="1"/>
    </xf>
    <xf numFmtId="176" fontId="6" fillId="11" borderId="70" xfId="0" applyNumberFormat="1" applyFont="1" applyFill="1" applyBorder="1" applyAlignment="1">
      <alignment horizontal="center" vertical="center" shrinkToFit="1"/>
    </xf>
    <xf numFmtId="0" fontId="0" fillId="0" borderId="52" xfId="0" applyFont="1" applyBorder="1" applyAlignment="1">
      <alignment vertical="center" wrapText="1" shrinkToFit="1"/>
    </xf>
    <xf numFmtId="0" fontId="0" fillId="0" borderId="39" xfId="0" applyFont="1" applyBorder="1" applyAlignment="1">
      <alignment vertical="center" wrapText="1" shrinkToFit="1"/>
    </xf>
    <xf numFmtId="0" fontId="0" fillId="0" borderId="39" xfId="0" applyFont="1" applyBorder="1" applyAlignment="1" applyProtection="1">
      <alignment horizontal="left" vertical="center" wrapText="1" shrinkToFit="1"/>
      <protection locked="0"/>
    </xf>
    <xf numFmtId="0" fontId="24" fillId="0" borderId="39" xfId="0" applyFont="1" applyBorder="1" applyAlignment="1" applyProtection="1">
      <alignment horizontal="left" vertical="center" wrapText="1" shrinkToFit="1"/>
      <protection locked="0"/>
    </xf>
    <xf numFmtId="0" fontId="24" fillId="0" borderId="4" xfId="0" applyFont="1" applyBorder="1" applyAlignment="1" applyProtection="1">
      <alignment horizontal="left" vertical="center" shrinkToFit="1"/>
      <protection locked="0"/>
    </xf>
    <xf numFmtId="0" fontId="0" fillId="2" borderId="30" xfId="0" applyFont="1" applyFill="1" applyBorder="1" applyAlignment="1">
      <alignment horizontal="center" vertical="center" textRotation="255" shrinkToFit="1"/>
    </xf>
    <xf numFmtId="0" fontId="0" fillId="2" borderId="48" xfId="0" applyFont="1" applyFill="1" applyBorder="1" applyAlignment="1">
      <alignment horizontal="center" vertical="center" textRotation="255" shrinkToFit="1"/>
    </xf>
    <xf numFmtId="179" fontId="6" fillId="11" borderId="2" xfId="0" applyNumberFormat="1" applyFont="1" applyFill="1" applyBorder="1" applyAlignment="1">
      <alignment horizontal="right" vertical="center"/>
    </xf>
    <xf numFmtId="0" fontId="0" fillId="11" borderId="42" xfId="0" applyFont="1" applyFill="1" applyBorder="1"/>
    <xf numFmtId="179" fontId="6" fillId="11" borderId="51" xfId="0" applyNumberFormat="1" applyFont="1" applyFill="1" applyBorder="1" applyAlignment="1">
      <alignment horizontal="right" vertical="center"/>
    </xf>
    <xf numFmtId="0" fontId="0" fillId="11" borderId="73" xfId="0" applyFont="1" applyFill="1" applyBorder="1"/>
    <xf numFmtId="0" fontId="0" fillId="2" borderId="26"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27" xfId="0" applyFont="1" applyFill="1" applyBorder="1" applyAlignment="1">
      <alignment horizontal="left" vertical="center" indent="1"/>
    </xf>
    <xf numFmtId="0" fontId="0" fillId="0" borderId="52"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2" borderId="35" xfId="0" applyFont="1" applyFill="1" applyBorder="1" applyAlignment="1">
      <alignment horizontal="left" vertical="center" shrinkToFit="1"/>
    </xf>
    <xf numFmtId="179" fontId="6" fillId="11" borderId="47" xfId="0" applyNumberFormat="1" applyFont="1" applyFill="1" applyBorder="1" applyAlignment="1">
      <alignment horizontal="right" vertical="center"/>
    </xf>
    <xf numFmtId="0" fontId="0" fillId="11" borderId="11" xfId="0" applyFont="1" applyFill="1" applyBorder="1"/>
    <xf numFmtId="0" fontId="0" fillId="2" borderId="33"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2"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4"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2" borderId="33" xfId="0" applyFont="1" applyFill="1" applyBorder="1" applyAlignment="1">
      <alignment horizontal="center" vertical="center" justifyLastLine="1" shrinkToFit="1"/>
    </xf>
    <xf numFmtId="0" fontId="0" fillId="2" borderId="54" xfId="0" applyFont="1" applyFill="1" applyBorder="1" applyAlignment="1">
      <alignment horizontal="center" vertical="center" justifyLastLine="1" shrinkToFit="1"/>
    </xf>
    <xf numFmtId="0" fontId="0" fillId="0" borderId="16"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177" fontId="0" fillId="2" borderId="32" xfId="0" applyNumberFormat="1" applyFont="1" applyFill="1" applyBorder="1" applyAlignment="1">
      <alignment horizontal="center" vertical="center" shrinkToFit="1"/>
    </xf>
    <xf numFmtId="177" fontId="0" fillId="2" borderId="33" xfId="0" applyNumberFormat="1" applyFont="1" applyFill="1" applyBorder="1" applyAlignment="1">
      <alignment horizontal="center" vertical="center" shrinkToFit="1"/>
    </xf>
    <xf numFmtId="177" fontId="0" fillId="2" borderId="54" xfId="0" applyNumberFormat="1"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6" fillId="11" borderId="39"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1" xfId="0" applyNumberFormat="1" applyFont="1" applyBorder="1" applyAlignment="1">
      <alignment horizontal="center" vertical="center" shrinkToFit="1"/>
    </xf>
    <xf numFmtId="179" fontId="6" fillId="11" borderId="30" xfId="0" applyNumberFormat="1" applyFont="1" applyFill="1" applyBorder="1" applyAlignment="1">
      <alignment horizontal="right" vertical="center"/>
    </xf>
    <xf numFmtId="0" fontId="0" fillId="11" borderId="14" xfId="0" applyFont="1" applyFill="1" applyBorder="1"/>
    <xf numFmtId="179" fontId="6" fillId="11" borderId="95" xfId="0" applyNumberFormat="1" applyFont="1" applyFill="1" applyBorder="1" applyAlignment="1">
      <alignment vertical="center"/>
    </xf>
    <xf numFmtId="179" fontId="6" fillId="11" borderId="96" xfId="0" applyNumberFormat="1" applyFont="1" applyFill="1" applyBorder="1" applyAlignment="1">
      <alignment vertical="center"/>
    </xf>
    <xf numFmtId="0" fontId="0" fillId="2" borderId="59" xfId="0" applyFont="1" applyFill="1" applyBorder="1" applyAlignment="1">
      <alignment horizontal="center" vertical="center" textRotation="255" shrinkToFit="1"/>
    </xf>
    <xf numFmtId="0" fontId="0" fillId="2" borderId="43"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75"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19" fillId="0" borderId="0" xfId="0" applyFont="1" applyFill="1" applyBorder="1" applyAlignment="1" applyProtection="1">
      <alignment horizontal="left" vertical="center" wrapText="1"/>
      <protection locked="0"/>
    </xf>
    <xf numFmtId="0" fontId="0" fillId="10" borderId="33" xfId="0" applyFont="1" applyFill="1" applyBorder="1" applyAlignment="1">
      <alignment horizontal="right" vertical="center"/>
    </xf>
    <xf numFmtId="0" fontId="0" fillId="2" borderId="32"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73" xfId="0" applyFont="1" applyFill="1" applyBorder="1" applyAlignment="1">
      <alignment horizontal="center" vertical="center"/>
    </xf>
    <xf numFmtId="0" fontId="0" fillId="0" borderId="8" xfId="0" applyFont="1" applyFill="1" applyBorder="1" applyAlignment="1">
      <alignment vertical="center" shrinkToFit="1"/>
    </xf>
    <xf numFmtId="0" fontId="0" fillId="0" borderId="33" xfId="0" applyFont="1" applyFill="1" applyBorder="1" applyAlignment="1">
      <alignment vertical="center" shrinkToFit="1"/>
    </xf>
    <xf numFmtId="179" fontId="6" fillId="11" borderId="56" xfId="0" applyNumberFormat="1" applyFont="1" applyFill="1" applyBorder="1" applyAlignment="1">
      <alignment horizontal="right" vertical="center"/>
    </xf>
    <xf numFmtId="179" fontId="6" fillId="11" borderId="37" xfId="0" applyNumberFormat="1" applyFont="1" applyFill="1" applyBorder="1" applyAlignment="1">
      <alignment horizontal="right" vertical="center"/>
    </xf>
    <xf numFmtId="179" fontId="6" fillId="11" borderId="26" xfId="0" applyNumberFormat="1" applyFont="1" applyFill="1" applyBorder="1" applyAlignment="1">
      <alignment horizontal="right" vertical="center"/>
    </xf>
    <xf numFmtId="0" fontId="0" fillId="11" borderId="75" xfId="0" applyFont="1" applyFill="1" applyBorder="1"/>
    <xf numFmtId="179" fontId="6" fillId="11" borderId="15" xfId="0" applyNumberFormat="1" applyFont="1" applyFill="1" applyBorder="1" applyAlignment="1">
      <alignment horizontal="right" vertical="center"/>
    </xf>
    <xf numFmtId="0" fontId="0" fillId="11" borderId="27" xfId="0" applyFont="1" applyFill="1" applyBorder="1"/>
    <xf numFmtId="179" fontId="6" fillId="11" borderId="83" xfId="0" applyNumberFormat="1" applyFont="1" applyFill="1" applyBorder="1" applyAlignment="1">
      <alignment vertical="center"/>
    </xf>
    <xf numFmtId="179" fontId="6" fillId="11" borderId="102" xfId="0" applyNumberFormat="1" applyFont="1" applyFill="1" applyBorder="1" applyAlignment="1">
      <alignment vertical="center"/>
    </xf>
    <xf numFmtId="179" fontId="6" fillId="11" borderId="98" xfId="0" applyNumberFormat="1" applyFont="1" applyFill="1" applyBorder="1" applyAlignment="1">
      <alignment horizontal="right" vertical="center"/>
    </xf>
    <xf numFmtId="0" fontId="0" fillId="11" borderId="95" xfId="0" applyFont="1" applyFill="1" applyBorder="1"/>
    <xf numFmtId="179" fontId="6" fillId="11" borderId="32" xfId="0" applyNumberFormat="1" applyFont="1" applyFill="1" applyBorder="1" applyAlignment="1">
      <alignment horizontal="right" vertical="center"/>
    </xf>
    <xf numFmtId="179" fontId="6" fillId="11" borderId="54" xfId="0" applyNumberFormat="1" applyFont="1" applyFill="1" applyBorder="1" applyAlignment="1">
      <alignment horizontal="right" vertical="center"/>
    </xf>
    <xf numFmtId="179" fontId="6" fillId="11" borderId="17" xfId="0" applyNumberFormat="1" applyFont="1" applyFill="1" applyBorder="1" applyAlignment="1">
      <alignment horizontal="right" vertical="center"/>
    </xf>
    <xf numFmtId="0" fontId="0" fillId="11" borderId="9" xfId="0" applyFont="1" applyFill="1" applyBorder="1"/>
    <xf numFmtId="179" fontId="6" fillId="11" borderId="82" xfId="0" applyNumberFormat="1" applyFont="1" applyFill="1" applyBorder="1" applyAlignment="1">
      <alignment horizontal="right" vertical="center"/>
    </xf>
    <xf numFmtId="0" fontId="0" fillId="11" borderId="79" xfId="0" applyFont="1" applyFill="1" applyBorder="1"/>
    <xf numFmtId="0" fontId="0" fillId="2" borderId="23"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0" xfId="0" applyFont="1" applyFill="1" applyBorder="1" applyAlignment="1">
      <alignment horizontal="center" vertical="center"/>
    </xf>
    <xf numFmtId="177" fontId="6" fillId="11" borderId="22" xfId="0" applyNumberFormat="1" applyFont="1" applyFill="1" applyBorder="1" applyAlignment="1">
      <alignment horizontal="center" vertical="center"/>
    </xf>
    <xf numFmtId="177" fontId="6" fillId="11" borderId="8" xfId="0" applyNumberFormat="1" applyFont="1" applyFill="1" applyBorder="1" applyAlignment="1">
      <alignment horizontal="center" vertical="center"/>
    </xf>
    <xf numFmtId="178" fontId="6" fillId="11" borderId="22" xfId="0" applyNumberFormat="1" applyFont="1" applyFill="1" applyBorder="1" applyAlignment="1">
      <alignment horizontal="center" vertical="center"/>
    </xf>
    <xf numFmtId="178" fontId="6" fillId="11" borderId="8"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8" xfId="0" applyFont="1" applyFill="1" applyBorder="1" applyAlignment="1">
      <alignment horizontal="center" vertical="center" shrinkToFit="1"/>
    </xf>
    <xf numFmtId="0" fontId="0" fillId="2" borderId="95"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83"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102" xfId="0" applyFont="1" applyFill="1" applyBorder="1" applyAlignment="1">
      <alignment horizontal="center" vertical="center" shrinkToFit="1"/>
    </xf>
    <xf numFmtId="0" fontId="0" fillId="2" borderId="42" xfId="0" applyFont="1" applyFill="1" applyBorder="1" applyAlignment="1">
      <alignment horizontal="center" vertical="center" textRotation="255" shrinkToFit="1"/>
    </xf>
    <xf numFmtId="0" fontId="0" fillId="2" borderId="41"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1" fillId="0" borderId="46" xfId="0" applyFont="1" applyBorder="1" applyAlignment="1">
      <alignment horizontal="left" vertical="center"/>
    </xf>
    <xf numFmtId="0" fontId="1" fillId="0" borderId="0" xfId="0" applyFont="1" applyBorder="1" applyAlignment="1">
      <alignment horizontal="left" vertical="center"/>
    </xf>
    <xf numFmtId="0" fontId="1" fillId="0" borderId="24" xfId="0" applyFont="1" applyBorder="1" applyAlignment="1">
      <alignment horizontal="left" vertical="center"/>
    </xf>
    <xf numFmtId="0" fontId="0" fillId="0" borderId="46" xfId="0" applyFont="1" applyBorder="1" applyAlignment="1">
      <alignment horizontal="left" vertical="center"/>
    </xf>
    <xf numFmtId="0" fontId="0" fillId="0" borderId="0" xfId="0" applyFont="1" applyBorder="1" applyAlignment="1">
      <alignment horizontal="left" vertical="center"/>
    </xf>
    <xf numFmtId="0" fontId="0" fillId="0" borderId="24" xfId="0" applyFont="1" applyBorder="1" applyAlignment="1">
      <alignment horizontal="left" vertical="center"/>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139" xfId="0" applyFont="1" applyBorder="1" applyAlignment="1">
      <alignment horizontal="left" vertical="center"/>
    </xf>
    <xf numFmtId="0" fontId="0" fillId="0" borderId="56" xfId="0" applyFont="1" applyBorder="1" applyAlignment="1">
      <alignment horizontal="left" vertical="center"/>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138" xfId="0" applyFont="1" applyBorder="1" applyAlignment="1">
      <alignment horizontal="left" vertical="center"/>
    </xf>
    <xf numFmtId="0" fontId="0" fillId="0" borderId="140" xfId="0" applyFont="1" applyBorder="1" applyAlignment="1">
      <alignment horizontal="left" vertical="center"/>
    </xf>
    <xf numFmtId="0" fontId="0" fillId="0" borderId="162" xfId="0" applyFont="1" applyBorder="1" applyAlignment="1">
      <alignment horizontal="left" vertical="center"/>
    </xf>
    <xf numFmtId="0" fontId="1" fillId="0" borderId="173" xfId="0" applyFont="1" applyBorder="1" applyAlignment="1">
      <alignment horizontal="left" vertical="center"/>
    </xf>
    <xf numFmtId="0" fontId="1" fillId="0" borderId="174" xfId="0" applyFont="1" applyBorder="1" applyAlignment="1">
      <alignment horizontal="left" vertical="center"/>
    </xf>
    <xf numFmtId="0" fontId="1" fillId="0" borderId="139" xfId="0" applyFont="1" applyBorder="1" applyAlignment="1">
      <alignment horizontal="left" vertical="center"/>
    </xf>
    <xf numFmtId="0" fontId="0" fillId="0" borderId="175" xfId="0" applyFont="1" applyBorder="1" applyAlignment="1">
      <alignment horizontal="left" vertical="center"/>
    </xf>
    <xf numFmtId="0" fontId="0" fillId="0" borderId="46"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1" fillId="0" borderId="162" xfId="0" applyFont="1" applyBorder="1" applyAlignment="1">
      <alignment horizontal="left" vertical="center"/>
    </xf>
    <xf numFmtId="0" fontId="0" fillId="0" borderId="15" xfId="0" applyFont="1" applyBorder="1" applyAlignment="1">
      <alignment horizontal="left" vertical="center"/>
    </xf>
    <xf numFmtId="0" fontId="0" fillId="0" borderId="7" xfId="0" applyFont="1" applyBorder="1" applyAlignment="1">
      <alignment horizontal="left" vertical="center"/>
    </xf>
    <xf numFmtId="0" fontId="0" fillId="0" borderId="75" xfId="0" applyFont="1" applyBorder="1" applyAlignment="1">
      <alignment horizontal="left" vertical="center"/>
    </xf>
    <xf numFmtId="0" fontId="5" fillId="0" borderId="46"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32" xfId="0" applyNumberFormat="1" applyFont="1" applyBorder="1" applyAlignment="1" applyProtection="1">
      <alignment horizontal="center" vertical="center" wrapText="1" shrinkToFit="1"/>
      <protection locked="0"/>
    </xf>
    <xf numFmtId="0" fontId="5" fillId="0" borderId="33" xfId="0" applyNumberFormat="1" applyFont="1" applyBorder="1" applyAlignment="1" applyProtection="1">
      <alignment horizontal="center" vertical="center" wrapText="1" shrinkToFit="1"/>
      <protection locked="0"/>
    </xf>
    <xf numFmtId="0" fontId="5" fillId="0" borderId="37" xfId="0" applyNumberFormat="1" applyFont="1" applyBorder="1" applyAlignment="1" applyProtection="1">
      <alignment horizontal="center" vertical="center" wrapText="1" shrinkToFit="1"/>
      <protection locked="0"/>
    </xf>
    <xf numFmtId="0" fontId="0" fillId="6" borderId="27" xfId="0" applyFont="1" applyFill="1" applyBorder="1" applyAlignment="1">
      <alignment horizontal="center" vertical="center"/>
    </xf>
    <xf numFmtId="0" fontId="0" fillId="6" borderId="37" xfId="0" applyFont="1" applyFill="1" applyBorder="1" applyAlignment="1">
      <alignment horizontal="center" vertical="center"/>
    </xf>
    <xf numFmtId="49" fontId="0" fillId="0" borderId="32" xfId="0" applyNumberFormat="1" applyFont="1" applyBorder="1" applyAlignment="1">
      <alignment horizontal="left" vertical="center" shrinkToFit="1"/>
    </xf>
    <xf numFmtId="49" fontId="0" fillId="0" borderId="33" xfId="0" applyNumberFormat="1" applyFont="1" applyBorder="1" applyAlignment="1">
      <alignment horizontal="left" vertical="center" shrinkToFit="1"/>
    </xf>
    <xf numFmtId="38" fontId="6" fillId="0" borderId="32" xfId="4" applyFont="1" applyBorder="1" applyAlignment="1">
      <alignment horizontal="right" vertical="center" shrinkToFit="1"/>
    </xf>
    <xf numFmtId="38" fontId="6" fillId="0" borderId="54" xfId="4" applyFont="1" applyBorder="1" applyAlignment="1">
      <alignment horizontal="right" vertical="center" shrinkToFit="1"/>
    </xf>
    <xf numFmtId="38" fontId="6" fillId="0" borderId="56" xfId="4" applyFont="1" applyBorder="1" applyAlignment="1">
      <alignment horizontal="right" vertical="center" shrinkToFit="1"/>
    </xf>
    <xf numFmtId="38" fontId="6" fillId="0" borderId="138" xfId="4" applyFont="1" applyBorder="1" applyAlignment="1">
      <alignment horizontal="right" vertical="center" shrinkToFit="1"/>
    </xf>
    <xf numFmtId="38" fontId="6" fillId="0" borderId="140" xfId="4" applyFont="1" applyBorder="1" applyAlignment="1">
      <alignment horizontal="right" vertical="center" shrinkToFit="1"/>
    </xf>
    <xf numFmtId="38" fontId="6" fillId="0" borderId="132" xfId="4" applyFont="1" applyBorder="1" applyAlignment="1">
      <alignment horizontal="right" vertical="center" shrinkToFit="1"/>
    </xf>
    <xf numFmtId="38" fontId="6" fillId="0" borderId="37" xfId="4" applyFont="1" applyBorder="1" applyAlignment="1">
      <alignment horizontal="right" vertical="center" shrinkToFit="1"/>
    </xf>
    <xf numFmtId="0" fontId="0" fillId="6" borderId="15"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70" xfId="0" applyFont="1" applyFill="1" applyBorder="1" applyAlignment="1">
      <alignment horizontal="center" vertical="center"/>
    </xf>
    <xf numFmtId="0" fontId="0" fillId="6" borderId="171" xfId="0" applyFont="1" applyFill="1" applyBorder="1" applyAlignment="1">
      <alignment horizontal="center" vertical="center"/>
    </xf>
    <xf numFmtId="0" fontId="0" fillId="6" borderId="172"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2" xfId="0" applyFont="1" applyFill="1" applyBorder="1" applyAlignment="1">
      <alignment horizontal="center" vertical="center"/>
    </xf>
    <xf numFmtId="0" fontId="5" fillId="0" borderId="119" xfId="0" applyNumberFormat="1" applyFont="1" applyFill="1" applyBorder="1" applyAlignment="1" applyProtection="1">
      <alignment horizontal="left" vertical="center" wrapText="1" shrinkToFit="1"/>
      <protection locked="0"/>
    </xf>
    <xf numFmtId="0" fontId="5" fillId="0" borderId="39" xfId="0" applyNumberFormat="1" applyFont="1" applyFill="1" applyBorder="1" applyAlignment="1" applyProtection="1">
      <alignment horizontal="left" vertical="center" wrapText="1" shrinkToFit="1"/>
      <protection locked="0"/>
    </xf>
    <xf numFmtId="0" fontId="5" fillId="0" borderId="72" xfId="0" applyNumberFormat="1" applyFont="1" applyFill="1" applyBorder="1" applyAlignment="1" applyProtection="1">
      <alignment horizontal="left" vertical="center" wrapText="1" shrinkToFit="1"/>
      <protection locked="0"/>
    </xf>
    <xf numFmtId="0" fontId="5" fillId="0" borderId="167" xfId="0" applyNumberFormat="1" applyFont="1" applyFill="1" applyBorder="1" applyAlignment="1" applyProtection="1">
      <alignment horizontal="left" vertical="center" wrapText="1" shrinkToFit="1"/>
      <protection locked="0"/>
    </xf>
    <xf numFmtId="0" fontId="5" fillId="0" borderId="168" xfId="0" applyNumberFormat="1" applyFont="1" applyFill="1" applyBorder="1" applyAlignment="1" applyProtection="1">
      <alignment horizontal="left" vertical="center" wrapText="1" shrinkToFit="1"/>
      <protection locked="0"/>
    </xf>
    <xf numFmtId="0" fontId="5" fillId="0" borderId="169" xfId="0" applyNumberFormat="1" applyFont="1" applyFill="1" applyBorder="1" applyAlignment="1" applyProtection="1">
      <alignment horizontal="left" vertical="center" wrapText="1" shrinkToFit="1"/>
      <protection locked="0"/>
    </xf>
    <xf numFmtId="0" fontId="0" fillId="0" borderId="130" xfId="0" applyFont="1" applyBorder="1" applyAlignment="1">
      <alignment horizontal="center" vertical="center" shrinkToFit="1"/>
    </xf>
    <xf numFmtId="0" fontId="0" fillId="0" borderId="109" xfId="0" applyFont="1" applyBorder="1" applyAlignment="1">
      <alignment horizontal="center" vertical="center" shrinkToFit="1"/>
    </xf>
    <xf numFmtId="176" fontId="6" fillId="11" borderId="110" xfId="0" applyNumberFormat="1" applyFont="1" applyFill="1" applyBorder="1" applyAlignment="1">
      <alignment horizontal="right" vertical="center" shrinkToFit="1"/>
    </xf>
    <xf numFmtId="176" fontId="6" fillId="11" borderId="151" xfId="0" applyNumberFormat="1" applyFont="1" applyFill="1" applyBorder="1" applyAlignment="1">
      <alignment horizontal="right" vertical="center" shrinkToFit="1"/>
    </xf>
    <xf numFmtId="176" fontId="6" fillId="11" borderId="99" xfId="0" applyNumberFormat="1" applyFont="1" applyFill="1" applyBorder="1" applyAlignment="1">
      <alignment horizontal="right" vertical="center" shrinkToFit="1"/>
    </xf>
    <xf numFmtId="176" fontId="6" fillId="11" borderId="137" xfId="0" applyNumberFormat="1" applyFont="1" applyFill="1" applyBorder="1" applyAlignment="1">
      <alignment horizontal="right" vertical="center" shrinkToFit="1"/>
    </xf>
    <xf numFmtId="176" fontId="6" fillId="11" borderId="156" xfId="0" applyNumberFormat="1" applyFont="1" applyFill="1" applyBorder="1" applyAlignment="1">
      <alignment horizontal="right" vertical="center" shrinkToFit="1"/>
    </xf>
    <xf numFmtId="176" fontId="6" fillId="11" borderId="130" xfId="0" applyNumberFormat="1" applyFont="1" applyFill="1" applyBorder="1" applyAlignment="1">
      <alignment horizontal="right" vertical="center" shrinkToFit="1"/>
    </xf>
    <xf numFmtId="176" fontId="6" fillId="11" borderId="111" xfId="0" applyNumberFormat="1" applyFont="1" applyFill="1" applyBorder="1" applyAlignment="1">
      <alignment horizontal="right" vertical="center" shrinkToFit="1"/>
    </xf>
    <xf numFmtId="49" fontId="0" fillId="0" borderId="113" xfId="0" applyNumberFormat="1" applyFont="1" applyBorder="1" applyAlignment="1" applyProtection="1">
      <alignment horizontal="left" vertical="center" shrinkToFit="1"/>
      <protection locked="0"/>
    </xf>
    <xf numFmtId="38" fontId="6" fillId="0" borderId="128" xfId="4" applyFont="1" applyBorder="1" applyAlignment="1" applyProtection="1">
      <alignment horizontal="right" vertical="center" wrapText="1" shrinkToFit="1"/>
      <protection locked="0"/>
    </xf>
    <xf numFmtId="38" fontId="6" fillId="0" borderId="150"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36" xfId="4" applyFont="1" applyBorder="1" applyAlignment="1" applyProtection="1">
      <alignment horizontal="right" vertical="center"/>
      <protection locked="0"/>
    </xf>
    <xf numFmtId="38" fontId="6" fillId="0" borderId="155" xfId="4" applyFont="1" applyBorder="1" applyAlignment="1" applyProtection="1">
      <alignment horizontal="right" vertical="center"/>
      <protection locked="0"/>
    </xf>
    <xf numFmtId="38" fontId="6" fillId="0" borderId="161" xfId="4" applyFont="1" applyBorder="1" applyAlignment="1" applyProtection="1">
      <alignment horizontal="right" vertical="center"/>
      <protection locked="0"/>
    </xf>
    <xf numFmtId="38" fontId="6" fillId="0" borderId="128" xfId="4" applyFont="1" applyBorder="1" applyAlignment="1" applyProtection="1">
      <alignment horizontal="right" vertical="center"/>
      <protection locked="0"/>
    </xf>
    <xf numFmtId="38" fontId="6" fillId="0" borderId="122" xfId="4" applyFont="1" applyBorder="1" applyAlignment="1" applyProtection="1">
      <alignment horizontal="right" vertical="center"/>
      <protection locked="0"/>
    </xf>
    <xf numFmtId="0" fontId="5" fillId="0" borderId="35" xfId="0" applyNumberFormat="1" applyFont="1" applyFill="1" applyBorder="1" applyAlignment="1" applyProtection="1">
      <alignment horizontal="left" vertical="center" wrapText="1" shrinkToFit="1"/>
      <protection locked="0"/>
    </xf>
    <xf numFmtId="0" fontId="5" fillId="0" borderId="70" xfId="0" applyNumberFormat="1" applyFont="1" applyFill="1" applyBorder="1" applyAlignment="1" applyProtection="1">
      <alignment horizontal="left" vertical="center" wrapText="1" shrinkToFit="1"/>
      <protection locked="0"/>
    </xf>
    <xf numFmtId="0" fontId="5" fillId="0" borderId="40" xfId="0" applyNumberFormat="1" applyFont="1" applyFill="1" applyBorder="1" applyAlignment="1" applyProtection="1">
      <alignment horizontal="left" vertical="center" wrapText="1" shrinkToFit="1"/>
      <protection locked="0"/>
    </xf>
    <xf numFmtId="0" fontId="5" fillId="0" borderId="115" xfId="0" applyNumberFormat="1" applyFont="1" applyFill="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16" xfId="0" applyFont="1" applyBorder="1" applyAlignment="1">
      <alignment horizontal="center" vertical="center" shrinkToFit="1"/>
    </xf>
    <xf numFmtId="176" fontId="6" fillId="11" borderId="145" xfId="0" applyNumberFormat="1" applyFont="1" applyFill="1" applyBorder="1" applyAlignment="1">
      <alignment horizontal="right" vertical="center" shrinkToFit="1"/>
    </xf>
    <xf numFmtId="176" fontId="6" fillId="11" borderId="144" xfId="0" applyNumberFormat="1" applyFont="1" applyFill="1" applyBorder="1" applyAlignment="1">
      <alignment horizontal="right" vertical="center" shrinkToFit="1"/>
    </xf>
    <xf numFmtId="176" fontId="6" fillId="11" borderId="69" xfId="0" applyNumberFormat="1" applyFont="1" applyFill="1" applyBorder="1" applyAlignment="1">
      <alignment horizontal="right" vertical="center" shrinkToFit="1"/>
    </xf>
    <xf numFmtId="176" fontId="6" fillId="11" borderId="134" xfId="0" applyNumberFormat="1" applyFont="1" applyFill="1" applyBorder="1" applyAlignment="1">
      <alignment horizontal="right" vertical="center" shrinkToFit="1"/>
    </xf>
    <xf numFmtId="176" fontId="6" fillId="11" borderId="154" xfId="0" applyNumberFormat="1" applyFont="1" applyFill="1" applyBorder="1" applyAlignment="1">
      <alignment horizontal="right" vertical="center" shrinkToFit="1"/>
    </xf>
    <xf numFmtId="176" fontId="6" fillId="11" borderId="125" xfId="0" applyNumberFormat="1" applyFont="1" applyFill="1" applyBorder="1" applyAlignment="1">
      <alignment horizontal="right" vertical="center" shrinkToFit="1"/>
    </xf>
    <xf numFmtId="176" fontId="6" fillId="11" borderId="120" xfId="0" applyNumberFormat="1" applyFont="1" applyFill="1" applyBorder="1" applyAlignment="1">
      <alignment horizontal="right" vertical="center" shrinkToFit="1"/>
    </xf>
    <xf numFmtId="0" fontId="0" fillId="2" borderId="56" xfId="0" applyFont="1" applyFill="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138" xfId="0" applyFont="1" applyFill="1" applyBorder="1" applyAlignment="1">
      <alignment horizontal="center" vertical="center" shrinkToFit="1"/>
    </xf>
    <xf numFmtId="0" fontId="0" fillId="2" borderId="140"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2" borderId="37" xfId="0" applyFont="1" applyFill="1" applyBorder="1" applyAlignment="1">
      <alignment horizontal="center" vertical="center" shrinkToFit="1"/>
    </xf>
    <xf numFmtId="49" fontId="0" fillId="0" borderId="131" xfId="0" applyNumberFormat="1" applyFont="1" applyBorder="1" applyAlignment="1" applyProtection="1">
      <alignment horizontal="left" vertical="center" shrinkToFit="1"/>
      <protection locked="0"/>
    </xf>
    <xf numFmtId="38" fontId="6" fillId="0" borderId="146"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38" fontId="6" fillId="0" borderId="152" xfId="4" applyFont="1" applyBorder="1" applyAlignment="1" applyProtection="1">
      <alignment horizontal="right" vertical="center" shrinkToFit="1"/>
      <protection locked="0"/>
    </xf>
    <xf numFmtId="38" fontId="6" fillId="0" borderId="153" xfId="4" applyFont="1" applyBorder="1" applyAlignment="1" applyProtection="1">
      <alignment horizontal="right" vertical="center" shrinkToFit="1"/>
      <protection locked="0"/>
    </xf>
    <xf numFmtId="38" fontId="6" fillId="0" borderId="166"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0" fontId="0" fillId="0" borderId="56" xfId="0" applyFont="1" applyFill="1" applyBorder="1" applyAlignment="1" applyProtection="1">
      <alignment horizontal="left" vertical="center"/>
      <protection locked="0"/>
    </xf>
    <xf numFmtId="0" fontId="0" fillId="0" borderId="33" xfId="0" applyFont="1" applyFill="1" applyBorder="1" applyAlignment="1" applyProtection="1">
      <alignment horizontal="left" vertical="center"/>
      <protection locked="0"/>
    </xf>
    <xf numFmtId="0" fontId="0" fillId="0" borderId="54" xfId="0" applyFont="1" applyFill="1"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Fill="1" applyBorder="1" applyAlignment="1">
      <alignment horizontal="left" vertical="center"/>
    </xf>
    <xf numFmtId="0" fontId="0" fillId="2" borderId="26" xfId="0" applyFont="1" applyFill="1" applyBorder="1" applyAlignment="1">
      <alignment horizontal="center" vertical="center" shrinkToFit="1"/>
    </xf>
    <xf numFmtId="0" fontId="0" fillId="2" borderId="75"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148"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5" fillId="0" borderId="26" xfId="0" applyNumberFormat="1" applyFont="1" applyFill="1" applyBorder="1" applyAlignment="1" applyProtection="1">
      <alignment horizontal="left" vertical="center" wrapText="1" shrinkToFit="1"/>
      <protection locked="0"/>
    </xf>
    <xf numFmtId="0" fontId="5" fillId="0" borderId="7" xfId="0" applyNumberFormat="1" applyFont="1" applyFill="1" applyBorder="1" applyAlignment="1" applyProtection="1">
      <alignment horizontal="left" vertical="center" wrapText="1" shrinkToFit="1"/>
      <protection locked="0"/>
    </xf>
    <xf numFmtId="0" fontId="5" fillId="0" borderId="27" xfId="0" applyNumberFormat="1" applyFont="1" applyFill="1" applyBorder="1" applyAlignment="1" applyProtection="1">
      <alignment horizontal="left" vertical="center" wrapText="1" shrinkToFit="1"/>
      <protection locked="0"/>
    </xf>
    <xf numFmtId="0" fontId="5" fillId="0" borderId="1" xfId="0" applyNumberFormat="1" applyFont="1" applyFill="1" applyBorder="1" applyAlignment="1" applyProtection="1">
      <alignment horizontal="left" vertical="center" wrapText="1" shrinkToFit="1"/>
      <protection locked="0"/>
    </xf>
    <xf numFmtId="0" fontId="0"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2" xfId="0" applyFont="1" applyFill="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2" borderId="36" xfId="0" applyFont="1" applyFill="1" applyBorder="1" applyAlignment="1">
      <alignment horizontal="left" vertical="center"/>
    </xf>
    <xf numFmtId="0" fontId="0" fillId="0" borderId="43" xfId="0" applyFont="1" applyFill="1" applyBorder="1" applyAlignment="1" applyProtection="1">
      <alignment horizontal="left" vertical="center"/>
      <protection locked="0"/>
    </xf>
    <xf numFmtId="0" fontId="0" fillId="0" borderId="45" xfId="0" applyFont="1" applyFill="1" applyBorder="1" applyAlignment="1" applyProtection="1">
      <alignment horizontal="left" vertical="center"/>
      <protection locked="0"/>
    </xf>
    <xf numFmtId="0" fontId="0" fillId="0" borderId="114" xfId="0" applyFont="1" applyFill="1" applyBorder="1" applyAlignment="1" applyProtection="1">
      <alignment horizontal="left" vertical="center"/>
      <protection locked="0"/>
    </xf>
    <xf numFmtId="0" fontId="0" fillId="2" borderId="81" xfId="0" applyFont="1" applyFill="1" applyBorder="1" applyAlignment="1">
      <alignment horizontal="left" vertical="center" shrinkToFit="1"/>
    </xf>
    <xf numFmtId="0" fontId="0" fillId="2" borderId="87" xfId="0" applyFont="1" applyFill="1" applyBorder="1" applyAlignment="1">
      <alignment horizontal="left" vertical="center" shrinkToFit="1"/>
    </xf>
    <xf numFmtId="0" fontId="0" fillId="2" borderId="101" xfId="0" applyFont="1" applyFill="1" applyBorder="1" applyAlignment="1">
      <alignment horizontal="left" vertical="center" shrinkToFit="1"/>
    </xf>
    <xf numFmtId="0" fontId="4" fillId="0" borderId="30"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0" fontId="0" fillId="2" borderId="50"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0" fillId="2" borderId="82"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102" xfId="0" applyFont="1" applyFill="1" applyBorder="1" applyAlignment="1">
      <alignment horizontal="center" vertical="center"/>
    </xf>
    <xf numFmtId="0" fontId="0" fillId="0" borderId="117" xfId="0" applyFont="1" applyFill="1" applyBorder="1" applyAlignment="1">
      <alignment horizontal="left" vertical="center"/>
    </xf>
    <xf numFmtId="0" fontId="0" fillId="0" borderId="77" xfId="0" applyFont="1" applyFill="1" applyBorder="1" applyAlignment="1">
      <alignment horizontal="left" vertical="center"/>
    </xf>
    <xf numFmtId="0" fontId="0" fillId="0" borderId="78" xfId="0" applyFont="1" applyFill="1" applyBorder="1" applyAlignment="1">
      <alignment horizontal="left" vertical="center"/>
    </xf>
    <xf numFmtId="0" fontId="0" fillId="2" borderId="3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0" fillId="2" borderId="38" xfId="0" applyFont="1" applyFill="1" applyBorder="1" applyAlignment="1">
      <alignment horizontal="left" vertical="center" shrinkToFit="1"/>
    </xf>
    <xf numFmtId="0" fontId="4" fillId="10" borderId="48" xfId="0" applyFont="1" applyFill="1" applyBorder="1" applyAlignment="1">
      <alignment horizontal="left" vertical="center" textRotation="255" shrinkToFit="1"/>
    </xf>
    <xf numFmtId="0" fontId="4" fillId="0" borderId="43" xfId="0" applyFont="1" applyBorder="1" applyAlignment="1">
      <alignment horizontal="left" vertical="center" textRotation="255" shrinkToFit="1"/>
    </xf>
    <xf numFmtId="0" fontId="0" fillId="13" borderId="35"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13" borderId="112" xfId="0" applyFont="1" applyFill="1" applyBorder="1" applyAlignment="1">
      <alignment horizontal="left" vertical="center" shrinkToFit="1"/>
    </xf>
    <xf numFmtId="0" fontId="0" fillId="0" borderId="112" xfId="0" applyFont="1" applyFill="1" applyBorder="1" applyAlignment="1">
      <alignment horizontal="left" vertical="center" shrinkToFit="1"/>
    </xf>
    <xf numFmtId="0" fontId="4" fillId="0" borderId="176" xfId="0" applyFont="1" applyFill="1" applyBorder="1" applyAlignment="1" applyProtection="1">
      <alignment horizontal="left" vertical="center" shrinkToFit="1"/>
      <protection locked="0"/>
    </xf>
    <xf numFmtId="0" fontId="4" fillId="0" borderId="177" xfId="0" applyFont="1" applyFill="1" applyBorder="1" applyAlignment="1" applyProtection="1">
      <alignment horizontal="left" vertical="center" shrinkToFit="1"/>
      <protection locked="0"/>
    </xf>
    <xf numFmtId="0" fontId="4" fillId="0" borderId="178" xfId="0" applyFont="1" applyFill="1" applyBorder="1" applyAlignment="1" applyProtection="1">
      <alignment horizontal="left" vertical="center" shrinkToFit="1"/>
      <protection locked="0"/>
    </xf>
    <xf numFmtId="0" fontId="4" fillId="0" borderId="128" xfId="0" applyFont="1" applyFill="1" applyBorder="1" applyAlignment="1" applyProtection="1">
      <alignment horizontal="left" vertical="center" shrinkToFit="1"/>
      <protection locked="0"/>
    </xf>
    <xf numFmtId="0" fontId="4" fillId="0" borderId="113" xfId="0" applyFont="1" applyFill="1" applyBorder="1" applyAlignment="1" applyProtection="1">
      <alignment horizontal="left" vertical="center" shrinkToFit="1"/>
      <protection locked="0"/>
    </xf>
    <xf numFmtId="0" fontId="4" fillId="0" borderId="122" xfId="0" applyFont="1" applyFill="1" applyBorder="1" applyAlignment="1" applyProtection="1">
      <alignment horizontal="left" vertical="center" shrinkToFit="1"/>
      <protection locked="0"/>
    </xf>
    <xf numFmtId="0" fontId="0" fillId="2" borderId="81" xfId="0" applyFont="1" applyFill="1" applyBorder="1" applyAlignment="1" applyProtection="1">
      <alignment horizontal="left" vertical="center"/>
    </xf>
    <xf numFmtId="0" fontId="0" fillId="2" borderId="87" xfId="0" applyFont="1" applyFill="1" applyBorder="1" applyAlignment="1" applyProtection="1">
      <alignment horizontal="left" vertical="center"/>
    </xf>
    <xf numFmtId="0" fontId="0" fillId="2" borderId="101" xfId="0" applyFont="1" applyFill="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0" fillId="0" borderId="38" xfId="0" applyFont="1" applyFill="1" applyBorder="1" applyAlignment="1" applyProtection="1">
      <alignment horizontal="left" vertical="center"/>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0" fillId="10" borderId="61" xfId="0" applyFont="1" applyFill="1" applyBorder="1" applyAlignment="1">
      <alignment horizontal="left" vertical="center" shrinkToFit="1"/>
    </xf>
    <xf numFmtId="0" fontId="0" fillId="10" borderId="113" xfId="0" applyFont="1" applyFill="1" applyBorder="1" applyAlignment="1">
      <alignment horizontal="left" vertical="center" shrinkToFit="1"/>
    </xf>
    <xf numFmtId="0" fontId="4" fillId="0" borderId="123" xfId="0" applyFont="1" applyFill="1" applyBorder="1" applyAlignment="1" applyProtection="1">
      <alignment horizontal="left" vertical="center"/>
      <protection locked="0"/>
    </xf>
    <xf numFmtId="0" fontId="4" fillId="0" borderId="124" xfId="0" applyFont="1" applyFill="1" applyBorder="1" applyAlignment="1" applyProtection="1">
      <alignment horizontal="left" vertical="center"/>
      <protection locked="0"/>
    </xf>
    <xf numFmtId="0" fontId="4" fillId="0" borderId="121" xfId="0" applyFont="1" applyFill="1" applyBorder="1" applyAlignment="1" applyProtection="1">
      <alignment horizontal="left" vertical="center"/>
      <protection locked="0"/>
    </xf>
    <xf numFmtId="0" fontId="0" fillId="10" borderId="68" xfId="0" applyFont="1" applyFill="1" applyBorder="1" applyAlignment="1">
      <alignment horizontal="left" vertical="center" shrinkToFit="1"/>
    </xf>
    <xf numFmtId="0" fontId="0" fillId="10" borderId="112" xfId="0" applyFont="1" applyFill="1" applyBorder="1" applyAlignment="1">
      <alignment horizontal="left" vertical="center" shrinkToFit="1"/>
    </xf>
    <xf numFmtId="0" fontId="4" fillId="0" borderId="93"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protection locked="0"/>
    </xf>
    <xf numFmtId="0" fontId="4" fillId="0" borderId="92" xfId="0" applyFont="1" applyFill="1" applyBorder="1" applyAlignment="1" applyProtection="1">
      <alignment horizontal="left" vertical="center"/>
      <protection locked="0"/>
    </xf>
    <xf numFmtId="0" fontId="0" fillId="0" borderId="1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0" fillId="0" borderId="70" xfId="0" applyFont="1" applyBorder="1" applyAlignment="1" applyProtection="1">
      <alignment horizontal="left" vertical="center" shrinkToFit="1"/>
      <protection locked="0"/>
    </xf>
    <xf numFmtId="0" fontId="4" fillId="0" borderId="48"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62" xfId="0" applyFont="1" applyFill="1" applyBorder="1" applyAlignment="1" applyProtection="1">
      <alignment horizontal="left" vertical="center"/>
      <protection locked="0"/>
    </xf>
    <xf numFmtId="0" fontId="0" fillId="0" borderId="68" xfId="0" applyFont="1" applyBorder="1" applyAlignment="1" applyProtection="1">
      <alignment horizontal="left" vertical="center" shrinkToFit="1"/>
      <protection locked="0"/>
    </xf>
    <xf numFmtId="0" fontId="0" fillId="0" borderId="112" xfId="0" applyFont="1" applyBorder="1" applyAlignment="1" applyProtection="1">
      <alignment horizontal="left" vertical="center" shrinkToFit="1"/>
      <protection locked="0"/>
    </xf>
    <xf numFmtId="0" fontId="0" fillId="0" borderId="92" xfId="0" applyFont="1" applyBorder="1" applyAlignment="1" applyProtection="1">
      <alignment horizontal="left" vertical="center" shrinkToFit="1"/>
      <protection locked="0"/>
    </xf>
    <xf numFmtId="0" fontId="4" fillId="0" borderId="93" xfId="0" applyFont="1" applyFill="1" applyBorder="1" applyAlignment="1" applyProtection="1">
      <alignment horizontal="left" vertical="center"/>
      <protection locked="0"/>
    </xf>
    <xf numFmtId="0" fontId="0" fillId="0" borderId="33" xfId="0" applyFont="1" applyBorder="1" applyAlignment="1">
      <alignment horizontal="right" vertical="center"/>
    </xf>
    <xf numFmtId="181" fontId="0" fillId="0" borderId="30" xfId="0" applyNumberFormat="1" applyFont="1" applyFill="1" applyBorder="1" applyAlignment="1" applyProtection="1">
      <alignment horizontal="left" vertical="center"/>
    </xf>
    <xf numFmtId="181" fontId="0" fillId="0" borderId="14" xfId="0" applyNumberFormat="1" applyFont="1" applyFill="1" applyBorder="1" applyAlignment="1" applyProtection="1">
      <alignment horizontal="left" vertical="center"/>
    </xf>
    <xf numFmtId="181" fontId="0" fillId="0" borderId="38" xfId="0" applyNumberFormat="1" applyFont="1" applyFill="1" applyBorder="1" applyAlignment="1" applyProtection="1">
      <alignment horizontal="left" vertical="center"/>
    </xf>
    <xf numFmtId="0" fontId="0" fillId="0" borderId="68" xfId="0" applyFont="1" applyFill="1" applyBorder="1" applyAlignment="1" applyProtection="1">
      <alignment horizontal="left" vertical="center" shrinkToFit="1"/>
      <protection locked="0"/>
    </xf>
    <xf numFmtId="0" fontId="0" fillId="0" borderId="112" xfId="0" applyFont="1" applyFill="1" applyBorder="1" applyAlignment="1" applyProtection="1">
      <alignment horizontal="left" vertical="center" shrinkToFit="1"/>
      <protection locked="0"/>
    </xf>
    <xf numFmtId="0" fontId="0" fillId="0" borderId="92"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top" wrapText="1"/>
      <protection locked="0"/>
    </xf>
    <xf numFmtId="0" fontId="4" fillId="0" borderId="13" xfId="0" applyFont="1" applyFill="1" applyBorder="1" applyAlignment="1">
      <alignment horizontal="left" vertical="top"/>
    </xf>
    <xf numFmtId="0" fontId="4" fillId="0" borderId="118" xfId="0" applyFont="1" applyFill="1" applyBorder="1" applyAlignment="1">
      <alignment horizontal="left" vertical="top"/>
    </xf>
    <xf numFmtId="0" fontId="0" fillId="4" borderId="2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0" xfId="0" applyFont="1" applyFill="1" applyBorder="1" applyAlignment="1">
      <alignment horizontal="center" vertical="center" shrinkToFit="1"/>
    </xf>
    <xf numFmtId="0" fontId="0" fillId="0" borderId="2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8" xfId="0" applyFont="1" applyFill="1" applyBorder="1" applyAlignment="1">
      <alignment horizontal="center" vertical="center" textRotation="255"/>
    </xf>
    <xf numFmtId="0" fontId="8" fillId="2" borderId="26"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0" fillId="2" borderId="49" xfId="0" applyFont="1" applyFill="1" applyBorder="1" applyAlignment="1">
      <alignment horizontal="left" vertical="center" shrinkToFit="1"/>
    </xf>
    <xf numFmtId="0" fontId="0" fillId="2" borderId="31"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115" xfId="0" applyFont="1" applyFill="1" applyBorder="1" applyAlignment="1">
      <alignment horizontal="left" vertical="center" shrinkToFit="1"/>
    </xf>
    <xf numFmtId="0" fontId="3" fillId="2" borderId="49" xfId="0" applyFont="1" applyFill="1" applyBorder="1" applyAlignment="1">
      <alignment horizontal="left" vertical="center" shrinkToFit="1"/>
    </xf>
    <xf numFmtId="0" fontId="3" fillId="2" borderId="62"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72"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5"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18"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27"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115" xfId="0" applyFont="1" applyFill="1" applyBorder="1" applyAlignment="1">
      <alignment horizontal="left" vertical="center" shrinkToFit="1"/>
    </xf>
    <xf numFmtId="0" fontId="8" fillId="2" borderId="39"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70" xfId="0" applyFont="1" applyFill="1" applyBorder="1" applyAlignment="1">
      <alignment horizontal="left" vertical="center" shrinkToFit="1"/>
    </xf>
    <xf numFmtId="0" fontId="23" fillId="0" borderId="25"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18" xfId="0" applyFont="1" applyFill="1" applyBorder="1" applyAlignment="1">
      <alignment horizontal="left" vertical="top" wrapText="1"/>
    </xf>
    <xf numFmtId="0" fontId="0" fillId="4" borderId="10"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20" xfId="0" applyFont="1" applyFill="1" applyBorder="1" applyAlignment="1">
      <alignment horizontal="center" vertical="center" shrinkToFit="1"/>
    </xf>
    <xf numFmtId="0" fontId="0" fillId="0" borderId="69" xfId="0" applyFont="1" applyFill="1" applyBorder="1" applyAlignment="1">
      <alignment vertical="center" shrinkToFit="1"/>
    </xf>
    <xf numFmtId="0" fontId="0" fillId="0" borderId="120" xfId="0" applyFont="1" applyFill="1" applyBorder="1" applyAlignment="1">
      <alignment vertical="center" shrinkToFit="1"/>
    </xf>
    <xf numFmtId="0" fontId="0" fillId="0" borderId="46"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0" fillId="11" borderId="119" xfId="0" applyFont="1" applyFill="1" applyBorder="1" applyAlignment="1" applyProtection="1">
      <alignment horizontal="center" vertical="center"/>
    </xf>
    <xf numFmtId="0" fontId="0" fillId="11" borderId="39" xfId="0" applyFont="1" applyFill="1" applyBorder="1" applyAlignment="1" applyProtection="1">
      <alignment horizontal="center" vertical="center"/>
    </xf>
    <xf numFmtId="0" fontId="0" fillId="11" borderId="72" xfId="0" applyFont="1" applyFill="1" applyBorder="1" applyAlignment="1" applyProtection="1">
      <alignment horizontal="center" vertical="center"/>
    </xf>
    <xf numFmtId="0" fontId="0" fillId="5" borderId="86" xfId="0" applyFont="1" applyFill="1" applyBorder="1" applyAlignment="1" applyProtection="1">
      <alignment horizontal="center" vertical="center"/>
    </xf>
    <xf numFmtId="0" fontId="0" fillId="5" borderId="88" xfId="0" applyFont="1" applyFill="1" applyBorder="1" applyAlignment="1" applyProtection="1">
      <alignment horizontal="center" vertical="center"/>
    </xf>
    <xf numFmtId="0" fontId="0" fillId="5" borderId="73" xfId="0" applyFont="1" applyFill="1" applyBorder="1" applyAlignment="1" applyProtection="1">
      <alignment horizontal="center" vertical="center"/>
    </xf>
    <xf numFmtId="0" fontId="8" fillId="2" borderId="23"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0" xfId="0" applyFont="1" applyFill="1" applyBorder="1" applyAlignment="1">
      <alignment horizontal="left" vertical="center" shrinkToFit="1"/>
    </xf>
    <xf numFmtId="0" fontId="4" fillId="0" borderId="25"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top" wrapText="1" shrinkToFit="1"/>
      <protection locked="0"/>
    </xf>
    <xf numFmtId="0" fontId="4" fillId="0" borderId="118" xfId="0" applyFont="1" applyFill="1" applyBorder="1" applyAlignment="1" applyProtection="1">
      <alignment horizontal="left" vertical="top" wrapText="1" shrinkToFit="1"/>
      <protection locked="0"/>
    </xf>
    <xf numFmtId="0" fontId="0" fillId="7" borderId="30"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38" xfId="0" applyFont="1" applyFill="1" applyBorder="1" applyAlignment="1">
      <alignment horizontal="center" vertical="center"/>
    </xf>
    <xf numFmtId="0" fontId="0" fillId="7" borderId="50"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34" xfId="0" applyFont="1" applyFill="1" applyBorder="1" applyAlignment="1">
      <alignment horizontal="center" vertical="center"/>
    </xf>
    <xf numFmtId="38" fontId="4" fillId="7" borderId="14" xfId="4" applyFont="1" applyFill="1" applyBorder="1" applyAlignment="1">
      <alignment horizontal="center" vertical="center" shrinkToFit="1"/>
    </xf>
    <xf numFmtId="38" fontId="4" fillId="7" borderId="80" xfId="4" applyFont="1" applyFill="1" applyBorder="1" applyAlignment="1">
      <alignment horizontal="center" vertical="center" shrinkToFit="1"/>
    </xf>
    <xf numFmtId="181" fontId="0" fillId="11" borderId="12" xfId="5" applyNumberFormat="1" applyFont="1" applyFill="1" applyBorder="1" applyAlignment="1">
      <alignment vertical="center"/>
    </xf>
    <xf numFmtId="181" fontId="0" fillId="11" borderId="51" xfId="5" applyNumberFormat="1" applyFont="1" applyFill="1" applyBorder="1" applyAlignment="1">
      <alignment vertical="center"/>
    </xf>
    <xf numFmtId="0" fontId="0" fillId="5" borderId="81" xfId="0" applyFont="1" applyFill="1" applyBorder="1" applyAlignment="1" applyProtection="1">
      <alignment horizontal="center" vertical="center"/>
    </xf>
    <xf numFmtId="0" fontId="0" fillId="5" borderId="87" xfId="0" applyFont="1" applyFill="1" applyBorder="1" applyAlignment="1" applyProtection="1">
      <alignment horizontal="center" vertical="center"/>
    </xf>
    <xf numFmtId="0" fontId="0" fillId="5" borderId="101" xfId="0" applyFont="1" applyFill="1" applyBorder="1" applyAlignment="1" applyProtection="1">
      <alignment horizontal="center" vertical="center"/>
    </xf>
    <xf numFmtId="0" fontId="0" fillId="2" borderId="17"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0"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4" fillId="0" borderId="25"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8" xfId="0" applyFont="1" applyFill="1" applyBorder="1" applyAlignment="1">
      <alignment horizontal="left" vertical="top" wrapText="1"/>
    </xf>
    <xf numFmtId="0" fontId="0" fillId="2" borderId="30"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3" fontId="8" fillId="0" borderId="52" xfId="0" applyNumberFormat="1" applyFont="1" applyFill="1" applyBorder="1" applyAlignment="1" applyProtection="1">
      <alignment horizontal="center" vertical="center" shrinkToFit="1"/>
      <protection locked="0"/>
    </xf>
    <xf numFmtId="180" fontId="6" fillId="15" borderId="9" xfId="0" applyNumberFormat="1"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9" xfId="0" applyFont="1" applyFill="1" applyBorder="1" applyAlignment="1">
      <alignment horizontal="left" vertical="center" wrapText="1" shrinkToFit="1"/>
    </xf>
    <xf numFmtId="0" fontId="6" fillId="0" borderId="31" xfId="0" applyFont="1" applyFill="1" applyBorder="1" applyAlignment="1">
      <alignment horizontal="center" vertical="center" shrinkToFit="1"/>
    </xf>
    <xf numFmtId="180" fontId="6" fillId="0" borderId="4" xfId="0" applyNumberFormat="1" applyFont="1" applyFill="1" applyBorder="1" applyAlignment="1">
      <alignment horizontal="center" vertical="center" wrapText="1" shrinkToFit="1"/>
    </xf>
    <xf numFmtId="180" fontId="6" fillId="0" borderId="9" xfId="0" applyNumberFormat="1" applyFont="1" applyFill="1" applyBorder="1" applyAlignment="1">
      <alignment horizontal="center" vertical="center" wrapText="1" shrinkToFit="1"/>
    </xf>
    <xf numFmtId="0" fontId="0" fillId="0" borderId="49" xfId="0" applyFont="1" applyBorder="1" applyAlignment="1">
      <alignment vertical="center"/>
    </xf>
    <xf numFmtId="0" fontId="0" fillId="0" borderId="55" xfId="0" applyFont="1" applyBorder="1" applyAlignment="1">
      <alignment vertical="center"/>
    </xf>
    <xf numFmtId="0" fontId="6" fillId="0" borderId="62"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180" fontId="6" fillId="0" borderId="42" xfId="0" applyNumberFormat="1" applyFont="1" applyFill="1" applyBorder="1" applyAlignment="1">
      <alignment horizontal="center" vertical="center" wrapText="1" shrinkToFit="1"/>
    </xf>
    <xf numFmtId="180" fontId="6" fillId="0" borderId="54" xfId="0" applyNumberFormat="1" applyFont="1" applyFill="1" applyBorder="1" applyAlignment="1">
      <alignment horizontal="center" vertical="center" wrapText="1" shrinkToFit="1"/>
    </xf>
    <xf numFmtId="180" fontId="6" fillId="0" borderId="49" xfId="0" applyNumberFormat="1" applyFont="1" applyFill="1" applyBorder="1" applyAlignment="1">
      <alignment horizontal="center" vertical="center" wrapText="1" shrinkToFit="1"/>
    </xf>
    <xf numFmtId="180" fontId="6" fillId="0" borderId="55" xfId="0" applyNumberFormat="1" applyFont="1" applyFill="1" applyBorder="1" applyAlignment="1">
      <alignment horizontal="center" vertical="center" wrapText="1" shrinkToFit="1"/>
    </xf>
    <xf numFmtId="180" fontId="6" fillId="15" borderId="49" xfId="0" applyNumberFormat="1" applyFont="1" applyFill="1" applyBorder="1" applyAlignment="1">
      <alignment horizontal="center" vertical="center" wrapText="1" shrinkToFit="1"/>
    </xf>
    <xf numFmtId="180" fontId="6" fillId="15" borderId="55" xfId="0" applyNumberFormat="1" applyFont="1" applyFill="1" applyBorder="1" applyAlignment="1">
      <alignment horizontal="center" vertical="center" wrapText="1" shrinkToFit="1"/>
    </xf>
    <xf numFmtId="0" fontId="6" fillId="0" borderId="42"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54" xfId="0" applyFont="1" applyFill="1" applyBorder="1" applyAlignment="1">
      <alignment horizontal="left" vertical="center" wrapText="1" shrinkToFit="1"/>
    </xf>
    <xf numFmtId="0" fontId="13" fillId="0" borderId="0" xfId="0" applyFont="1" applyBorder="1" applyAlignment="1">
      <alignment horizontal="left"/>
    </xf>
    <xf numFmtId="0" fontId="8" fillId="8" borderId="81"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0"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2" fontId="6" fillId="0" borderId="42" xfId="0" applyNumberFormat="1" applyFont="1" applyFill="1" applyBorder="1" applyAlignment="1">
      <alignment horizontal="left" vertical="center" wrapText="1"/>
    </xf>
    <xf numFmtId="182" fontId="6" fillId="0" borderId="24" xfId="0" applyNumberFormat="1" applyFont="1" applyFill="1" applyBorder="1" applyAlignment="1">
      <alignment horizontal="left" vertical="center" wrapText="1"/>
    </xf>
    <xf numFmtId="182" fontId="6" fillId="0" borderId="16" xfId="0" applyNumberFormat="1" applyFont="1" applyFill="1" applyBorder="1" applyAlignment="1">
      <alignment horizontal="left" vertical="center" wrapText="1"/>
    </xf>
    <xf numFmtId="182" fontId="6" fillId="0" borderId="46" xfId="0" applyNumberFormat="1" applyFont="1" applyFill="1" applyBorder="1" applyAlignment="1">
      <alignment horizontal="left" vertical="center" wrapText="1"/>
    </xf>
    <xf numFmtId="182" fontId="6" fillId="0" borderId="62" xfId="0" applyNumberFormat="1" applyFont="1" applyFill="1" applyBorder="1" applyAlignment="1" applyProtection="1">
      <alignment horizontal="center" vertical="center" shrinkToFit="1"/>
      <protection locked="0"/>
    </xf>
    <xf numFmtId="182" fontId="6" fillId="0" borderId="114"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wrapText="1" shrinkToFit="1"/>
      <protection locked="0"/>
    </xf>
    <xf numFmtId="182" fontId="6" fillId="0" borderId="43" xfId="0" applyNumberFormat="1" applyFont="1" applyFill="1" applyBorder="1" applyAlignment="1" applyProtection="1">
      <alignment horizontal="center" vertical="center" wrapText="1" shrinkToFit="1"/>
      <protection locked="0"/>
    </xf>
    <xf numFmtId="182" fontId="6" fillId="0" borderId="49" xfId="0" applyNumberFormat="1" applyFont="1" applyFill="1" applyBorder="1" applyAlignment="1" applyProtection="1">
      <alignment horizontal="center" vertical="center" wrapText="1" shrinkToFit="1"/>
      <protection locked="0"/>
    </xf>
    <xf numFmtId="182" fontId="6" fillId="0" borderId="45" xfId="0" applyNumberFormat="1" applyFont="1" applyFill="1" applyBorder="1" applyAlignment="1" applyProtection="1">
      <alignment horizontal="center" vertical="center" wrapText="1" shrinkToFit="1"/>
      <protection locked="0"/>
    </xf>
    <xf numFmtId="182" fontId="6" fillId="15" borderId="49" xfId="0" applyNumberFormat="1" applyFont="1" applyFill="1" applyBorder="1" applyAlignment="1" applyProtection="1">
      <alignment horizontal="center" vertical="center" shrinkToFit="1"/>
      <protection locked="0"/>
    </xf>
    <xf numFmtId="182" fontId="6" fillId="15" borderId="45"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wrapText="1" shrinkToFit="1"/>
      <protection locked="0"/>
    </xf>
    <xf numFmtId="0" fontId="6" fillId="0" borderId="45" xfId="0" applyFont="1" applyFill="1" applyBorder="1" applyAlignment="1" applyProtection="1">
      <alignment horizontal="center" vertical="center" wrapText="1" shrinkToFit="1"/>
      <protection locked="0"/>
    </xf>
    <xf numFmtId="3" fontId="8" fillId="0" borderId="62" xfId="0" applyNumberFormat="1" applyFont="1" applyFill="1" applyBorder="1" applyAlignment="1" applyProtection="1">
      <alignment horizontal="center" vertical="center" wrapText="1" shrinkToFit="1"/>
      <protection locked="0"/>
    </xf>
    <xf numFmtId="3" fontId="8" fillId="0" borderId="114" xfId="0" applyNumberFormat="1" applyFont="1" applyFill="1" applyBorder="1" applyAlignment="1" applyProtection="1">
      <alignment horizontal="center" vertical="center" wrapText="1" shrinkToFit="1"/>
      <protection locked="0"/>
    </xf>
    <xf numFmtId="0" fontId="8" fillId="0" borderId="2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13" fillId="3" borderId="26" xfId="0" applyFont="1" applyFill="1" applyBorder="1" applyAlignment="1">
      <alignment vertical="center"/>
    </xf>
    <xf numFmtId="0" fontId="13" fillId="3" borderId="7" xfId="0" applyFont="1" applyFill="1" applyBorder="1" applyAlignment="1">
      <alignment vertical="center"/>
    </xf>
    <xf numFmtId="0" fontId="13" fillId="3" borderId="27" xfId="0" applyFont="1" applyFill="1" applyBorder="1" applyAlignment="1">
      <alignment vertical="center"/>
    </xf>
    <xf numFmtId="0" fontId="6" fillId="0" borderId="2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8"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6" fillId="0" borderId="38" xfId="0" applyFont="1" applyFill="1" applyBorder="1" applyAlignment="1">
      <alignment horizontal="center" vertical="center" shrinkToFit="1"/>
    </xf>
    <xf numFmtId="180" fontId="6" fillId="0" borderId="18" xfId="0" applyNumberFormat="1" applyFont="1" applyFill="1" applyBorder="1" applyAlignment="1">
      <alignment horizontal="center" vertical="center" wrapText="1" shrinkToFit="1"/>
    </xf>
    <xf numFmtId="180" fontId="6" fillId="0" borderId="14" xfId="0" applyNumberFormat="1" applyFont="1" applyFill="1" applyBorder="1" applyAlignment="1">
      <alignment horizontal="center" vertical="center" wrapText="1" shrinkToFit="1"/>
    </xf>
    <xf numFmtId="180" fontId="6" fillId="15" borderId="14" xfId="0" applyNumberFormat="1"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3" fontId="8" fillId="0" borderId="80" xfId="0" applyNumberFormat="1" applyFont="1" applyFill="1" applyBorder="1" applyAlignment="1" applyProtection="1">
      <alignment horizontal="center" vertical="center" shrinkToFit="1"/>
      <protection locked="0"/>
    </xf>
    <xf numFmtId="3" fontId="8" fillId="0" borderId="16" xfId="0" applyNumberFormat="1" applyFont="1" applyFill="1" applyBorder="1" applyAlignment="1" applyProtection="1">
      <alignment horizontal="center" vertical="center" shrinkToFit="1"/>
      <protection locked="0"/>
    </xf>
    <xf numFmtId="0" fontId="13" fillId="3" borderId="3" xfId="0" applyFont="1" applyFill="1" applyBorder="1" applyAlignment="1">
      <alignment vertical="center"/>
    </xf>
    <xf numFmtId="181" fontId="6" fillId="0" borderId="18" xfId="0" applyNumberFormat="1" applyFont="1" applyFill="1" applyBorder="1" applyAlignment="1">
      <alignment horizontal="center" vertical="center" wrapText="1" shrinkToFit="1"/>
    </xf>
    <xf numFmtId="181" fontId="6" fillId="0" borderId="4" xfId="0" applyNumberFormat="1" applyFont="1" applyFill="1" applyBorder="1" applyAlignment="1">
      <alignment horizontal="center" vertical="center" wrapText="1" shrinkToFit="1"/>
    </xf>
    <xf numFmtId="0" fontId="0" fillId="0" borderId="9" xfId="0" applyFont="1" applyBorder="1" applyAlignment="1">
      <alignment vertical="center"/>
    </xf>
    <xf numFmtId="0" fontId="0" fillId="3" borderId="13" xfId="0" applyFont="1" applyFill="1" applyBorder="1" applyAlignment="1">
      <alignment horizontal="center"/>
    </xf>
    <xf numFmtId="0" fontId="0" fillId="3" borderId="118" xfId="0" applyFont="1" applyFill="1" applyBorder="1" applyAlignment="1">
      <alignment horizontal="center"/>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8" xfId="0" applyFont="1" applyBorder="1" applyAlignment="1">
      <alignment horizontal="center" vertical="center" wrapText="1"/>
    </xf>
    <xf numFmtId="0" fontId="6" fillId="0" borderId="49"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3" fontId="8" fillId="0" borderId="56" xfId="0" applyNumberFormat="1" applyFont="1" applyFill="1" applyBorder="1" applyAlignment="1" applyProtection="1">
      <alignment horizontal="center" vertical="center" shrinkToFit="1"/>
      <protection locked="0"/>
    </xf>
    <xf numFmtId="0" fontId="0" fillId="0" borderId="0" xfId="0" applyFont="1" applyFill="1" applyBorder="1" applyAlignment="1"/>
    <xf numFmtId="181" fontId="6" fillId="0" borderId="14" xfId="0" applyNumberFormat="1" applyFont="1" applyFill="1" applyBorder="1" applyAlignment="1">
      <alignment horizontal="center" vertical="center" wrapText="1" shrinkToFit="1"/>
    </xf>
    <xf numFmtId="181" fontId="6" fillId="0" borderId="9" xfId="0" applyNumberFormat="1" applyFont="1" applyFill="1" applyBorder="1" applyAlignment="1">
      <alignment horizontal="center" vertical="center" wrapText="1" shrinkToFit="1"/>
    </xf>
    <xf numFmtId="181" fontId="6" fillId="15" borderId="14" xfId="0" quotePrefix="1" applyNumberFormat="1" applyFont="1" applyFill="1" applyBorder="1" applyAlignment="1">
      <alignment horizontal="center" vertical="center" wrapText="1" shrinkToFit="1"/>
    </xf>
    <xf numFmtId="181" fontId="6" fillId="15" borderId="9" xfId="0" quotePrefix="1" applyNumberFormat="1" applyFont="1" applyFill="1" applyBorder="1" applyAlignment="1">
      <alignment horizontal="center" vertical="center" wrapText="1" shrinkToFit="1"/>
    </xf>
    <xf numFmtId="181" fontId="6" fillId="0" borderId="12" xfId="0" applyNumberFormat="1" applyFont="1" applyFill="1" applyBorder="1" applyAlignment="1">
      <alignment horizontal="center" vertical="center" wrapText="1" shrinkToFit="1"/>
    </xf>
    <xf numFmtId="181" fontId="6" fillId="15" borderId="12" xfId="0" quotePrefix="1"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3" fontId="8" fillId="0" borderId="51" xfId="0" applyNumberFormat="1" applyFont="1" applyFill="1" applyBorder="1" applyAlignment="1" applyProtection="1">
      <alignment horizontal="center" vertical="center" shrinkToFit="1"/>
      <protection locked="0"/>
    </xf>
    <xf numFmtId="0" fontId="6" fillId="0" borderId="19"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34" xfId="0" applyFont="1" applyFill="1" applyBorder="1" applyAlignment="1">
      <alignment horizontal="center" vertical="center" shrinkToFit="1"/>
    </xf>
    <xf numFmtId="0" fontId="8" fillId="3" borderId="2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0" xfId="0" applyFont="1" applyFill="1" applyBorder="1" applyAlignment="1">
      <alignment horizontal="center" vertical="center"/>
    </xf>
    <xf numFmtId="181" fontId="6" fillId="0" borderId="19" xfId="0" applyNumberFormat="1" applyFont="1" applyFill="1" applyBorder="1" applyAlignment="1">
      <alignment horizontal="center" vertical="center" wrapText="1" shrinkToFit="1"/>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0" xfId="0" applyFont="1" applyAlignment="1">
      <alignment horizontal="center" vertical="center"/>
    </xf>
    <xf numFmtId="0" fontId="0" fillId="0" borderId="52" xfId="0" applyFont="1" applyBorder="1" applyAlignment="1">
      <alignment horizontal="center" vertical="center" shrinkToFit="1"/>
    </xf>
    <xf numFmtId="0" fontId="0" fillId="0" borderId="4" xfId="0" applyFont="1" applyBorder="1" applyAlignment="1">
      <alignment horizontal="center" vertical="center" shrinkToFit="1"/>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0"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0" xfId="0" applyFont="1" applyFill="1" applyBorder="1" applyAlignment="1">
      <alignment horizontal="center" vertical="center" shrinkToFit="1"/>
    </xf>
    <xf numFmtId="0" fontId="0" fillId="0" borderId="2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32" xfId="0" applyFont="1" applyBorder="1" applyAlignment="1" applyProtection="1">
      <alignment horizontal="left" vertical="center" wrapText="1"/>
      <protection locked="0"/>
    </xf>
    <xf numFmtId="0" fontId="6" fillId="0" borderId="52" xfId="0" applyFont="1" applyBorder="1" applyAlignment="1">
      <alignment horizontal="center" vertical="center" wrapText="1"/>
    </xf>
    <xf numFmtId="0" fontId="6" fillId="0" borderId="39" xfId="0" applyFont="1" applyBorder="1" applyAlignment="1"/>
    <xf numFmtId="0" fontId="6" fillId="0" borderId="4" xfId="0" applyFont="1" applyBorder="1" applyAlignment="1"/>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4" fillId="0" borderId="0" xfId="0" applyFont="1" applyAlignment="1">
      <alignment horizontal="center" vertical="center" shrinkToFit="1"/>
    </xf>
    <xf numFmtId="183" fontId="6" fillId="0" borderId="70" xfId="0" applyNumberFormat="1" applyFont="1" applyFill="1" applyBorder="1" applyAlignment="1" applyProtection="1">
      <alignment horizontal="left" vertical="center" wrapText="1" shrinkToFit="1"/>
      <protection locked="0"/>
    </xf>
    <xf numFmtId="183" fontId="6" fillId="0" borderId="37" xfId="0" applyNumberFormat="1" applyFont="1" applyFill="1" applyBorder="1" applyAlignment="1" applyProtection="1">
      <alignment horizontal="left" vertical="center" wrapText="1" shrinkToFit="1"/>
      <protection locked="0"/>
    </xf>
    <xf numFmtId="179" fontId="10" fillId="0" borderId="62" xfId="0" applyNumberFormat="1" applyFont="1" applyFill="1" applyBorder="1" applyAlignment="1" applyProtection="1">
      <alignment horizontal="center" vertical="center" wrapText="1" shrinkToFit="1"/>
      <protection locked="0"/>
    </xf>
    <xf numFmtId="179" fontId="10" fillId="0" borderId="66" xfId="0" applyNumberFormat="1" applyFont="1" applyFill="1" applyBorder="1" applyAlignment="1" applyProtection="1">
      <alignment horizontal="center" vertical="center" wrapText="1" shrinkToFit="1"/>
      <protection locked="0"/>
    </xf>
    <xf numFmtId="179" fontId="10" fillId="15" borderId="49" xfId="0" applyNumberFormat="1" applyFont="1" applyFill="1" applyBorder="1" applyAlignment="1" applyProtection="1">
      <alignment horizontal="center" vertical="center" shrinkToFit="1"/>
      <protection locked="0"/>
    </xf>
    <xf numFmtId="179" fontId="10" fillId="15" borderId="55" xfId="0" applyNumberFormat="1" applyFont="1" applyFill="1" applyBorder="1" applyAlignment="1" applyProtection="1">
      <alignment horizontal="center" vertical="center" shrinkToFit="1"/>
      <protection locked="0"/>
    </xf>
    <xf numFmtId="179" fontId="10" fillId="0" borderId="49" xfId="0" applyNumberFormat="1" applyFont="1" applyFill="1" applyBorder="1" applyAlignment="1" applyProtection="1">
      <alignment horizontal="center" vertical="center" shrinkToFit="1"/>
      <protection locked="0"/>
    </xf>
    <xf numFmtId="179" fontId="10" fillId="0" borderId="55" xfId="0" applyNumberFormat="1" applyFont="1" applyFill="1" applyBorder="1" applyAlignment="1" applyProtection="1">
      <alignment horizontal="center" vertical="center" shrinkToFit="1"/>
      <protection locked="0"/>
    </xf>
    <xf numFmtId="179" fontId="10" fillId="15" borderId="11" xfId="0" applyNumberFormat="1" applyFont="1" applyFill="1" applyBorder="1" applyAlignment="1" applyProtection="1">
      <alignment horizontal="center" vertical="center" shrinkToFit="1"/>
      <protection locked="0"/>
    </xf>
    <xf numFmtId="179" fontId="10" fillId="0" borderId="63" xfId="0" applyNumberFormat="1" applyFont="1" applyFill="1" applyBorder="1" applyAlignment="1" applyProtection="1">
      <alignment horizontal="center" vertical="center" wrapText="1" shrinkToFit="1"/>
      <protection locked="0"/>
    </xf>
    <xf numFmtId="179" fontId="10" fillId="0" borderId="9" xfId="0" applyNumberFormat="1" applyFont="1" applyFill="1" applyBorder="1" applyAlignment="1" applyProtection="1">
      <alignment horizontal="center" vertical="center" wrapText="1" shrinkToFit="1"/>
      <protection locked="0"/>
    </xf>
    <xf numFmtId="179" fontId="10" fillId="15" borderId="9" xfId="0" applyNumberFormat="1" applyFont="1" applyFill="1" applyBorder="1" applyAlignment="1" applyProtection="1">
      <alignment horizontal="center" vertical="center" shrinkToFit="1"/>
      <protection locked="0"/>
    </xf>
    <xf numFmtId="179" fontId="10" fillId="0" borderId="52" xfId="0" applyNumberFormat="1" applyFont="1" applyFill="1" applyBorder="1" applyAlignment="1" applyProtection="1">
      <alignment horizontal="center" vertical="center" wrapText="1" shrinkToFit="1"/>
      <protection locked="0"/>
    </xf>
    <xf numFmtId="183" fontId="6" fillId="0" borderId="58" xfId="0" applyNumberFormat="1" applyFont="1" applyFill="1" applyBorder="1" applyAlignment="1" applyProtection="1">
      <alignment horizontal="left" vertical="center" wrapText="1" shrinkToFit="1"/>
      <protection locked="0"/>
    </xf>
    <xf numFmtId="179" fontId="10" fillId="0" borderId="9" xfId="0" applyNumberFormat="1" applyFont="1" applyFill="1" applyBorder="1" applyAlignment="1" applyProtection="1">
      <alignment horizontal="center" vertical="center" shrinkToFit="1"/>
      <protection locked="0"/>
    </xf>
    <xf numFmtId="183" fontId="6" fillId="0" borderId="28" xfId="0" applyNumberFormat="1" applyFont="1" applyFill="1" applyBorder="1" applyAlignment="1" applyProtection="1">
      <alignment horizontal="left" vertical="center" wrapText="1" shrinkToFit="1"/>
      <protection locked="0"/>
    </xf>
    <xf numFmtId="183" fontId="6" fillId="0" borderId="179" xfId="0" applyNumberFormat="1" applyFont="1" applyFill="1" applyBorder="1" applyAlignment="1" applyProtection="1">
      <alignment horizontal="left" vertical="center" wrapText="1" shrinkToFit="1"/>
      <protection locked="0"/>
    </xf>
    <xf numFmtId="181" fontId="10" fillId="15" borderId="9" xfId="0" applyNumberFormat="1" applyFont="1" applyFill="1" applyBorder="1" applyAlignment="1" applyProtection="1">
      <alignment horizontal="center" vertical="center" shrinkToFit="1"/>
      <protection locked="0"/>
    </xf>
    <xf numFmtId="181" fontId="10" fillId="15" borderId="12" xfId="0" applyNumberFormat="1" applyFont="1" applyFill="1" applyBorder="1" applyAlignment="1" applyProtection="1">
      <alignment horizontal="center" vertical="center" shrinkToFit="1"/>
      <protection locked="0"/>
    </xf>
    <xf numFmtId="0" fontId="2" fillId="0" borderId="119" xfId="0" applyFont="1" applyBorder="1" applyAlignment="1" applyProtection="1">
      <alignment vertical="center" wrapText="1" shrinkToFit="1"/>
      <protection locked="0"/>
    </xf>
    <xf numFmtId="0" fontId="2" fillId="0" borderId="86" xfId="0" applyFont="1" applyBorder="1" applyAlignment="1" applyProtection="1">
      <alignment vertical="center" wrapText="1" shrinkToFit="1"/>
      <protection locked="0"/>
    </xf>
    <xf numFmtId="0" fontId="10" fillId="0" borderId="4" xfId="0" applyFont="1" applyBorder="1" applyAlignment="1" applyProtection="1">
      <alignment horizontal="left" vertical="center" wrapText="1" shrinkToFit="1"/>
      <protection locked="0"/>
    </xf>
    <xf numFmtId="0" fontId="10" fillId="0" borderId="19" xfId="0" applyFont="1" applyBorder="1" applyAlignment="1" applyProtection="1">
      <alignment horizontal="left" vertical="center" wrapText="1" shrinkToFit="1"/>
      <protection locked="0"/>
    </xf>
    <xf numFmtId="0" fontId="10" fillId="0" borderId="11" xfId="0" applyFont="1" applyFill="1" applyBorder="1" applyAlignment="1" applyProtection="1">
      <alignment horizontal="left" vertical="center" wrapText="1" shrinkToFit="1"/>
      <protection locked="0"/>
    </xf>
    <xf numFmtId="0" fontId="10" fillId="0" borderId="12" xfId="0" applyFont="1" applyFill="1" applyBorder="1" applyAlignment="1" applyProtection="1">
      <alignment horizontal="left" vertical="center" wrapText="1" shrinkToFit="1"/>
      <protection locked="0"/>
    </xf>
    <xf numFmtId="0" fontId="10" fillId="0" borderId="44" xfId="0" applyFont="1" applyFill="1" applyBorder="1" applyAlignment="1" applyProtection="1">
      <alignment horizontal="center" vertical="center" shrinkToFit="1"/>
      <protection locked="0"/>
    </xf>
    <xf numFmtId="0" fontId="10" fillId="0" borderId="51" xfId="0" applyFont="1" applyFill="1" applyBorder="1" applyAlignment="1" applyProtection="1">
      <alignment horizontal="center" vertical="center" shrinkToFit="1"/>
      <protection locked="0"/>
    </xf>
    <xf numFmtId="185" fontId="10" fillId="0" borderId="47" xfId="0" applyNumberFormat="1" applyFont="1" applyFill="1" applyBorder="1" applyAlignment="1" applyProtection="1">
      <alignment horizontal="center" vertical="center" shrinkToFit="1"/>
      <protection locked="0"/>
    </xf>
    <xf numFmtId="185" fontId="10" fillId="0" borderId="50" xfId="0" applyNumberFormat="1" applyFont="1" applyFill="1" applyBorder="1" applyAlignment="1" applyProtection="1">
      <alignment horizontal="center" vertical="center" shrinkToFit="1"/>
      <protection locked="0"/>
    </xf>
    <xf numFmtId="181" fontId="10" fillId="0" borderId="38" xfId="0" applyNumberFormat="1" applyFont="1" applyFill="1" applyBorder="1" applyAlignment="1" applyProtection="1">
      <alignment horizontal="center" vertical="center" wrapText="1" shrinkToFit="1"/>
      <protection locked="0"/>
    </xf>
    <xf numFmtId="181" fontId="10" fillId="0" borderId="31" xfId="0" applyNumberFormat="1" applyFont="1" applyFill="1" applyBorder="1" applyAlignment="1" applyProtection="1">
      <alignment horizontal="center" vertical="center" wrapText="1" shrinkToFit="1"/>
      <protection locked="0"/>
    </xf>
    <xf numFmtId="184" fontId="6" fillId="0" borderId="101" xfId="0" applyNumberFormat="1" applyFont="1" applyFill="1" applyBorder="1" applyAlignment="1" applyProtection="1">
      <alignment horizontal="left" vertical="center" wrapText="1" shrinkToFit="1"/>
      <protection locked="0"/>
    </xf>
    <xf numFmtId="184" fontId="6" fillId="0" borderId="72" xfId="0" applyNumberFormat="1" applyFont="1" applyFill="1" applyBorder="1" applyAlignment="1" applyProtection="1">
      <alignment horizontal="left" vertical="center" wrapText="1" shrinkToFit="1"/>
      <protection locked="0"/>
    </xf>
    <xf numFmtId="181" fontId="10" fillId="0" borderId="9" xfId="0" applyNumberFormat="1" applyFont="1" applyFill="1" applyBorder="1" applyAlignment="1" applyProtection="1">
      <alignment horizontal="center" vertical="center" shrinkToFit="1"/>
      <protection locked="0"/>
    </xf>
    <xf numFmtId="181" fontId="10" fillId="0" borderId="12" xfId="0" applyNumberFormat="1" applyFont="1" applyFill="1" applyBorder="1" applyAlignment="1" applyProtection="1">
      <alignment horizontal="center" vertical="center" shrinkToFit="1"/>
      <protection locked="0"/>
    </xf>
    <xf numFmtId="0" fontId="10" fillId="0" borderId="31" xfId="0" applyFont="1" applyFill="1" applyBorder="1" applyAlignment="1" applyProtection="1">
      <alignment horizontal="center" vertical="center" shrinkToFit="1"/>
      <protection locked="0"/>
    </xf>
    <xf numFmtId="179" fontId="10" fillId="0" borderId="4" xfId="0" applyNumberFormat="1" applyFont="1" applyFill="1" applyBorder="1" applyAlignment="1" applyProtection="1">
      <alignment horizontal="center" vertical="center" shrinkToFit="1"/>
      <protection locked="0"/>
    </xf>
    <xf numFmtId="182" fontId="0" fillId="3" borderId="13" xfId="0" applyNumberFormat="1" applyFont="1" applyFill="1" applyBorder="1" applyAlignment="1" applyProtection="1">
      <alignment horizontal="center"/>
      <protection locked="0"/>
    </xf>
    <xf numFmtId="182" fontId="0" fillId="3" borderId="118" xfId="0" applyNumberFormat="1" applyFont="1" applyFill="1" applyBorder="1" applyAlignment="1" applyProtection="1">
      <alignment horizontal="center"/>
      <protection locked="0"/>
    </xf>
    <xf numFmtId="0" fontId="2" fillId="0" borderId="81" xfId="0" applyFont="1" applyFill="1" applyBorder="1" applyAlignment="1" applyProtection="1">
      <alignment vertical="center" wrapText="1" shrinkToFit="1"/>
      <protection locked="0"/>
    </xf>
    <xf numFmtId="0" fontId="10" fillId="0" borderId="87" xfId="0" applyFont="1" applyFill="1" applyBorder="1" applyAlignment="1" applyProtection="1">
      <alignment horizontal="left" vertical="center" wrapText="1" shrinkToFit="1"/>
      <protection locked="0"/>
    </xf>
    <xf numFmtId="0" fontId="10" fillId="0" borderId="39" xfId="0" applyFont="1" applyBorder="1" applyAlignment="1" applyProtection="1">
      <alignment horizontal="left" vertical="center" wrapText="1" shrinkToFit="1"/>
      <protection locked="0"/>
    </xf>
    <xf numFmtId="0" fontId="10" fillId="0" borderId="14" xfId="0" applyFont="1" applyFill="1" applyBorder="1" applyAlignment="1" applyProtection="1">
      <alignment horizontal="left" vertical="center" wrapText="1" shrinkToFit="1"/>
      <protection locked="0"/>
    </xf>
    <xf numFmtId="0" fontId="10" fillId="0" borderId="9" xfId="0" applyFont="1" applyFill="1" applyBorder="1" applyAlignment="1" applyProtection="1">
      <alignment horizontal="left" vertical="center" wrapText="1" shrinkToFit="1"/>
      <protection locked="0"/>
    </xf>
    <xf numFmtId="0" fontId="10" fillId="0" borderId="80" xfId="0" applyFont="1" applyFill="1" applyBorder="1" applyAlignment="1" applyProtection="1">
      <alignment horizontal="center" vertical="center" shrinkToFit="1"/>
      <protection locked="0"/>
    </xf>
    <xf numFmtId="0" fontId="10" fillId="0" borderId="52" xfId="0" applyFont="1" applyFill="1" applyBorder="1" applyAlignment="1" applyProtection="1">
      <alignment horizontal="center" vertical="center" shrinkToFit="1"/>
      <protection locked="0"/>
    </xf>
    <xf numFmtId="181" fontId="10" fillId="0" borderId="30" xfId="0" applyNumberFormat="1" applyFont="1" applyFill="1" applyBorder="1" applyAlignment="1" applyProtection="1">
      <alignment horizontal="center" vertical="center" shrinkToFit="1"/>
      <protection locked="0"/>
    </xf>
    <xf numFmtId="181" fontId="10" fillId="0" borderId="17" xfId="0" applyNumberFormat="1" applyFont="1" applyFill="1" applyBorder="1" applyAlignment="1" applyProtection="1">
      <alignment horizontal="center" vertical="center" shrinkToFit="1"/>
      <protection locked="0"/>
    </xf>
    <xf numFmtId="181" fontId="10" fillId="0" borderId="14" xfId="0" applyNumberFormat="1" applyFont="1" applyFill="1" applyBorder="1" applyAlignment="1" applyProtection="1">
      <alignment horizontal="center" vertical="center" shrinkToFit="1"/>
      <protection locked="0"/>
    </xf>
    <xf numFmtId="179" fontId="10" fillId="0" borderId="11" xfId="0" applyNumberFormat="1" applyFont="1" applyFill="1" applyBorder="1" applyAlignment="1" applyProtection="1">
      <alignment horizontal="center" vertical="center" shrinkToFit="1"/>
      <protection locked="0"/>
    </xf>
    <xf numFmtId="179" fontId="10" fillId="0" borderId="48" xfId="0" applyNumberFormat="1" applyFont="1" applyFill="1" applyBorder="1" applyAlignment="1" applyProtection="1">
      <alignment horizontal="center" vertical="center" shrinkToFit="1"/>
      <protection locked="0"/>
    </xf>
    <xf numFmtId="179" fontId="10" fillId="0" borderId="6" xfId="0" applyNumberFormat="1" applyFont="1" applyFill="1" applyBorder="1" applyAlignment="1" applyProtection="1">
      <alignment horizontal="center" vertical="center" shrinkToFit="1"/>
      <protection locked="0"/>
    </xf>
    <xf numFmtId="181" fontId="10" fillId="0" borderId="34" xfId="0" applyNumberFormat="1" applyFont="1" applyFill="1" applyBorder="1" applyAlignment="1" applyProtection="1">
      <alignment horizontal="center" vertical="center" wrapText="1" shrinkToFit="1"/>
      <protection locked="0"/>
    </xf>
    <xf numFmtId="184" fontId="6" fillId="0" borderId="73" xfId="0" applyNumberFormat="1" applyFont="1" applyFill="1" applyBorder="1" applyAlignment="1" applyProtection="1">
      <alignment horizontal="left" vertical="center" wrapText="1" shrinkToFit="1"/>
      <protection locked="0"/>
    </xf>
    <xf numFmtId="181" fontId="10" fillId="15" borderId="14" xfId="0" applyNumberFormat="1" applyFont="1" applyFill="1" applyBorder="1" applyAlignment="1" applyProtection="1">
      <alignment horizontal="center" vertical="center" shrinkToFit="1"/>
      <protection locked="0"/>
    </xf>
    <xf numFmtId="182" fontId="13" fillId="16" borderId="14" xfId="0" applyNumberFormat="1" applyFont="1" applyFill="1" applyBorder="1" applyAlignment="1" applyProtection="1">
      <alignment horizontal="center" vertical="center"/>
      <protection locked="0"/>
    </xf>
    <xf numFmtId="182" fontId="13" fillId="16" borderId="9" xfId="0" applyNumberFormat="1" applyFont="1" applyFill="1" applyBorder="1" applyAlignment="1" applyProtection="1">
      <alignment horizontal="center" vertical="center"/>
      <protection locked="0"/>
    </xf>
    <xf numFmtId="182" fontId="13" fillId="16" borderId="38" xfId="0" applyNumberFormat="1" applyFont="1" applyFill="1" applyBorder="1" applyAlignment="1" applyProtection="1">
      <alignment horizontal="center" vertical="center" textRotation="255"/>
      <protection locked="0"/>
    </xf>
    <xf numFmtId="182" fontId="13" fillId="16" borderId="31" xfId="0" applyNumberFormat="1" applyFont="1" applyFill="1" applyBorder="1" applyAlignment="1" applyProtection="1">
      <alignment horizontal="center" vertical="center" textRotation="255"/>
      <protection locked="0"/>
    </xf>
    <xf numFmtId="182" fontId="13" fillId="16" borderId="30" xfId="0" applyNumberFormat="1" applyFont="1" applyFill="1" applyBorder="1" applyAlignment="1" applyProtection="1">
      <alignment horizontal="center" vertical="center" wrapText="1"/>
      <protection locked="0"/>
    </xf>
    <xf numFmtId="182" fontId="13" fillId="16" borderId="17" xfId="0" applyNumberFormat="1" applyFont="1" applyFill="1" applyBorder="1" applyAlignment="1" applyProtection="1">
      <alignment horizontal="center" vertical="center" wrapText="1"/>
      <protection locked="0"/>
    </xf>
    <xf numFmtId="182" fontId="13" fillId="16" borderId="14" xfId="0" applyNumberFormat="1" applyFont="1" applyFill="1" applyBorder="1" applyAlignment="1" applyProtection="1">
      <alignment horizontal="center" vertical="center" wrapText="1"/>
      <protection locked="0"/>
    </xf>
    <xf numFmtId="182" fontId="13" fillId="16" borderId="9" xfId="0" applyNumberFormat="1" applyFont="1" applyFill="1" applyBorder="1" applyAlignment="1" applyProtection="1">
      <alignment horizontal="center" vertical="center" wrapText="1"/>
      <protection locked="0"/>
    </xf>
    <xf numFmtId="0" fontId="8" fillId="16" borderId="80" xfId="0" applyFont="1" applyFill="1" applyBorder="1" applyAlignment="1" applyProtection="1">
      <alignment horizontal="center" vertical="center" wrapText="1"/>
      <protection locked="0"/>
    </xf>
    <xf numFmtId="0" fontId="8" fillId="16" borderId="52" xfId="0" applyFont="1" applyFill="1" applyBorder="1" applyAlignment="1" applyProtection="1">
      <alignment horizontal="center" vertical="center" wrapText="1"/>
      <protection locked="0"/>
    </xf>
    <xf numFmtId="182" fontId="13" fillId="16" borderId="60" xfId="0" applyNumberFormat="1" applyFont="1" applyFill="1" applyBorder="1" applyAlignment="1" applyProtection="1">
      <alignment horizontal="center" vertical="center" shrinkToFit="1"/>
      <protection locked="0"/>
    </xf>
    <xf numFmtId="182" fontId="13" fillId="16" borderId="58" xfId="0" applyNumberFormat="1" applyFont="1" applyFill="1" applyBorder="1" applyAlignment="1" applyProtection="1">
      <alignment horizontal="center" vertical="center" shrinkToFit="1"/>
      <protection locked="0"/>
    </xf>
    <xf numFmtId="182" fontId="15" fillId="3" borderId="59" xfId="0" applyNumberFormat="1" applyFont="1" applyFill="1" applyBorder="1" applyAlignment="1" applyProtection="1">
      <alignment horizontal="left" vertical="center"/>
      <protection locked="0"/>
    </xf>
    <xf numFmtId="182" fontId="15" fillId="3" borderId="74" xfId="0" applyNumberFormat="1" applyFont="1" applyFill="1" applyBorder="1" applyAlignment="1" applyProtection="1">
      <alignment horizontal="left" vertical="center"/>
      <protection locked="0"/>
    </xf>
    <xf numFmtId="182" fontId="15" fillId="3" borderId="71" xfId="0" applyNumberFormat="1"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left" vertical="center" wrapText="1"/>
      <protection locked="0"/>
    </xf>
    <xf numFmtId="0" fontId="10" fillId="0" borderId="62" xfId="0" applyFont="1" applyFill="1" applyBorder="1" applyAlignment="1" applyProtection="1">
      <alignment horizontal="center" vertical="center" shrinkToFit="1"/>
      <protection locked="0"/>
    </xf>
    <xf numFmtId="0" fontId="10" fillId="0" borderId="63" xfId="0" applyFont="1" applyFill="1" applyBorder="1" applyAlignment="1" applyProtection="1">
      <alignment horizontal="center" vertical="center" shrinkToFit="1"/>
      <protection locked="0"/>
    </xf>
    <xf numFmtId="179" fontId="10" fillId="0" borderId="47" xfId="0" applyNumberFormat="1"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left" vertical="center" wrapText="1"/>
      <protection locked="0"/>
    </xf>
    <xf numFmtId="182" fontId="13" fillId="16" borderId="23" xfId="0" applyNumberFormat="1" applyFont="1" applyFill="1" applyBorder="1" applyAlignment="1" applyProtection="1">
      <alignment horizontal="center" vertical="center"/>
      <protection locked="0"/>
    </xf>
    <xf numFmtId="182" fontId="13" fillId="16" borderId="100" xfId="0" applyNumberFormat="1" applyFont="1" applyFill="1" applyBorder="1" applyAlignment="1" applyProtection="1">
      <alignment horizontal="center" vertical="center"/>
      <protection locked="0"/>
    </xf>
    <xf numFmtId="182" fontId="13" fillId="16" borderId="81" xfId="0" applyNumberFormat="1" applyFont="1" applyFill="1" applyBorder="1" applyAlignment="1" applyProtection="1">
      <alignment horizontal="center" vertical="center" wrapText="1"/>
      <protection locked="0"/>
    </xf>
    <xf numFmtId="182" fontId="13" fillId="16" borderId="101" xfId="0" applyNumberFormat="1" applyFont="1" applyFill="1" applyBorder="1" applyAlignment="1" applyProtection="1">
      <alignment horizontal="center" vertical="center"/>
      <protection locked="0"/>
    </xf>
    <xf numFmtId="182" fontId="6" fillId="10" borderId="26" xfId="0" applyNumberFormat="1" applyFont="1" applyFill="1" applyBorder="1" applyAlignment="1" applyProtection="1">
      <alignment horizontal="left" vertical="center" wrapText="1"/>
      <protection locked="0"/>
    </xf>
    <xf numFmtId="182" fontId="6" fillId="10" borderId="7" xfId="0" applyNumberFormat="1" applyFont="1" applyFill="1" applyBorder="1" applyAlignment="1" applyProtection="1">
      <alignment horizontal="left" vertical="center"/>
      <protection locked="0"/>
    </xf>
    <xf numFmtId="182" fontId="6" fillId="10" borderId="27" xfId="0" applyNumberFormat="1" applyFont="1" applyFill="1" applyBorder="1" applyAlignment="1" applyProtection="1">
      <alignment horizontal="left" vertical="center"/>
      <protection locked="0"/>
    </xf>
    <xf numFmtId="182" fontId="6" fillId="10" borderId="7" xfId="0" applyNumberFormat="1" applyFont="1" applyFill="1" applyBorder="1" applyAlignment="1" applyProtection="1">
      <alignment horizontal="left" vertical="center" wrapText="1"/>
      <protection locked="0"/>
    </xf>
    <xf numFmtId="182" fontId="6" fillId="10" borderId="0" xfId="0" applyNumberFormat="1" applyFont="1" applyFill="1" applyBorder="1" applyAlignment="1" applyProtection="1">
      <alignment horizontal="left" vertical="center"/>
      <protection locked="0"/>
    </xf>
    <xf numFmtId="182" fontId="6" fillId="10" borderId="36" xfId="0" applyNumberFormat="1" applyFont="1" applyFill="1" applyBorder="1" applyAlignment="1" applyProtection="1">
      <alignment horizontal="left" vertical="center"/>
      <protection locked="0"/>
    </xf>
    <xf numFmtId="182" fontId="6" fillId="10" borderId="33" xfId="0" applyNumberFormat="1" applyFont="1" applyFill="1" applyBorder="1" applyAlignment="1" applyProtection="1">
      <alignment horizontal="left" vertical="center"/>
      <protection locked="0"/>
    </xf>
    <xf numFmtId="182" fontId="6" fillId="10" borderId="37" xfId="0" applyNumberFormat="1" applyFont="1" applyFill="1" applyBorder="1" applyAlignment="1" applyProtection="1">
      <alignment horizontal="left" vertical="center"/>
      <protection locked="0"/>
    </xf>
    <xf numFmtId="182" fontId="13" fillId="16" borderId="119" xfId="0" applyNumberFormat="1" applyFont="1" applyFill="1" applyBorder="1" applyAlignment="1" applyProtection="1">
      <alignment horizontal="center" vertical="center" wrapText="1"/>
      <protection locked="0"/>
    </xf>
    <xf numFmtId="182" fontId="13" fillId="16" borderId="72" xfId="0" applyNumberFormat="1" applyFont="1" applyFill="1" applyBorder="1" applyAlignment="1" applyProtection="1">
      <alignment horizontal="center" vertical="center"/>
      <protection locked="0"/>
    </xf>
    <xf numFmtId="182" fontId="6" fillId="10" borderId="119" xfId="0" applyNumberFormat="1" applyFont="1" applyFill="1" applyBorder="1" applyAlignment="1" applyProtection="1">
      <alignment horizontal="left" vertical="center" wrapText="1"/>
      <protection locked="0"/>
    </xf>
    <xf numFmtId="182" fontId="6" fillId="10" borderId="39" xfId="0" applyNumberFormat="1" applyFont="1" applyFill="1" applyBorder="1" applyAlignment="1" applyProtection="1">
      <alignment horizontal="left" vertical="center"/>
      <protection locked="0"/>
    </xf>
    <xf numFmtId="182" fontId="6" fillId="10" borderId="72" xfId="0" applyNumberFormat="1" applyFont="1" applyFill="1" applyBorder="1" applyAlignment="1" applyProtection="1">
      <alignment horizontal="left" vertical="center"/>
      <protection locked="0"/>
    </xf>
    <xf numFmtId="182" fontId="13" fillId="16" borderId="86" xfId="0" applyNumberFormat="1" applyFont="1" applyFill="1" applyBorder="1" applyAlignment="1" applyProtection="1">
      <alignment horizontal="center" vertical="center" wrapText="1"/>
      <protection locked="0"/>
    </xf>
    <xf numFmtId="182" fontId="13" fillId="16" borderId="73" xfId="0" applyNumberFormat="1" applyFont="1" applyFill="1" applyBorder="1" applyAlignment="1" applyProtection="1">
      <alignment horizontal="center" vertical="center" wrapText="1"/>
      <protection locked="0"/>
    </xf>
    <xf numFmtId="182" fontId="6" fillId="10" borderId="86" xfId="0" applyNumberFormat="1" applyFont="1" applyFill="1" applyBorder="1" applyAlignment="1" applyProtection="1">
      <alignment horizontal="left" vertical="center" wrapText="1"/>
      <protection locked="0"/>
    </xf>
    <xf numFmtId="182" fontId="6" fillId="10" borderId="88" xfId="0" applyNumberFormat="1" applyFont="1" applyFill="1" applyBorder="1" applyAlignment="1" applyProtection="1">
      <alignment horizontal="left" vertical="center" wrapText="1"/>
      <protection locked="0"/>
    </xf>
    <xf numFmtId="182" fontId="6" fillId="10" borderId="73" xfId="0" applyNumberFormat="1" applyFont="1" applyFill="1" applyBorder="1" applyAlignment="1" applyProtection="1">
      <alignment horizontal="left" vertical="center" wrapText="1"/>
      <protection locked="0"/>
    </xf>
    <xf numFmtId="0" fontId="10" fillId="0" borderId="16" xfId="0" applyFont="1" applyFill="1" applyBorder="1" applyAlignment="1" applyProtection="1">
      <alignment horizontal="center" vertical="center" shrinkToFit="1"/>
      <protection locked="0"/>
    </xf>
    <xf numFmtId="0" fontId="10" fillId="0" borderId="56" xfId="0" applyFont="1" applyFill="1" applyBorder="1" applyAlignment="1" applyProtection="1">
      <alignment horizontal="center" vertical="center" shrinkToFit="1"/>
      <protection locked="0"/>
    </xf>
    <xf numFmtId="0" fontId="10" fillId="0" borderId="56"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182" fontId="0" fillId="0" borderId="3" xfId="0" applyNumberFormat="1" applyFont="1" applyBorder="1" applyAlignment="1" applyProtection="1">
      <alignment horizontal="center" vertical="center"/>
      <protection locked="0"/>
    </xf>
    <xf numFmtId="182" fontId="0" fillId="0" borderId="32" xfId="0" applyNumberFormat="1" applyFont="1" applyBorder="1" applyAlignment="1" applyProtection="1">
      <alignment horizontal="center" vertical="center"/>
      <protection locked="0"/>
    </xf>
    <xf numFmtId="0" fontId="6" fillId="0" borderId="119" xfId="0" applyFont="1" applyFill="1" applyBorder="1" applyAlignment="1" applyProtection="1">
      <alignment vertical="center" wrapText="1"/>
      <protection locked="0"/>
    </xf>
    <xf numFmtId="0" fontId="0" fillId="0" borderId="119" xfId="0" applyFont="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182" fontId="15" fillId="3" borderId="26" xfId="0" applyNumberFormat="1" applyFont="1" applyFill="1" applyBorder="1" applyAlignment="1" applyProtection="1">
      <alignment horizontal="left" vertical="center"/>
      <protection locked="0"/>
    </xf>
    <xf numFmtId="182" fontId="15" fillId="3" borderId="8" xfId="0" applyNumberFormat="1" applyFont="1" applyFill="1" applyBorder="1" applyAlignment="1" applyProtection="1">
      <alignment horizontal="left" vertical="center"/>
      <protection locked="0"/>
    </xf>
    <xf numFmtId="182" fontId="15" fillId="3" borderId="100" xfId="0" applyNumberFormat="1" applyFont="1" applyFill="1" applyBorder="1" applyAlignment="1" applyProtection="1">
      <alignment horizontal="left" vertical="center"/>
      <protection locked="0"/>
    </xf>
    <xf numFmtId="182" fontId="13" fillId="16" borderId="30" xfId="0" applyNumberFormat="1" applyFont="1" applyFill="1" applyBorder="1" applyAlignment="1" applyProtection="1">
      <alignment horizontal="center" vertical="center"/>
      <protection locked="0"/>
    </xf>
    <xf numFmtId="182" fontId="13" fillId="16" borderId="17" xfId="0" applyNumberFormat="1" applyFont="1" applyFill="1" applyBorder="1" applyAlignment="1" applyProtection="1">
      <alignment horizontal="center" vertical="center"/>
      <protection locked="0"/>
    </xf>
    <xf numFmtId="182" fontId="21" fillId="0" borderId="0" xfId="0" applyNumberFormat="1" applyFont="1" applyBorder="1" applyAlignment="1" applyProtection="1">
      <alignment horizontal="left"/>
      <protection locked="0"/>
    </xf>
    <xf numFmtId="182" fontId="3" fillId="3" borderId="13" xfId="0" applyNumberFormat="1" applyFont="1" applyFill="1" applyBorder="1" applyAlignment="1" applyProtection="1">
      <alignment horizontal="center" vertical="center"/>
      <protection locked="0"/>
    </xf>
    <xf numFmtId="182" fontId="3" fillId="3" borderId="118" xfId="0" applyNumberFormat="1" applyFont="1" applyFill="1" applyBorder="1" applyAlignment="1" applyProtection="1">
      <alignment horizontal="center" vertical="center"/>
      <protection locked="0"/>
    </xf>
    <xf numFmtId="182" fontId="13" fillId="16" borderId="80" xfId="0" applyNumberFormat="1" applyFont="1" applyFill="1" applyBorder="1" applyAlignment="1" applyProtection="1">
      <alignment horizontal="center" vertical="center" textRotation="255"/>
      <protection locked="0"/>
    </xf>
    <xf numFmtId="182" fontId="13" fillId="16" borderId="52" xfId="0" applyNumberFormat="1" applyFont="1" applyFill="1" applyBorder="1" applyAlignment="1" applyProtection="1">
      <alignment horizontal="center" vertical="center" textRotation="255"/>
      <protection locked="0"/>
    </xf>
    <xf numFmtId="0" fontId="8" fillId="16" borderId="38" xfId="0" applyFont="1" applyFill="1" applyBorder="1" applyAlignment="1" applyProtection="1">
      <alignment horizontal="center" vertical="center" wrapText="1"/>
      <protection locked="0"/>
    </xf>
    <xf numFmtId="0" fontId="8" fillId="16" borderId="31" xfId="0" applyFont="1" applyFill="1" applyBorder="1" applyAlignment="1" applyProtection="1">
      <alignment horizontal="center" vertical="center" wrapText="1"/>
      <protection locked="0"/>
    </xf>
    <xf numFmtId="0" fontId="0" fillId="0" borderId="126" xfId="0" applyFont="1" applyBorder="1" applyAlignment="1" applyProtection="1">
      <alignment horizontal="center" vertical="center" wrapText="1"/>
      <protection locked="0"/>
    </xf>
    <xf numFmtId="0" fontId="0" fillId="0" borderId="127" xfId="0" applyFont="1" applyBorder="1" applyAlignment="1" applyProtection="1">
      <alignment horizontal="center" vertical="center" wrapText="1"/>
      <protection locked="0"/>
    </xf>
    <xf numFmtId="182" fontId="6" fillId="0" borderId="119" xfId="0" applyNumberFormat="1" applyFont="1" applyFill="1" applyBorder="1" applyAlignment="1" applyProtection="1">
      <alignment vertical="center" wrapText="1"/>
      <protection locked="0"/>
    </xf>
    <xf numFmtId="182" fontId="10" fillId="0" borderId="4" xfId="0" applyNumberFormat="1" applyFont="1" applyFill="1" applyBorder="1" applyAlignment="1" applyProtection="1">
      <alignment horizontal="left" vertical="center" wrapText="1"/>
      <protection locked="0"/>
    </xf>
    <xf numFmtId="182" fontId="10" fillId="0" borderId="9" xfId="0" applyNumberFormat="1" applyFont="1" applyFill="1" applyBorder="1" applyAlignment="1" applyProtection="1">
      <alignment horizontal="left" vertical="center" wrapText="1"/>
      <protection locked="0"/>
    </xf>
    <xf numFmtId="182" fontId="10" fillId="0" borderId="49" xfId="0" applyNumberFormat="1" applyFont="1" applyFill="1" applyBorder="1" applyAlignment="1" applyProtection="1">
      <alignment horizontal="left" vertical="center" wrapText="1"/>
      <protection locked="0"/>
    </xf>
    <xf numFmtId="182" fontId="10" fillId="0" borderId="52" xfId="0" applyNumberFormat="1" applyFont="1" applyFill="1" applyBorder="1" applyAlignment="1" applyProtection="1">
      <alignment horizontal="center" vertical="center" shrinkToFit="1"/>
      <protection locked="0"/>
    </xf>
    <xf numFmtId="182" fontId="10" fillId="0" borderId="17" xfId="0" applyNumberFormat="1" applyFont="1" applyFill="1" applyBorder="1" applyAlignment="1" applyProtection="1">
      <alignment horizontal="center" vertical="center" wrapText="1" shrinkToFit="1"/>
      <protection locked="0"/>
    </xf>
    <xf numFmtId="182" fontId="10" fillId="0" borderId="9" xfId="0" applyNumberFormat="1" applyFont="1" applyFill="1" applyBorder="1" applyAlignment="1" applyProtection="1">
      <alignment horizontal="center" vertical="center" wrapText="1" shrinkToFit="1"/>
      <protection locked="0"/>
    </xf>
    <xf numFmtId="182" fontId="10" fillId="15" borderId="9" xfId="0" applyNumberFormat="1" applyFont="1" applyFill="1" applyBorder="1" applyAlignment="1" applyProtection="1">
      <alignment horizontal="center" vertical="center" shrinkToFit="1"/>
      <protection locked="0"/>
    </xf>
    <xf numFmtId="182" fontId="10" fillId="15" borderId="9" xfId="0" applyNumberFormat="1" applyFont="1" applyFill="1" applyBorder="1" applyAlignment="1" applyProtection="1">
      <alignment horizontal="center" vertical="center" wrapText="1" shrinkToFit="1"/>
      <protection locked="0"/>
    </xf>
    <xf numFmtId="182" fontId="10" fillId="0" borderId="31" xfId="0" applyNumberFormat="1" applyFont="1" applyFill="1" applyBorder="1" applyAlignment="1" applyProtection="1">
      <alignment horizontal="center" vertical="center" wrapText="1" shrinkToFit="1"/>
      <protection locked="0"/>
    </xf>
    <xf numFmtId="182" fontId="13" fillId="16" borderId="8" xfId="0" applyNumberFormat="1" applyFont="1" applyFill="1" applyBorder="1" applyAlignment="1" applyProtection="1">
      <alignment horizontal="center" vertical="center"/>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775336</xdr:colOff>
      <xdr:row>27</xdr:row>
      <xdr:rowOff>76200</xdr:rowOff>
    </xdr:from>
    <xdr:to>
      <xdr:col>17</xdr:col>
      <xdr:colOff>821055</xdr:colOff>
      <xdr:row>29</xdr:row>
      <xdr:rowOff>203200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7480936" y="6697133"/>
          <a:ext cx="45719" cy="618067"/>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16932</xdr:colOff>
      <xdr:row>27</xdr:row>
      <xdr:rowOff>22224</xdr:rowOff>
    </xdr:from>
    <xdr:to>
      <xdr:col>21</xdr:col>
      <xdr:colOff>62651</xdr:colOff>
      <xdr:row>29</xdr:row>
      <xdr:rowOff>186267</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9931399" y="6643157"/>
          <a:ext cx="45719" cy="655110"/>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873201</xdr:colOff>
      <xdr:row>28</xdr:row>
      <xdr:rowOff>95250</xdr:rowOff>
    </xdr:from>
    <xdr:to>
      <xdr:col>4</xdr:col>
      <xdr:colOff>146913</xdr:colOff>
      <xdr:row>28</xdr:row>
      <xdr:rowOff>95250</xdr:rowOff>
    </xdr:to>
    <xdr:cxnSp macro="">
      <xdr:nvCxnSpPr>
        <xdr:cNvPr id="60" name="直線コネクタ 40">
          <a:extLst>
            <a:ext uri="{FF2B5EF4-FFF2-40B4-BE49-F238E27FC236}">
              <a16:creationId xmlns:a16="http://schemas.microsoft.com/office/drawing/2014/main" id="{FBD31C3C-0CD8-4A65-AB67-16261CD96CC2}"/>
            </a:ext>
          </a:extLst>
        </xdr:cNvPr>
        <xdr:cNvCxnSpPr>
          <a:cxnSpLocks/>
        </xdr:cNvCxnSpPr>
      </xdr:nvCxnSpPr>
      <xdr:spPr bwMode="auto">
        <a:xfrm flipV="1">
          <a:off x="3136341" y="5825490"/>
          <a:ext cx="34813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138473</xdr:colOff>
      <xdr:row>15</xdr:row>
      <xdr:rowOff>161919</xdr:rowOff>
    </xdr:from>
    <xdr:to>
      <xdr:col>4</xdr:col>
      <xdr:colOff>138473</xdr:colOff>
      <xdr:row>48</xdr:row>
      <xdr:rowOff>12069</xdr:rowOff>
    </xdr:to>
    <xdr:cxnSp macro="">
      <xdr:nvCxnSpPr>
        <xdr:cNvPr id="61" name="直線コネクタ 60">
          <a:extLst>
            <a:ext uri="{FF2B5EF4-FFF2-40B4-BE49-F238E27FC236}">
              <a16:creationId xmlns:a16="http://schemas.microsoft.com/office/drawing/2014/main" id="{82C905A9-12B5-488B-B1E6-0886454EC0BE}"/>
            </a:ext>
          </a:extLst>
        </xdr:cNvPr>
        <xdr:cNvCxnSpPr>
          <a:cxnSpLocks/>
        </xdr:cNvCxnSpPr>
      </xdr:nvCxnSpPr>
      <xdr:spPr>
        <a:xfrm flipH="1" flipV="1">
          <a:off x="3476033" y="3712839"/>
          <a:ext cx="0" cy="53822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1088050</xdr:colOff>
      <xdr:row>17</xdr:row>
      <xdr:rowOff>36494</xdr:rowOff>
    </xdr:from>
    <xdr:to>
      <xdr:col>9</xdr:col>
      <xdr:colOff>106510</xdr:colOff>
      <xdr:row>17</xdr:row>
      <xdr:rowOff>37054</xdr:rowOff>
    </xdr:to>
    <xdr:cxnSp macro="">
      <xdr:nvCxnSpPr>
        <xdr:cNvPr id="62" name="直線コネクタ 45">
          <a:extLst>
            <a:ext uri="{FF2B5EF4-FFF2-40B4-BE49-F238E27FC236}">
              <a16:creationId xmlns:a16="http://schemas.microsoft.com/office/drawing/2014/main" id="{E18BB3F9-B90F-4CD2-87B6-EA64E3976DF4}"/>
            </a:ext>
          </a:extLst>
        </xdr:cNvPr>
        <xdr:cNvCxnSpPr>
          <a:cxnSpLocks/>
          <a:endCxn id="76" idx="1"/>
        </xdr:cNvCxnSpPr>
      </xdr:nvCxnSpPr>
      <xdr:spPr bwMode="auto">
        <a:xfrm flipV="1">
          <a:off x="7098325" y="2893994"/>
          <a:ext cx="475785" cy="5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132238</xdr:colOff>
      <xdr:row>48</xdr:row>
      <xdr:rowOff>2170</xdr:rowOff>
    </xdr:from>
    <xdr:to>
      <xdr:col>5</xdr:col>
      <xdr:colOff>356091</xdr:colOff>
      <xdr:row>48</xdr:row>
      <xdr:rowOff>2170</xdr:rowOff>
    </xdr:to>
    <xdr:cxnSp macro="">
      <xdr:nvCxnSpPr>
        <xdr:cNvPr id="63" name="直線コネクタ 45">
          <a:extLst>
            <a:ext uri="{FF2B5EF4-FFF2-40B4-BE49-F238E27FC236}">
              <a16:creationId xmlns:a16="http://schemas.microsoft.com/office/drawing/2014/main" id="{0A58FAE8-324A-47E7-9AE6-F18D3EA83318}"/>
            </a:ext>
          </a:extLst>
        </xdr:cNvPr>
        <xdr:cNvCxnSpPr>
          <a:cxnSpLocks/>
        </xdr:cNvCxnSpPr>
      </xdr:nvCxnSpPr>
      <xdr:spPr bwMode="auto">
        <a:xfrm flipV="1">
          <a:off x="3469798" y="9085210"/>
          <a:ext cx="475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153727</xdr:colOff>
      <xdr:row>9</xdr:row>
      <xdr:rowOff>91326</xdr:rowOff>
    </xdr:from>
    <xdr:to>
      <xdr:col>9</xdr:col>
      <xdr:colOff>106510</xdr:colOff>
      <xdr:row>9</xdr:row>
      <xdr:rowOff>91327</xdr:rowOff>
    </xdr:to>
    <xdr:cxnSp macro="">
      <xdr:nvCxnSpPr>
        <xdr:cNvPr id="64" name="直線コネクタ 45">
          <a:extLst>
            <a:ext uri="{FF2B5EF4-FFF2-40B4-BE49-F238E27FC236}">
              <a16:creationId xmlns:a16="http://schemas.microsoft.com/office/drawing/2014/main" id="{45A1086B-6C4C-446B-82FD-8B091D41B440}"/>
            </a:ext>
          </a:extLst>
        </xdr:cNvPr>
        <xdr:cNvCxnSpPr>
          <a:cxnSpLocks/>
          <a:endCxn id="69" idx="1"/>
        </xdr:cNvCxnSpPr>
      </xdr:nvCxnSpPr>
      <xdr:spPr bwMode="auto">
        <a:xfrm>
          <a:off x="7373677" y="1577226"/>
          <a:ext cx="200433"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79560</xdr:colOff>
      <xdr:row>15</xdr:row>
      <xdr:rowOff>131402</xdr:rowOff>
    </xdr:from>
    <xdr:to>
      <xdr:col>3</xdr:col>
      <xdr:colOff>965385</xdr:colOff>
      <xdr:row>41</xdr:row>
      <xdr:rowOff>57150</xdr:rowOff>
    </xdr:to>
    <xdr:sp macro="" textlink="">
      <xdr:nvSpPr>
        <xdr:cNvPr id="65" name="正方形/長方形 64">
          <a:extLst>
            <a:ext uri="{FF2B5EF4-FFF2-40B4-BE49-F238E27FC236}">
              <a16:creationId xmlns:a16="http://schemas.microsoft.com/office/drawing/2014/main" id="{38BC1265-8FEB-40E6-9BD6-717364244E5F}"/>
            </a:ext>
          </a:extLst>
        </xdr:cNvPr>
        <xdr:cNvSpPr>
          <a:spLocks/>
        </xdr:cNvSpPr>
      </xdr:nvSpPr>
      <xdr:spPr>
        <a:xfrm>
          <a:off x="193860" y="3682322"/>
          <a:ext cx="3034665" cy="428438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府域における都市周辺部の交通利便性の確保・向上と都市圏の調和のとれた発展に寄与する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・持続可能な交通機能の確保</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・質の高い運輸サービスの効率的な提供</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b="1"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119430</xdr:colOff>
      <xdr:row>45</xdr:row>
      <xdr:rowOff>82781</xdr:rowOff>
    </xdr:from>
    <xdr:to>
      <xdr:col>7</xdr:col>
      <xdr:colOff>1134217</xdr:colOff>
      <xdr:row>50</xdr:row>
      <xdr:rowOff>89647</xdr:rowOff>
    </xdr:to>
    <xdr:sp macro="" textlink="">
      <xdr:nvSpPr>
        <xdr:cNvPr id="66" name="正方形/長方形 65">
          <a:extLst>
            <a:ext uri="{FF2B5EF4-FFF2-40B4-BE49-F238E27FC236}">
              <a16:creationId xmlns:a16="http://schemas.microsoft.com/office/drawing/2014/main" id="{E0ED0357-3DA9-4199-AC24-30A391135B1B}"/>
            </a:ext>
          </a:extLst>
        </xdr:cNvPr>
        <xdr:cNvSpPr>
          <a:spLocks/>
        </xdr:cNvSpPr>
      </xdr:nvSpPr>
      <xdr:spPr>
        <a:xfrm>
          <a:off x="3708450" y="8662901"/>
          <a:ext cx="3437947" cy="84506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法人経営の安定化 </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増収に努めるとともに、財務体質を改善し、経営の安定化を図る。</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131240</xdr:colOff>
      <xdr:row>15</xdr:row>
      <xdr:rowOff>168159</xdr:rowOff>
    </xdr:from>
    <xdr:to>
      <xdr:col>5</xdr:col>
      <xdr:colOff>391093</xdr:colOff>
      <xdr:row>15</xdr:row>
      <xdr:rowOff>168159</xdr:rowOff>
    </xdr:to>
    <xdr:cxnSp macro="">
      <xdr:nvCxnSpPr>
        <xdr:cNvPr id="67" name="直線コネクタ 45">
          <a:extLst>
            <a:ext uri="{FF2B5EF4-FFF2-40B4-BE49-F238E27FC236}">
              <a16:creationId xmlns:a16="http://schemas.microsoft.com/office/drawing/2014/main" id="{7E17B452-E064-4ABB-9319-3E32A2547931}"/>
            </a:ext>
          </a:extLst>
        </xdr:cNvPr>
        <xdr:cNvCxnSpPr>
          <a:cxnSpLocks/>
        </xdr:cNvCxnSpPr>
      </xdr:nvCxnSpPr>
      <xdr:spPr bwMode="auto">
        <a:xfrm>
          <a:off x="3468800" y="3719079"/>
          <a:ext cx="511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135823</xdr:colOff>
      <xdr:row>35</xdr:row>
      <xdr:rowOff>53438</xdr:rowOff>
    </xdr:from>
    <xdr:to>
      <xdr:col>5</xdr:col>
      <xdr:colOff>323676</xdr:colOff>
      <xdr:row>35</xdr:row>
      <xdr:rowOff>53438</xdr:rowOff>
    </xdr:to>
    <xdr:cxnSp macro="">
      <xdr:nvCxnSpPr>
        <xdr:cNvPr id="68" name="直線コネクタ 45">
          <a:extLst>
            <a:ext uri="{FF2B5EF4-FFF2-40B4-BE49-F238E27FC236}">
              <a16:creationId xmlns:a16="http://schemas.microsoft.com/office/drawing/2014/main" id="{F1A61D7F-C0D7-49B9-962A-13B06B3CBA61}"/>
            </a:ext>
          </a:extLst>
        </xdr:cNvPr>
        <xdr:cNvCxnSpPr>
          <a:cxnSpLocks/>
        </xdr:cNvCxnSpPr>
      </xdr:nvCxnSpPr>
      <xdr:spPr bwMode="auto">
        <a:xfrm flipV="1">
          <a:off x="3473383" y="6957158"/>
          <a:ext cx="43931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106510</xdr:colOff>
      <xdr:row>6</xdr:row>
      <xdr:rowOff>134315</xdr:rowOff>
    </xdr:from>
    <xdr:to>
      <xdr:col>11</xdr:col>
      <xdr:colOff>1285876</xdr:colOff>
      <xdr:row>12</xdr:row>
      <xdr:rowOff>48338</xdr:rowOff>
    </xdr:to>
    <xdr:sp macro="" textlink="">
      <xdr:nvSpPr>
        <xdr:cNvPr id="69" name="正方形/長方形 68">
          <a:extLst>
            <a:ext uri="{FF2B5EF4-FFF2-40B4-BE49-F238E27FC236}">
              <a16:creationId xmlns:a16="http://schemas.microsoft.com/office/drawing/2014/main" id="{717F0A46-54A7-46AA-861A-A5003A75AD08}"/>
            </a:ext>
          </a:extLst>
        </xdr:cNvPr>
        <xdr:cNvSpPr>
          <a:spLocks/>
        </xdr:cNvSpPr>
      </xdr:nvSpPr>
      <xdr:spPr>
        <a:xfrm>
          <a:off x="7574110" y="1105865"/>
          <a:ext cx="4017816" cy="94272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139700" indent="-139700" algn="just">
            <a:lnSpc>
              <a:spcPts val="8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・事故・重大インシデント「ゼロ」</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800"/>
            </a:lnSpc>
            <a:spcAft>
              <a:spcPts val="0"/>
            </a:spcAft>
          </a:pPr>
          <a:endParaRPr lang="en-US" altLang="ja-JP" sz="1100" b="0" kern="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800"/>
            </a:lnSpc>
            <a:spcBef>
              <a:spcPts val="0"/>
            </a:spcBef>
            <a:spcAft>
              <a:spcPts val="0"/>
            </a:spcAft>
            <a:buClrTx/>
            <a:buSzTx/>
            <a:buFontTx/>
            <a:buNone/>
            <a:tabLst/>
            <a:defRPr/>
          </a:pPr>
          <a:r>
            <a:rPr lang="ja-JP" altLang="en-US" sz="1100" b="0" kern="10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(R6)】</a:t>
          </a:r>
          <a:endParaRPr lang="en-US" altLang="ja-JP" sz="1100" b="0" kern="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1134217</xdr:colOff>
      <xdr:row>48</xdr:row>
      <xdr:rowOff>2171</xdr:rowOff>
    </xdr:from>
    <xdr:to>
      <xdr:col>9</xdr:col>
      <xdr:colOff>265364</xdr:colOff>
      <xdr:row>48</xdr:row>
      <xdr:rowOff>2171</xdr:rowOff>
    </xdr:to>
    <xdr:cxnSp macro="">
      <xdr:nvCxnSpPr>
        <xdr:cNvPr id="70" name="直線コネクタ 45">
          <a:extLst>
            <a:ext uri="{FF2B5EF4-FFF2-40B4-BE49-F238E27FC236}">
              <a16:creationId xmlns:a16="http://schemas.microsoft.com/office/drawing/2014/main" id="{31A07874-8C85-44FB-A0FB-EB8E27456446}"/>
            </a:ext>
          </a:extLst>
        </xdr:cNvPr>
        <xdr:cNvCxnSpPr>
          <a:cxnSpLocks/>
          <a:stCxn id="66" idx="3"/>
        </xdr:cNvCxnSpPr>
      </xdr:nvCxnSpPr>
      <xdr:spPr bwMode="auto">
        <a:xfrm>
          <a:off x="7146397" y="9085211"/>
          <a:ext cx="5941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160157</xdr:colOff>
      <xdr:row>30</xdr:row>
      <xdr:rowOff>168802</xdr:rowOff>
    </xdr:from>
    <xdr:to>
      <xdr:col>9</xdr:col>
      <xdr:colOff>106510</xdr:colOff>
      <xdr:row>30</xdr:row>
      <xdr:rowOff>169363</xdr:rowOff>
    </xdr:to>
    <xdr:cxnSp macro="">
      <xdr:nvCxnSpPr>
        <xdr:cNvPr id="71" name="直線コネクタ 45">
          <a:extLst>
            <a:ext uri="{FF2B5EF4-FFF2-40B4-BE49-F238E27FC236}">
              <a16:creationId xmlns:a16="http://schemas.microsoft.com/office/drawing/2014/main" id="{182D7303-F3A1-432B-8CE7-C97190A79D71}"/>
            </a:ext>
          </a:extLst>
        </xdr:cNvPr>
        <xdr:cNvCxnSpPr>
          <a:cxnSpLocks/>
          <a:endCxn id="79" idx="1"/>
        </xdr:cNvCxnSpPr>
      </xdr:nvCxnSpPr>
      <xdr:spPr bwMode="auto">
        <a:xfrm>
          <a:off x="7380107" y="5255152"/>
          <a:ext cx="194003" cy="5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157489</xdr:colOff>
      <xdr:row>9</xdr:row>
      <xdr:rowOff>89249</xdr:rowOff>
    </xdr:from>
    <xdr:to>
      <xdr:col>8</xdr:col>
      <xdr:colOff>157489</xdr:colOff>
      <xdr:row>30</xdr:row>
      <xdr:rowOff>166332</xdr:rowOff>
    </xdr:to>
    <xdr:cxnSp macro="">
      <xdr:nvCxnSpPr>
        <xdr:cNvPr id="72" name="直線コネクタ 71">
          <a:extLst>
            <a:ext uri="{FF2B5EF4-FFF2-40B4-BE49-F238E27FC236}">
              <a16:creationId xmlns:a16="http://schemas.microsoft.com/office/drawing/2014/main" id="{F8A6BA76-33FB-45DF-ADBA-8F8E6888DAE4}"/>
            </a:ext>
          </a:extLst>
        </xdr:cNvPr>
        <xdr:cNvCxnSpPr>
          <a:cxnSpLocks/>
        </xdr:cNvCxnSpPr>
      </xdr:nvCxnSpPr>
      <xdr:spPr>
        <a:xfrm flipV="1">
          <a:off x="7381249" y="2634329"/>
          <a:ext cx="0" cy="35975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166019</xdr:colOff>
      <xdr:row>24</xdr:row>
      <xdr:rowOff>146075</xdr:rowOff>
    </xdr:from>
    <xdr:to>
      <xdr:col>9</xdr:col>
      <xdr:colOff>106509</xdr:colOff>
      <xdr:row>24</xdr:row>
      <xdr:rowOff>146636</xdr:rowOff>
    </xdr:to>
    <xdr:cxnSp macro="">
      <xdr:nvCxnSpPr>
        <xdr:cNvPr id="73" name="直線コネクタ 45">
          <a:extLst>
            <a:ext uri="{FF2B5EF4-FFF2-40B4-BE49-F238E27FC236}">
              <a16:creationId xmlns:a16="http://schemas.microsoft.com/office/drawing/2014/main" id="{F10D5238-BC07-46F5-9A84-AF016824A641}"/>
            </a:ext>
          </a:extLst>
        </xdr:cNvPr>
        <xdr:cNvCxnSpPr>
          <a:cxnSpLocks/>
          <a:endCxn id="80" idx="1"/>
        </xdr:cNvCxnSpPr>
      </xdr:nvCxnSpPr>
      <xdr:spPr bwMode="auto">
        <a:xfrm>
          <a:off x="7385969" y="4203725"/>
          <a:ext cx="188140" cy="5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xdr:col>
      <xdr:colOff>176078</xdr:colOff>
      <xdr:row>33</xdr:row>
      <xdr:rowOff>37285</xdr:rowOff>
    </xdr:from>
    <xdr:ext cx="184731" cy="264560"/>
    <xdr:sp macro="" textlink="">
      <xdr:nvSpPr>
        <xdr:cNvPr id="74" name="テキスト ボックス 73">
          <a:extLst>
            <a:ext uri="{FF2B5EF4-FFF2-40B4-BE49-F238E27FC236}">
              <a16:creationId xmlns:a16="http://schemas.microsoft.com/office/drawing/2014/main" id="{F7A4D5B8-EA52-43F8-B55C-C3BBE07E6FA1}"/>
            </a:ext>
          </a:extLst>
        </xdr:cNvPr>
        <xdr:cNvSpPr txBox="1"/>
      </xdr:nvSpPr>
      <xdr:spPr>
        <a:xfrm>
          <a:off x="8725718" y="66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1148890</xdr:colOff>
      <xdr:row>36</xdr:row>
      <xdr:rowOff>153892</xdr:rowOff>
    </xdr:from>
    <xdr:to>
      <xdr:col>9</xdr:col>
      <xdr:colOff>106509</xdr:colOff>
      <xdr:row>36</xdr:row>
      <xdr:rowOff>154453</xdr:rowOff>
    </xdr:to>
    <xdr:cxnSp macro="">
      <xdr:nvCxnSpPr>
        <xdr:cNvPr id="75" name="直線コネクタ 45">
          <a:extLst>
            <a:ext uri="{FF2B5EF4-FFF2-40B4-BE49-F238E27FC236}">
              <a16:creationId xmlns:a16="http://schemas.microsoft.com/office/drawing/2014/main" id="{1ABCEBEB-227F-433A-8AAA-D1833081C17E}"/>
            </a:ext>
          </a:extLst>
        </xdr:cNvPr>
        <xdr:cNvCxnSpPr>
          <a:cxnSpLocks/>
          <a:endCxn id="78" idx="1"/>
        </xdr:cNvCxnSpPr>
      </xdr:nvCxnSpPr>
      <xdr:spPr bwMode="auto">
        <a:xfrm>
          <a:off x="7159165" y="6268942"/>
          <a:ext cx="414944" cy="56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106510</xdr:colOff>
      <xdr:row>12</xdr:row>
      <xdr:rowOff>132701</xdr:rowOff>
    </xdr:from>
    <xdr:to>
      <xdr:col>11</xdr:col>
      <xdr:colOff>1285876</xdr:colOff>
      <xdr:row>21</xdr:row>
      <xdr:rowOff>111736</xdr:rowOff>
    </xdr:to>
    <xdr:sp macro="" textlink="">
      <xdr:nvSpPr>
        <xdr:cNvPr id="76" name="正方形/長方形 75">
          <a:extLst>
            <a:ext uri="{FF2B5EF4-FFF2-40B4-BE49-F238E27FC236}">
              <a16:creationId xmlns:a16="http://schemas.microsoft.com/office/drawing/2014/main" id="{79D68FF3-0C6B-4A8C-9DE3-0F481425CD43}"/>
            </a:ext>
          </a:extLst>
        </xdr:cNvPr>
        <xdr:cNvSpPr>
          <a:spLocks/>
        </xdr:cNvSpPr>
      </xdr:nvSpPr>
      <xdr:spPr>
        <a:xfrm>
          <a:off x="7574110" y="2132951"/>
          <a:ext cx="4017816" cy="1522085"/>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spc="20" baseline="0">
              <a:solidFill>
                <a:schemeClr val="tx1"/>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・新型車両への更新</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【0</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編成</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８編成</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ct val="100000"/>
            </a:lnSpc>
            <a:spcAft>
              <a:spcPts val="0"/>
            </a:spcAft>
          </a:pP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・工作車の更新</a:t>
          </a:r>
        </a:p>
      </xdr:txBody>
    </xdr:sp>
    <xdr:clientData/>
  </xdr:twoCellAnchor>
  <xdr:twoCellAnchor>
    <xdr:from>
      <xdr:col>9</xdr:col>
      <xdr:colOff>106509</xdr:colOff>
      <xdr:row>40</xdr:row>
      <xdr:rowOff>20679</xdr:rowOff>
    </xdr:from>
    <xdr:to>
      <xdr:col>11</xdr:col>
      <xdr:colOff>1295400</xdr:colOff>
      <xdr:row>50</xdr:row>
      <xdr:rowOff>133350</xdr:rowOff>
    </xdr:to>
    <xdr:sp macro="" textlink="">
      <xdr:nvSpPr>
        <xdr:cNvPr id="77" name="正方形/長方形 76">
          <a:extLst>
            <a:ext uri="{FF2B5EF4-FFF2-40B4-BE49-F238E27FC236}">
              <a16:creationId xmlns:a16="http://schemas.microsoft.com/office/drawing/2014/main" id="{7EF30E41-2832-47B6-B3B8-2816D58BB536}"/>
            </a:ext>
          </a:extLst>
        </xdr:cNvPr>
        <xdr:cNvSpPr>
          <a:spLocks/>
        </xdr:cNvSpPr>
      </xdr:nvSpPr>
      <xdr:spPr>
        <a:xfrm>
          <a:off x="7574109" y="6821529"/>
          <a:ext cx="4027341" cy="1827171"/>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endParaRPr lang="en-US" alt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財務の健全化</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EBITDA</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4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4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【50</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)→49</a:t>
          </a: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11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⑥</a:t>
          </a:r>
          <a:r>
            <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収益性の確保</a:t>
          </a:r>
          <a:endParaRPr lang="en-US" altLang="ja-JP" sz="11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・売上高</a:t>
          </a:r>
          <a:endParaRPr kumimoji="0" lang="en-US" altLang="ja-JP"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4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【112</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)→118</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現中期経営計画は、新型コロナウイルス感染症の影響を考慮していない。</a:t>
          </a:r>
          <a:endParaRPr kumimoji="0" lang="en-US" altLang="ja-JP" sz="9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00" b="0" i="0" u="none" strike="noStrike" kern="10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106509</xdr:colOff>
      <xdr:row>34</xdr:row>
      <xdr:rowOff>44551</xdr:rowOff>
    </xdr:from>
    <xdr:to>
      <xdr:col>11</xdr:col>
      <xdr:colOff>1295400</xdr:colOff>
      <xdr:row>39</xdr:row>
      <xdr:rowOff>92904</xdr:rowOff>
    </xdr:to>
    <xdr:sp macro="" textlink="">
      <xdr:nvSpPr>
        <xdr:cNvPr id="78" name="正方形/長方形 77">
          <a:extLst>
            <a:ext uri="{FF2B5EF4-FFF2-40B4-BE49-F238E27FC236}">
              <a16:creationId xmlns:a16="http://schemas.microsoft.com/office/drawing/2014/main" id="{52AB96FA-CFF7-406D-BF1B-BC9724EDE199}"/>
            </a:ext>
          </a:extLst>
        </xdr:cNvPr>
        <xdr:cNvSpPr>
          <a:spLocks/>
        </xdr:cNvSpPr>
      </xdr:nvSpPr>
      <xdr:spPr>
        <a:xfrm>
          <a:off x="7574109" y="5816701"/>
          <a:ext cx="4027341" cy="905603"/>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外出機会の創出</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・プロモーション</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の実施項目数</a:t>
          </a:r>
        </a:p>
      </xdr:txBody>
    </xdr:sp>
    <xdr:clientData/>
  </xdr:twoCellAnchor>
  <xdr:twoCellAnchor>
    <xdr:from>
      <xdr:col>9</xdr:col>
      <xdr:colOff>106510</xdr:colOff>
      <xdr:row>28</xdr:row>
      <xdr:rowOff>59461</xdr:rowOff>
    </xdr:from>
    <xdr:to>
      <xdr:col>11</xdr:col>
      <xdr:colOff>1285876</xdr:colOff>
      <xdr:row>33</xdr:row>
      <xdr:rowOff>107814</xdr:rowOff>
    </xdr:to>
    <xdr:sp macro="" textlink="">
      <xdr:nvSpPr>
        <xdr:cNvPr id="79" name="正方形/長方形 78">
          <a:extLst>
            <a:ext uri="{FF2B5EF4-FFF2-40B4-BE49-F238E27FC236}">
              <a16:creationId xmlns:a16="http://schemas.microsoft.com/office/drawing/2014/main" id="{80C5194A-0412-42BE-AA1C-922A5BCB5911}"/>
            </a:ext>
          </a:extLst>
        </xdr:cNvPr>
        <xdr:cNvSpPr>
          <a:spLocks/>
        </xdr:cNvSpPr>
      </xdr:nvSpPr>
      <xdr:spPr>
        <a:xfrm>
          <a:off x="7574110" y="4802911"/>
          <a:ext cx="4017816" cy="905603"/>
        </a:xfrm>
        <a:prstGeom prst="rect">
          <a:avLst/>
        </a:prstGeom>
        <a:solidFill>
          <a:sysClr val="window" lastClr="FFFFFF"/>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7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サービスの向上</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・サービス介助士資格の取得</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106509</xdr:colOff>
      <xdr:row>22</xdr:row>
      <xdr:rowOff>36734</xdr:rowOff>
    </xdr:from>
    <xdr:to>
      <xdr:col>11</xdr:col>
      <xdr:colOff>1285875</xdr:colOff>
      <xdr:row>27</xdr:row>
      <xdr:rowOff>85087</xdr:rowOff>
    </xdr:to>
    <xdr:sp macro="" textlink="">
      <xdr:nvSpPr>
        <xdr:cNvPr id="80" name="正方形/長方形 79">
          <a:extLst>
            <a:ext uri="{FF2B5EF4-FFF2-40B4-BE49-F238E27FC236}">
              <a16:creationId xmlns:a16="http://schemas.microsoft.com/office/drawing/2014/main" id="{BC358D9E-6FBD-4E1E-A24E-759F1E3A1549}"/>
            </a:ext>
          </a:extLst>
        </xdr:cNvPr>
        <xdr:cNvSpPr>
          <a:spLocks/>
        </xdr:cNvSpPr>
      </xdr:nvSpPr>
      <xdr:spPr>
        <a:xfrm>
          <a:off x="7574109" y="3751484"/>
          <a:ext cx="4017816" cy="905603"/>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8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安定輸送の確保</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　・設備故障等自社責任による</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分以上の遅延発生回数</a:t>
          </a:r>
          <a:endPar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119430</xdr:colOff>
      <xdr:row>6</xdr:row>
      <xdr:rowOff>134315</xdr:rowOff>
    </xdr:from>
    <xdr:to>
      <xdr:col>7</xdr:col>
      <xdr:colOff>1134033</xdr:colOff>
      <xdr:row>25</xdr:row>
      <xdr:rowOff>24096</xdr:rowOff>
    </xdr:to>
    <xdr:sp macro="" textlink="">
      <xdr:nvSpPr>
        <xdr:cNvPr id="81" name="正方形/長方形 80">
          <a:extLst>
            <a:ext uri="{FF2B5EF4-FFF2-40B4-BE49-F238E27FC236}">
              <a16:creationId xmlns:a16="http://schemas.microsoft.com/office/drawing/2014/main" id="{D43A3425-02E4-4C80-9A64-7FB97F0AE6B5}"/>
            </a:ext>
          </a:extLst>
        </xdr:cNvPr>
        <xdr:cNvSpPr>
          <a:spLocks/>
        </xdr:cNvSpPr>
      </xdr:nvSpPr>
      <xdr:spPr>
        <a:xfrm>
          <a:off x="3708450" y="2176475"/>
          <a:ext cx="3437763" cy="307494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00000"/>
            </a:lnSpc>
            <a:spcAft>
              <a:spcPts val="0"/>
            </a:spcAft>
          </a:pPr>
          <a:r>
            <a:rPr lang="ja-JP" sz="1200" b="1" kern="100">
              <a:solidFill>
                <a:schemeClr val="tx1"/>
              </a:solidFill>
              <a:effectLst/>
              <a:ea typeface="HG丸ｺﾞｼｯｸM-PRO"/>
              <a:cs typeface="Times New Roman"/>
            </a:rPr>
            <a:t>１</a:t>
          </a:r>
          <a:r>
            <a:rPr lang="ja-JP" altLang="en-US" sz="1200" b="1" kern="100">
              <a:solidFill>
                <a:schemeClr val="tx1"/>
              </a:solidFill>
              <a:effectLst/>
              <a:ea typeface="HG丸ｺﾞｼｯｸM-PRO"/>
              <a:cs typeface="Times New Roman"/>
            </a:rPr>
            <a:t>　安全の徹底</a:t>
          </a:r>
          <a:endParaRPr lang="en-US" altLang="ja-JP" sz="1200" b="1" kern="100">
            <a:solidFill>
              <a:schemeClr val="tx1"/>
            </a:solidFill>
            <a:effectLst/>
            <a:ea typeface="HG丸ｺﾞｼｯｸM-PRO"/>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さらなる安全・安定輸送を図るため設備投資や修繕を確実に実施するとともに、自然災害に対する安全性および回復力の向上も図る。</a:t>
          </a: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　サービスの向上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利用者にやさしい駅設備の充実を図るとともに、お客さまニーズを把握し</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ランク上のきめ細やかなサービスの提供を積極的に推進する。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　コンプライアンス意識の向上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ルー</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ル・マニュアルの徹底および研修の充実を行う。</a:t>
          </a:r>
        </a:p>
      </xdr:txBody>
    </xdr:sp>
    <xdr:clientData/>
  </xdr:twoCellAnchor>
  <xdr:twoCellAnchor>
    <xdr:from>
      <xdr:col>5</xdr:col>
      <xdr:colOff>110465</xdr:colOff>
      <xdr:row>26</xdr:row>
      <xdr:rowOff>38131</xdr:rowOff>
    </xdr:from>
    <xdr:to>
      <xdr:col>7</xdr:col>
      <xdr:colOff>1125252</xdr:colOff>
      <xdr:row>44</xdr:row>
      <xdr:rowOff>68746</xdr:rowOff>
    </xdr:to>
    <xdr:sp macro="" textlink="">
      <xdr:nvSpPr>
        <xdr:cNvPr id="82" name="正方形/長方形 81">
          <a:extLst>
            <a:ext uri="{FF2B5EF4-FFF2-40B4-BE49-F238E27FC236}">
              <a16:creationId xmlns:a16="http://schemas.microsoft.com/office/drawing/2014/main" id="{9616567D-205A-4023-BA0A-D06F85EEF569}"/>
            </a:ext>
          </a:extLst>
        </xdr:cNvPr>
        <xdr:cNvSpPr>
          <a:spLocks/>
        </xdr:cNvSpPr>
      </xdr:nvSpPr>
      <xdr:spPr>
        <a:xfrm>
          <a:off x="3699485" y="5433091"/>
          <a:ext cx="3437947" cy="304813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ja-JP" altLang="en-US" sz="1200" b="1" kern="100">
              <a:solidFill>
                <a:sysClr val="windowText" lastClr="000000"/>
              </a:solidFill>
              <a:effectLst/>
              <a:ea typeface="HG丸ｺﾞｼｯｸM-PRO"/>
              <a:cs typeface="Times New Roman"/>
            </a:rPr>
            <a:t>４　沿線需要の拡大</a:t>
          </a:r>
          <a:endParaRPr lang="en-US" altLang="ja-JP" sz="1200" b="1" kern="100">
            <a:solidFill>
              <a:sysClr val="windowText" lastClr="000000"/>
            </a:solidFill>
            <a:effectLst/>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　駅を中心としたにぎわいづくり・アクセス改善の検討を行うとともに、沿線の学校・企業・自治体との連携による街づくりを強化する。</a:t>
          </a: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endParaRPr lang="en-US" altLang="ja-JP" sz="1200" b="1" kern="100">
            <a:solidFill>
              <a:sysClr val="windowText" lastClr="000000"/>
            </a:solidFill>
            <a:effectLst/>
            <a:latin typeface="HG丸ｺﾞｼｯｸM-PRO"/>
            <a:ea typeface="HG丸ｺﾞｼｯｸM-PRO"/>
            <a:cs typeface="Times New Roman"/>
          </a:endParaRPr>
        </a:p>
        <a:p>
          <a:pPr marL="635" algn="just">
            <a:lnSpc>
              <a:spcPct val="100000"/>
            </a:lnSpc>
            <a:spcAft>
              <a:spcPts val="0"/>
            </a:spcAft>
          </a:pPr>
          <a:r>
            <a:rPr lang="ja-JP" altLang="en-US" sz="1200" b="1" kern="100">
              <a:solidFill>
                <a:sysClr val="windowText" lastClr="000000"/>
              </a:solidFill>
              <a:effectLst/>
              <a:latin typeface="HG丸ｺﾞｼｯｸM-PRO"/>
              <a:ea typeface="HG丸ｺﾞｼｯｸM-PRO"/>
              <a:cs typeface="Times New Roman"/>
            </a:rPr>
            <a:t>５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広域来訪者の誘引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国内外へのプロモーションを通じて沿線の魅力発信を強化するとともに、アリーナ建設構想に向け必要な投資の検討を行う。</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６　鉄道ネットワークの拡充</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大阪府域の公共交通ネットワークの拡充に向けて、延伸事業を着実に推進する。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110836</xdr:colOff>
      <xdr:row>18</xdr:row>
      <xdr:rowOff>731109</xdr:rowOff>
    </xdr:from>
    <xdr:to>
      <xdr:col>11</xdr:col>
      <xdr:colOff>4326938</xdr:colOff>
      <xdr:row>18</xdr:row>
      <xdr:rowOff>1366235</xdr:rowOff>
    </xdr:to>
    <xdr:pic>
      <xdr:nvPicPr>
        <xdr:cNvPr id="2" name="図 1">
          <a:extLst>
            <a:ext uri="{FF2B5EF4-FFF2-40B4-BE49-F238E27FC236}">
              <a16:creationId xmlns:a16="http://schemas.microsoft.com/office/drawing/2014/main" id="{FB5F0184-60A3-4725-991A-C7601E217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025" y="15744568"/>
          <a:ext cx="4216102" cy="63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261" customWidth="1"/>
    <col min="3" max="3" width="6.6640625" style="261" customWidth="1"/>
    <col min="4" max="4" width="4.6640625" style="261" customWidth="1"/>
    <col min="5" max="7" width="7.6640625" style="261" customWidth="1"/>
    <col min="8" max="9" width="4.109375" style="261" customWidth="1"/>
    <col min="10" max="13" width="7.6640625" style="261" customWidth="1"/>
    <col min="14" max="15" width="4.109375" style="261" customWidth="1"/>
    <col min="16" max="16" width="1.109375" style="261" customWidth="1"/>
    <col min="17" max="17" width="10" style="261" customWidth="1"/>
    <col min="18" max="18" width="12" style="261" customWidth="1"/>
    <col min="19" max="19" width="10.109375" style="261" customWidth="1"/>
    <col min="20" max="20" width="15.88671875" style="261" customWidth="1"/>
    <col min="21" max="22" width="8.77734375" style="261" customWidth="1"/>
    <col min="23" max="16384" width="9" style="261"/>
  </cols>
  <sheetData>
    <row r="1" spans="1:22" ht="25.5" customHeight="1" thickBot="1" x14ac:dyDescent="0.25">
      <c r="A1" s="462" t="s">
        <v>373</v>
      </c>
      <c r="B1" s="462"/>
      <c r="C1" s="462"/>
      <c r="D1" s="462"/>
      <c r="E1" s="462"/>
      <c r="F1" s="462"/>
      <c r="G1" s="462"/>
      <c r="H1" s="462"/>
      <c r="I1" s="462"/>
      <c r="J1" s="462"/>
      <c r="K1" s="1"/>
      <c r="M1" s="1" t="s">
        <v>85</v>
      </c>
      <c r="N1" s="1"/>
      <c r="O1" s="4" t="s">
        <v>85</v>
      </c>
    </row>
    <row r="2" spans="1:22" ht="12.75" customHeight="1" thickTop="1" x14ac:dyDescent="0.2">
      <c r="A2" s="262"/>
      <c r="B2" s="262"/>
      <c r="C2" s="262"/>
      <c r="D2" s="5"/>
      <c r="E2" s="5"/>
      <c r="F2" s="5"/>
      <c r="G2" s="5"/>
      <c r="H2" s="5"/>
      <c r="I2" s="5"/>
      <c r="J2" s="5"/>
      <c r="K2" s="1"/>
      <c r="M2" s="1"/>
      <c r="N2" s="1"/>
      <c r="O2" s="4"/>
    </row>
    <row r="3" spans="1:22" ht="19.5" customHeight="1" thickBot="1" x14ac:dyDescent="0.25">
      <c r="A3" s="2" t="s">
        <v>22</v>
      </c>
      <c r="B3" s="2"/>
      <c r="C3" s="2"/>
      <c r="D3" s="1"/>
      <c r="E3" s="1"/>
      <c r="F3" s="1"/>
      <c r="G3" s="1"/>
      <c r="H3" s="1"/>
      <c r="I3" s="8"/>
      <c r="J3" s="8"/>
      <c r="K3" s="1"/>
      <c r="L3" s="463" t="s">
        <v>186</v>
      </c>
      <c r="M3" s="463"/>
      <c r="N3" s="463"/>
      <c r="O3" s="463"/>
      <c r="Q3" s="261" t="s">
        <v>53</v>
      </c>
    </row>
    <row r="4" spans="1:22" ht="19.5" customHeight="1" thickBot="1" x14ac:dyDescent="0.25">
      <c r="A4" s="464" t="s">
        <v>202</v>
      </c>
      <c r="B4" s="465"/>
      <c r="C4" s="466"/>
      <c r="D4" s="467" t="s">
        <v>203</v>
      </c>
      <c r="E4" s="467"/>
      <c r="F4" s="467"/>
      <c r="G4" s="467"/>
      <c r="H4" s="467"/>
      <c r="I4" s="468" t="s">
        <v>88</v>
      </c>
      <c r="J4" s="468"/>
      <c r="K4" s="475" t="s">
        <v>204</v>
      </c>
      <c r="L4" s="476"/>
      <c r="M4" s="476"/>
      <c r="N4" s="476"/>
      <c r="O4" s="477"/>
      <c r="Q4" s="31" t="s">
        <v>48</v>
      </c>
      <c r="R4" s="25" t="s">
        <v>49</v>
      </c>
      <c r="S4" s="451" t="s">
        <v>54</v>
      </c>
      <c r="T4" s="452"/>
      <c r="U4" s="298" t="s">
        <v>55</v>
      </c>
      <c r="V4" s="24" t="s">
        <v>82</v>
      </c>
    </row>
    <row r="5" spans="1:22" ht="19.5" customHeight="1" x14ac:dyDescent="0.2">
      <c r="A5" s="470" t="s">
        <v>205</v>
      </c>
      <c r="B5" s="471"/>
      <c r="C5" s="472"/>
      <c r="D5" s="473" t="s">
        <v>206</v>
      </c>
      <c r="E5" s="473"/>
      <c r="F5" s="473"/>
      <c r="G5" s="473"/>
      <c r="H5" s="473"/>
      <c r="I5" s="420" t="s">
        <v>89</v>
      </c>
      <c r="J5" s="420"/>
      <c r="K5" s="473" t="s">
        <v>207</v>
      </c>
      <c r="L5" s="473"/>
      <c r="M5" s="473"/>
      <c r="N5" s="473"/>
      <c r="O5" s="474"/>
      <c r="Q5" s="319" t="s">
        <v>234</v>
      </c>
      <c r="R5" s="320" t="s">
        <v>223</v>
      </c>
      <c r="S5" s="457" t="s">
        <v>241</v>
      </c>
      <c r="T5" s="458"/>
      <c r="U5" s="321" t="s">
        <v>246</v>
      </c>
      <c r="V5" s="322" t="s">
        <v>30</v>
      </c>
    </row>
    <row r="6" spans="1:22" ht="19.5" customHeight="1" x14ac:dyDescent="0.2">
      <c r="A6" s="459" t="s">
        <v>208</v>
      </c>
      <c r="B6" s="460"/>
      <c r="C6" s="461"/>
      <c r="D6" s="469" t="s">
        <v>209</v>
      </c>
      <c r="E6" s="469"/>
      <c r="F6" s="469"/>
      <c r="G6" s="469"/>
      <c r="H6" s="469"/>
      <c r="I6" s="487" t="s">
        <v>90</v>
      </c>
      <c r="J6" s="487"/>
      <c r="K6" s="488" t="s">
        <v>210</v>
      </c>
      <c r="L6" s="489"/>
      <c r="M6" s="489"/>
      <c r="N6" s="489"/>
      <c r="O6" s="490"/>
      <c r="Q6" s="323" t="s">
        <v>235</v>
      </c>
      <c r="R6" s="330" t="s">
        <v>329</v>
      </c>
      <c r="S6" s="453" t="s">
        <v>241</v>
      </c>
      <c r="T6" s="454"/>
      <c r="U6" s="321" t="s">
        <v>246</v>
      </c>
      <c r="V6" s="322" t="s">
        <v>30</v>
      </c>
    </row>
    <row r="7" spans="1:22" ht="19.5" customHeight="1" x14ac:dyDescent="0.2">
      <c r="A7" s="515" t="s">
        <v>211</v>
      </c>
      <c r="B7" s="516"/>
      <c r="C7" s="517"/>
      <c r="D7" s="524" t="s">
        <v>212</v>
      </c>
      <c r="E7" s="525"/>
      <c r="F7" s="525"/>
      <c r="G7" s="525"/>
      <c r="H7" s="525"/>
      <c r="I7" s="525"/>
      <c r="J7" s="525"/>
      <c r="K7" s="525"/>
      <c r="L7" s="525"/>
      <c r="M7" s="525"/>
      <c r="N7" s="525"/>
      <c r="O7" s="526"/>
      <c r="Q7" s="323" t="s">
        <v>236</v>
      </c>
      <c r="R7" s="330" t="s">
        <v>224</v>
      </c>
      <c r="S7" s="455"/>
      <c r="T7" s="456"/>
      <c r="U7" s="321" t="s">
        <v>246</v>
      </c>
      <c r="V7" s="322" t="s">
        <v>30</v>
      </c>
    </row>
    <row r="8" spans="1:22" ht="19.5" customHeight="1" x14ac:dyDescent="0.2">
      <c r="A8" s="518"/>
      <c r="B8" s="519"/>
      <c r="C8" s="520"/>
      <c r="D8" s="527"/>
      <c r="E8" s="528"/>
      <c r="F8" s="528"/>
      <c r="G8" s="528"/>
      <c r="H8" s="528"/>
      <c r="I8" s="528"/>
      <c r="J8" s="528"/>
      <c r="K8" s="528"/>
      <c r="L8" s="528"/>
      <c r="M8" s="528"/>
      <c r="N8" s="528"/>
      <c r="O8" s="529"/>
      <c r="Q8" s="325" t="s">
        <v>92</v>
      </c>
      <c r="R8" s="330" t="s">
        <v>238</v>
      </c>
      <c r="S8" s="447" t="s">
        <v>330</v>
      </c>
      <c r="T8" s="448"/>
      <c r="U8" s="321" t="s">
        <v>246</v>
      </c>
      <c r="V8" s="322"/>
    </row>
    <row r="9" spans="1:22" ht="19.5" customHeight="1" x14ac:dyDescent="0.2">
      <c r="A9" s="518"/>
      <c r="B9" s="519"/>
      <c r="C9" s="520"/>
      <c r="D9" s="527"/>
      <c r="E9" s="528"/>
      <c r="F9" s="528"/>
      <c r="G9" s="528"/>
      <c r="H9" s="528"/>
      <c r="I9" s="528"/>
      <c r="J9" s="528"/>
      <c r="K9" s="528"/>
      <c r="L9" s="528"/>
      <c r="M9" s="528"/>
      <c r="N9" s="528"/>
      <c r="O9" s="529"/>
      <c r="Q9" s="325" t="s">
        <v>92</v>
      </c>
      <c r="R9" s="330" t="s">
        <v>331</v>
      </c>
      <c r="S9" s="414" t="s">
        <v>332</v>
      </c>
      <c r="T9" s="415"/>
      <c r="U9" s="321" t="s">
        <v>246</v>
      </c>
      <c r="V9" s="322"/>
    </row>
    <row r="10" spans="1:22" ht="19.5" customHeight="1" thickBot="1" x14ac:dyDescent="0.25">
      <c r="A10" s="521"/>
      <c r="B10" s="522"/>
      <c r="C10" s="523"/>
      <c r="D10" s="530"/>
      <c r="E10" s="531"/>
      <c r="F10" s="531"/>
      <c r="G10" s="531"/>
      <c r="H10" s="531"/>
      <c r="I10" s="531"/>
      <c r="J10" s="531"/>
      <c r="K10" s="531"/>
      <c r="L10" s="531"/>
      <c r="M10" s="531"/>
      <c r="N10" s="531"/>
      <c r="O10" s="532"/>
      <c r="Q10" s="325" t="s">
        <v>92</v>
      </c>
      <c r="R10" s="330" t="s">
        <v>225</v>
      </c>
      <c r="S10" s="449" t="s">
        <v>226</v>
      </c>
      <c r="T10" s="450"/>
      <c r="U10" s="321" t="s">
        <v>246</v>
      </c>
      <c r="V10" s="322"/>
    </row>
    <row r="11" spans="1:22" ht="19.5" customHeight="1" thickBot="1" x14ac:dyDescent="0.25">
      <c r="A11" s="422" t="s">
        <v>213</v>
      </c>
      <c r="B11" s="423"/>
      <c r="C11" s="423"/>
      <c r="D11" s="423"/>
      <c r="E11" s="424"/>
      <c r="F11" s="425" t="s">
        <v>214</v>
      </c>
      <c r="G11" s="426"/>
      <c r="H11" s="426"/>
      <c r="I11" s="426"/>
      <c r="J11" s="486">
        <v>9463000</v>
      </c>
      <c r="K11" s="486"/>
      <c r="L11" s="61" t="s">
        <v>91</v>
      </c>
      <c r="M11" s="483">
        <f>J11/$F$16</f>
        <v>0.650914843857477</v>
      </c>
      <c r="N11" s="484"/>
      <c r="O11" s="485"/>
      <c r="Q11" s="325" t="s">
        <v>92</v>
      </c>
      <c r="R11" s="330" t="s">
        <v>227</v>
      </c>
      <c r="S11" s="447" t="s">
        <v>333</v>
      </c>
      <c r="T11" s="448"/>
      <c r="U11" s="321" t="s">
        <v>246</v>
      </c>
      <c r="V11" s="322"/>
    </row>
    <row r="12" spans="1:22" ht="19.5" customHeight="1" thickTop="1" x14ac:dyDescent="0.2">
      <c r="A12" s="422"/>
      <c r="B12" s="423"/>
      <c r="C12" s="423"/>
      <c r="D12" s="423"/>
      <c r="E12" s="424"/>
      <c r="F12" s="435" t="s">
        <v>215</v>
      </c>
      <c r="G12" s="436"/>
      <c r="H12" s="436"/>
      <c r="I12" s="436"/>
      <c r="J12" s="429">
        <v>388400</v>
      </c>
      <c r="K12" s="429"/>
      <c r="L12" s="10" t="s">
        <v>91</v>
      </c>
      <c r="M12" s="430">
        <f>J12/$F$16</f>
        <v>2.6716192048424819E-2</v>
      </c>
      <c r="N12" s="431"/>
      <c r="O12" s="432"/>
      <c r="Q12" s="325" t="s">
        <v>92</v>
      </c>
      <c r="R12" s="330" t="s">
        <v>239</v>
      </c>
      <c r="S12" s="478" t="s">
        <v>243</v>
      </c>
      <c r="T12" s="428"/>
      <c r="U12" s="321" t="s">
        <v>246</v>
      </c>
      <c r="V12" s="322"/>
    </row>
    <row r="13" spans="1:22" ht="19.5" customHeight="1" x14ac:dyDescent="0.2">
      <c r="A13" s="422"/>
      <c r="B13" s="423"/>
      <c r="C13" s="423"/>
      <c r="D13" s="423"/>
      <c r="E13" s="424"/>
      <c r="F13" s="494" t="s">
        <v>216</v>
      </c>
      <c r="G13" s="495"/>
      <c r="H13" s="495"/>
      <c r="I13" s="495"/>
      <c r="J13" s="443">
        <v>388400</v>
      </c>
      <c r="K13" s="443"/>
      <c r="L13" s="9" t="s">
        <v>91</v>
      </c>
      <c r="M13" s="438">
        <f>J13/$F$16</f>
        <v>2.6716192048424819E-2</v>
      </c>
      <c r="N13" s="439"/>
      <c r="O13" s="440"/>
      <c r="Q13" s="325" t="s">
        <v>92</v>
      </c>
      <c r="R13" s="330" t="s">
        <v>228</v>
      </c>
      <c r="S13" s="441" t="s">
        <v>244</v>
      </c>
      <c r="T13" s="442"/>
      <c r="U13" s="321" t="s">
        <v>246</v>
      </c>
      <c r="V13" s="326"/>
    </row>
    <row r="14" spans="1:22" ht="19.5" customHeight="1" x14ac:dyDescent="0.2">
      <c r="A14" s="422"/>
      <c r="B14" s="423"/>
      <c r="C14" s="423"/>
      <c r="D14" s="423"/>
      <c r="E14" s="424"/>
      <c r="F14" s="481" t="s">
        <v>217</v>
      </c>
      <c r="G14" s="482"/>
      <c r="H14" s="482"/>
      <c r="I14" s="482"/>
      <c r="J14" s="443">
        <v>388400</v>
      </c>
      <c r="K14" s="443"/>
      <c r="L14" s="9" t="s">
        <v>91</v>
      </c>
      <c r="M14" s="444">
        <f>J14/$F$16</f>
        <v>2.6716192048424819E-2</v>
      </c>
      <c r="N14" s="445"/>
      <c r="O14" s="446"/>
      <c r="Q14" s="325" t="s">
        <v>92</v>
      </c>
      <c r="R14" s="330" t="s">
        <v>240</v>
      </c>
      <c r="S14" s="433" t="s">
        <v>334</v>
      </c>
      <c r="T14" s="434"/>
      <c r="U14" s="321" t="s">
        <v>246</v>
      </c>
      <c r="V14" s="326" t="s">
        <v>222</v>
      </c>
    </row>
    <row r="15" spans="1:22" ht="19.5" customHeight="1" x14ac:dyDescent="0.2">
      <c r="A15" s="422"/>
      <c r="B15" s="423"/>
      <c r="C15" s="423"/>
      <c r="D15" s="423"/>
      <c r="E15" s="424"/>
      <c r="F15" s="435" t="s">
        <v>218</v>
      </c>
      <c r="G15" s="436"/>
      <c r="H15" s="436"/>
      <c r="I15" s="436"/>
      <c r="J15" s="437">
        <v>3909800</v>
      </c>
      <c r="K15" s="437"/>
      <c r="L15" s="62" t="s">
        <v>91</v>
      </c>
      <c r="M15" s="491">
        <v>0.26800000000000002</v>
      </c>
      <c r="N15" s="492"/>
      <c r="O15" s="493"/>
      <c r="Q15" s="325" t="s">
        <v>92</v>
      </c>
      <c r="R15" s="330" t="s">
        <v>335</v>
      </c>
      <c r="S15" s="449" t="s">
        <v>242</v>
      </c>
      <c r="T15" s="450"/>
      <c r="U15" s="321" t="s">
        <v>246</v>
      </c>
      <c r="V15" s="322"/>
    </row>
    <row r="16" spans="1:22" ht="19.5" customHeight="1" x14ac:dyDescent="0.2">
      <c r="A16" s="536" t="s">
        <v>219</v>
      </c>
      <c r="B16" s="537"/>
      <c r="C16" s="537"/>
      <c r="D16" s="537"/>
      <c r="E16" s="538"/>
      <c r="F16" s="539">
        <f>SUM(J11:K15)</f>
        <v>14538000</v>
      </c>
      <c r="G16" s="539"/>
      <c r="H16" s="539"/>
      <c r="I16" s="539"/>
      <c r="J16" s="539"/>
      <c r="K16" s="539"/>
      <c r="L16" s="146" t="s">
        <v>91</v>
      </c>
      <c r="M16" s="540" t="s">
        <v>220</v>
      </c>
      <c r="N16" s="540"/>
      <c r="O16" s="541"/>
      <c r="Q16" s="325" t="s">
        <v>92</v>
      </c>
      <c r="R16" s="324" t="s">
        <v>229</v>
      </c>
      <c r="S16" s="479" t="s">
        <v>336</v>
      </c>
      <c r="T16" s="480"/>
      <c r="U16" s="321" t="s">
        <v>246</v>
      </c>
      <c r="V16" s="322"/>
    </row>
    <row r="17" spans="1:22" ht="19.5" customHeight="1" thickBot="1" x14ac:dyDescent="0.25">
      <c r="A17" s="533" t="s">
        <v>221</v>
      </c>
      <c r="B17" s="534"/>
      <c r="C17" s="534"/>
      <c r="D17" s="534"/>
      <c r="E17" s="535"/>
      <c r="F17" s="416"/>
      <c r="G17" s="416"/>
      <c r="H17" s="416"/>
      <c r="I17" s="416"/>
      <c r="J17" s="416"/>
      <c r="K17" s="416"/>
      <c r="L17" s="416"/>
      <c r="M17" s="416"/>
      <c r="N17" s="416"/>
      <c r="O17" s="417"/>
      <c r="Q17" s="325" t="s">
        <v>92</v>
      </c>
      <c r="R17" s="324" t="s">
        <v>230</v>
      </c>
      <c r="S17" s="414" t="s">
        <v>245</v>
      </c>
      <c r="T17" s="415"/>
      <c r="U17" s="321" t="s">
        <v>246</v>
      </c>
      <c r="V17" s="322"/>
    </row>
    <row r="18" spans="1:22" ht="19.5" customHeight="1" x14ac:dyDescent="0.2">
      <c r="A18" s="23"/>
      <c r="B18" s="23"/>
      <c r="C18" s="23"/>
      <c r="D18" s="33"/>
      <c r="E18" s="33"/>
      <c r="F18" s="33"/>
      <c r="G18" s="33"/>
      <c r="H18" s="33"/>
      <c r="I18" s="34"/>
      <c r="J18" s="13"/>
      <c r="K18" s="13"/>
      <c r="L18" s="14"/>
      <c r="M18" s="15"/>
      <c r="N18" s="15"/>
      <c r="O18" s="15"/>
      <c r="Q18" s="327" t="s">
        <v>237</v>
      </c>
      <c r="R18" s="324" t="s">
        <v>231</v>
      </c>
      <c r="S18" s="427"/>
      <c r="T18" s="428"/>
      <c r="U18" s="321" t="s">
        <v>246</v>
      </c>
      <c r="V18" s="326"/>
    </row>
    <row r="19" spans="1:22" ht="19.5" customHeight="1" thickBot="1" x14ac:dyDescent="0.25">
      <c r="A19" s="119" t="s">
        <v>4</v>
      </c>
      <c r="B19" s="119"/>
      <c r="C19" s="119"/>
      <c r="D19" s="120"/>
      <c r="E19" s="120"/>
      <c r="F19" s="120"/>
      <c r="G19" s="120"/>
      <c r="H19" s="120"/>
      <c r="I19" s="120"/>
      <c r="J19" s="120"/>
      <c r="K19" s="121" t="s">
        <v>133</v>
      </c>
      <c r="L19" s="552" t="s">
        <v>187</v>
      </c>
      <c r="M19" s="552"/>
      <c r="N19" s="552"/>
      <c r="O19" s="552"/>
      <c r="Q19" s="327" t="s">
        <v>237</v>
      </c>
      <c r="R19" s="332" t="s">
        <v>337</v>
      </c>
      <c r="S19" s="496" t="s">
        <v>338</v>
      </c>
      <c r="T19" s="415"/>
      <c r="U19" s="321" t="s">
        <v>339</v>
      </c>
      <c r="V19" s="326"/>
    </row>
    <row r="20" spans="1:22" ht="19.5" customHeight="1" x14ac:dyDescent="0.2">
      <c r="A20" s="307"/>
      <c r="B20" s="308"/>
      <c r="C20" s="308"/>
      <c r="D20" s="35" t="s">
        <v>13</v>
      </c>
      <c r="E20" s="505" t="s">
        <v>188</v>
      </c>
      <c r="F20" s="506"/>
      <c r="G20" s="507"/>
      <c r="H20" s="505" t="s">
        <v>189</v>
      </c>
      <c r="I20" s="506"/>
      <c r="J20" s="506"/>
      <c r="K20" s="507"/>
      <c r="L20" s="505" t="s">
        <v>190</v>
      </c>
      <c r="M20" s="506"/>
      <c r="N20" s="506"/>
      <c r="O20" s="507"/>
      <c r="Q20" s="327" t="s">
        <v>237</v>
      </c>
      <c r="R20" s="332" t="s">
        <v>340</v>
      </c>
      <c r="S20" s="497" t="s">
        <v>343</v>
      </c>
      <c r="T20" s="498"/>
      <c r="U20" s="321" t="s">
        <v>339</v>
      </c>
      <c r="V20" s="326"/>
    </row>
    <row r="21" spans="1:22" ht="19.5" customHeight="1" thickBot="1" x14ac:dyDescent="0.25">
      <c r="A21" s="36" t="s">
        <v>13</v>
      </c>
      <c r="B21" s="37"/>
      <c r="C21" s="37"/>
      <c r="D21" s="37"/>
      <c r="E21" s="38"/>
      <c r="F21" s="39" t="s">
        <v>9</v>
      </c>
      <c r="G21" s="40" t="s">
        <v>11</v>
      </c>
      <c r="H21" s="553"/>
      <c r="I21" s="554"/>
      <c r="J21" s="39" t="s">
        <v>9</v>
      </c>
      <c r="K21" s="40" t="s">
        <v>11</v>
      </c>
      <c r="L21" s="38"/>
      <c r="M21" s="39" t="s">
        <v>9</v>
      </c>
      <c r="N21" s="555" t="s">
        <v>11</v>
      </c>
      <c r="O21" s="556"/>
      <c r="Q21" s="312"/>
      <c r="R21" s="313"/>
      <c r="S21" s="508"/>
      <c r="T21" s="509"/>
      <c r="U21" s="311"/>
      <c r="V21" s="32"/>
    </row>
    <row r="22" spans="1:22" ht="19.5" customHeight="1" thickBot="1" x14ac:dyDescent="0.25">
      <c r="A22" s="499" t="s">
        <v>10</v>
      </c>
      <c r="B22" s="41"/>
      <c r="C22" s="514" t="s">
        <v>25</v>
      </c>
      <c r="D22" s="514"/>
      <c r="E22" s="170">
        <v>3</v>
      </c>
      <c r="F22" s="171">
        <v>0</v>
      </c>
      <c r="G22" s="172">
        <v>3</v>
      </c>
      <c r="H22" s="561">
        <v>3</v>
      </c>
      <c r="I22" s="562"/>
      <c r="J22" s="173">
        <v>1</v>
      </c>
      <c r="K22" s="174">
        <v>1</v>
      </c>
      <c r="L22" s="175">
        <v>3</v>
      </c>
      <c r="M22" s="175">
        <v>2</v>
      </c>
      <c r="N22" s="563">
        <v>0</v>
      </c>
      <c r="O22" s="564"/>
      <c r="Q22" s="312"/>
      <c r="R22" s="313"/>
      <c r="S22" s="508"/>
      <c r="T22" s="509"/>
      <c r="U22" s="311"/>
      <c r="V22" s="32"/>
    </row>
    <row r="23" spans="1:22" ht="19.5" customHeight="1" thickBot="1" x14ac:dyDescent="0.25">
      <c r="A23" s="500"/>
      <c r="B23" s="42"/>
      <c r="C23" s="510" t="s">
        <v>8</v>
      </c>
      <c r="D23" s="510"/>
      <c r="E23" s="176">
        <v>13</v>
      </c>
      <c r="F23" s="177">
        <v>1</v>
      </c>
      <c r="G23" s="178">
        <v>0</v>
      </c>
      <c r="H23" s="501">
        <v>13</v>
      </c>
      <c r="I23" s="502"/>
      <c r="J23" s="177">
        <v>1</v>
      </c>
      <c r="K23" s="179">
        <v>0</v>
      </c>
      <c r="L23" s="180">
        <v>13</v>
      </c>
      <c r="M23" s="180">
        <v>1</v>
      </c>
      <c r="N23" s="503">
        <v>0</v>
      </c>
      <c r="O23" s="504"/>
      <c r="Q23" s="43" t="s">
        <v>146</v>
      </c>
      <c r="R23" s="44"/>
      <c r="S23" s="44"/>
      <c r="T23" s="45"/>
      <c r="U23" s="302"/>
      <c r="V23" s="46"/>
    </row>
    <row r="24" spans="1:22" ht="19.5" customHeight="1" x14ac:dyDescent="0.2">
      <c r="A24" s="546" t="s">
        <v>19</v>
      </c>
      <c r="B24" s="549" t="s">
        <v>17</v>
      </c>
      <c r="C24" s="468" t="s">
        <v>84</v>
      </c>
      <c r="D24" s="585"/>
      <c r="E24" s="181">
        <v>18</v>
      </c>
      <c r="F24" s="182"/>
      <c r="G24" s="183">
        <v>0</v>
      </c>
      <c r="H24" s="542">
        <v>18</v>
      </c>
      <c r="I24" s="543"/>
      <c r="J24" s="182"/>
      <c r="K24" s="184">
        <v>0</v>
      </c>
      <c r="L24" s="181">
        <v>19</v>
      </c>
      <c r="M24" s="182"/>
      <c r="N24" s="418">
        <v>0</v>
      </c>
      <c r="O24" s="419"/>
      <c r="Q24" s="47" t="s">
        <v>81</v>
      </c>
      <c r="R24" s="48" t="s">
        <v>92</v>
      </c>
      <c r="S24" s="110">
        <v>15</v>
      </c>
      <c r="T24" s="60" t="s">
        <v>247</v>
      </c>
      <c r="U24" s="49"/>
      <c r="V24" s="50"/>
    </row>
    <row r="25" spans="1:22" ht="19.5" customHeight="1" x14ac:dyDescent="0.2">
      <c r="A25" s="547"/>
      <c r="B25" s="550"/>
      <c r="C25" s="420" t="s">
        <v>31</v>
      </c>
      <c r="D25" s="421"/>
      <c r="E25" s="185">
        <v>5</v>
      </c>
      <c r="F25" s="186">
        <v>4</v>
      </c>
      <c r="G25" s="183">
        <v>1</v>
      </c>
      <c r="H25" s="511">
        <v>7</v>
      </c>
      <c r="I25" s="512"/>
      <c r="J25" s="186">
        <v>4</v>
      </c>
      <c r="K25" s="184">
        <v>3</v>
      </c>
      <c r="L25" s="185">
        <v>7</v>
      </c>
      <c r="M25" s="186">
        <v>4</v>
      </c>
      <c r="N25" s="418">
        <v>3</v>
      </c>
      <c r="O25" s="419"/>
      <c r="Q25" s="47"/>
      <c r="R25" s="48" t="s">
        <v>93</v>
      </c>
      <c r="S25" s="110">
        <v>4</v>
      </c>
      <c r="T25" s="60" t="s">
        <v>247</v>
      </c>
      <c r="U25" s="49"/>
      <c r="V25" s="50"/>
    </row>
    <row r="26" spans="1:22" ht="19.5" customHeight="1" x14ac:dyDescent="0.2">
      <c r="A26" s="547"/>
      <c r="B26" s="591" t="s">
        <v>18</v>
      </c>
      <c r="C26" s="420" t="s">
        <v>84</v>
      </c>
      <c r="D26" s="421"/>
      <c r="E26" s="185">
        <v>227</v>
      </c>
      <c r="F26" s="187"/>
      <c r="G26" s="183">
        <v>0</v>
      </c>
      <c r="H26" s="571">
        <v>222</v>
      </c>
      <c r="I26" s="572"/>
      <c r="J26" s="187"/>
      <c r="K26" s="184">
        <v>0</v>
      </c>
      <c r="L26" s="185">
        <v>215</v>
      </c>
      <c r="M26" s="187"/>
      <c r="N26" s="418">
        <v>0</v>
      </c>
      <c r="O26" s="419"/>
      <c r="Q26" s="47" t="s">
        <v>42</v>
      </c>
      <c r="R26" s="48" t="s">
        <v>92</v>
      </c>
      <c r="S26" s="48">
        <v>2</v>
      </c>
      <c r="T26" s="169" t="s">
        <v>43</v>
      </c>
      <c r="U26" s="49"/>
      <c r="V26" s="50"/>
    </row>
    <row r="27" spans="1:22" ht="19.5" customHeight="1" thickBot="1" x14ac:dyDescent="0.25">
      <c r="A27" s="547"/>
      <c r="B27" s="592"/>
      <c r="C27" s="586" t="s">
        <v>31</v>
      </c>
      <c r="D27" s="587"/>
      <c r="E27" s="188">
        <v>14</v>
      </c>
      <c r="F27" s="296">
        <v>10</v>
      </c>
      <c r="G27" s="189">
        <v>0</v>
      </c>
      <c r="H27" s="567">
        <v>14</v>
      </c>
      <c r="I27" s="568"/>
      <c r="J27" s="296">
        <v>9</v>
      </c>
      <c r="K27" s="297">
        <v>0</v>
      </c>
      <c r="L27" s="188">
        <v>16</v>
      </c>
      <c r="M27" s="296">
        <v>9</v>
      </c>
      <c r="N27" s="544">
        <v>1</v>
      </c>
      <c r="O27" s="545"/>
      <c r="Q27" s="52"/>
      <c r="R27" s="48" t="s">
        <v>93</v>
      </c>
      <c r="S27" s="51">
        <v>4</v>
      </c>
      <c r="T27" s="169" t="s">
        <v>43</v>
      </c>
      <c r="U27" s="49"/>
      <c r="V27" s="50"/>
    </row>
    <row r="28" spans="1:22" ht="19.5" customHeight="1" thickTop="1" thickBot="1" x14ac:dyDescent="0.25">
      <c r="A28" s="547"/>
      <c r="B28" s="588" t="s">
        <v>148</v>
      </c>
      <c r="C28" s="589"/>
      <c r="D28" s="590"/>
      <c r="E28" s="190">
        <v>264</v>
      </c>
      <c r="F28" s="191">
        <v>14</v>
      </c>
      <c r="G28" s="192">
        <v>1</v>
      </c>
      <c r="H28" s="573">
        <v>261</v>
      </c>
      <c r="I28" s="574"/>
      <c r="J28" s="191">
        <v>13</v>
      </c>
      <c r="K28" s="193">
        <v>3</v>
      </c>
      <c r="L28" s="190">
        <v>257</v>
      </c>
      <c r="M28" s="190">
        <v>13</v>
      </c>
      <c r="N28" s="565">
        <v>4</v>
      </c>
      <c r="O28" s="566"/>
      <c r="Q28" s="47" t="s">
        <v>44</v>
      </c>
      <c r="R28" s="48"/>
      <c r="S28" s="551" t="s">
        <v>232</v>
      </c>
      <c r="T28" s="551"/>
      <c r="U28" s="551"/>
      <c r="V28" s="50"/>
    </row>
    <row r="29" spans="1:22" ht="19.5" customHeight="1" thickBot="1" x14ac:dyDescent="0.25">
      <c r="A29" s="548"/>
      <c r="B29" s="513" t="s">
        <v>149</v>
      </c>
      <c r="C29" s="513"/>
      <c r="D29" s="513"/>
      <c r="E29" s="194">
        <v>0</v>
      </c>
      <c r="F29" s="195"/>
      <c r="G29" s="196">
        <v>0</v>
      </c>
      <c r="H29" s="569">
        <v>0</v>
      </c>
      <c r="I29" s="570"/>
      <c r="J29" s="195"/>
      <c r="K29" s="197">
        <v>0</v>
      </c>
      <c r="L29" s="198">
        <v>0</v>
      </c>
      <c r="M29" s="195"/>
      <c r="N29" s="559">
        <v>0</v>
      </c>
      <c r="O29" s="560"/>
      <c r="Q29" s="52"/>
      <c r="R29" s="263"/>
      <c r="S29" s="551"/>
      <c r="T29" s="551"/>
      <c r="U29" s="551"/>
      <c r="V29" s="50"/>
    </row>
    <row r="30" spans="1:22" ht="19.5" customHeight="1" thickBot="1" x14ac:dyDescent="0.25">
      <c r="A30" s="593" t="s">
        <v>86</v>
      </c>
      <c r="B30" s="593"/>
      <c r="C30" s="593"/>
      <c r="D30" s="199">
        <v>240</v>
      </c>
      <c r="E30" s="30" t="s">
        <v>87</v>
      </c>
      <c r="F30" s="557" t="s">
        <v>191</v>
      </c>
      <c r="G30" s="557"/>
      <c r="H30" s="558"/>
      <c r="I30" s="558"/>
      <c r="J30" s="558"/>
      <c r="K30" s="558"/>
      <c r="L30" s="7"/>
      <c r="M30" s="7"/>
      <c r="N30" s="7"/>
      <c r="O30" s="7"/>
      <c r="Q30" s="52"/>
      <c r="R30" s="263"/>
      <c r="S30" s="551"/>
      <c r="T30" s="551"/>
      <c r="U30" s="551"/>
      <c r="V30" s="50"/>
    </row>
    <row r="31" spans="1:22" ht="19.5" customHeight="1" thickBot="1" x14ac:dyDescent="0.25">
      <c r="A31" s="575" t="s">
        <v>40</v>
      </c>
      <c r="B31" s="576"/>
      <c r="C31" s="576"/>
      <c r="D31" s="576"/>
      <c r="E31" s="452"/>
      <c r="F31" s="579">
        <v>6024.1791666666668</v>
      </c>
      <c r="G31" s="580"/>
      <c r="H31" s="577" t="s">
        <v>15</v>
      </c>
      <c r="I31" s="583"/>
      <c r="J31" s="584" t="s">
        <v>41</v>
      </c>
      <c r="K31" s="584"/>
      <c r="L31" s="581">
        <v>40.4</v>
      </c>
      <c r="M31" s="582"/>
      <c r="N31" s="577" t="s">
        <v>47</v>
      </c>
      <c r="O31" s="578"/>
      <c r="Q31" s="53"/>
      <c r="R31" s="248"/>
      <c r="S31" s="248"/>
      <c r="T31" s="248"/>
      <c r="U31" s="248"/>
      <c r="V31" s="54"/>
    </row>
    <row r="32" spans="1:22" ht="19.5" customHeight="1" x14ac:dyDescent="0.2">
      <c r="B32" s="55"/>
      <c r="C32" s="55"/>
      <c r="D32" s="55"/>
      <c r="E32" s="55"/>
      <c r="F32" s="55"/>
      <c r="G32" s="55"/>
      <c r="H32" s="55"/>
      <c r="I32" s="55"/>
      <c r="J32" s="55"/>
      <c r="K32" s="55"/>
      <c r="L32" s="55"/>
      <c r="M32" s="55"/>
      <c r="N32" s="55"/>
      <c r="O32" s="55"/>
    </row>
    <row r="33" spans="1:1" ht="13.5" customHeight="1" x14ac:dyDescent="0.2"/>
    <row r="34" spans="1:1" ht="13.5" customHeight="1" x14ac:dyDescent="0.2">
      <c r="A34" s="55"/>
    </row>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tabColor rgb="FFFF0000"/>
  </sheetPr>
  <dimension ref="A1:T35"/>
  <sheetViews>
    <sheetView view="pageBreakPreview" zoomScaleNormal="100" zoomScaleSheetLayoutView="100" workbookViewId="0">
      <selection sqref="A1:T12"/>
    </sheetView>
  </sheetViews>
  <sheetFormatPr defaultColWidth="9" defaultRowHeight="13.2" x14ac:dyDescent="0.2"/>
  <cols>
    <col min="1" max="1" width="6.109375" style="261" customWidth="1"/>
    <col min="2" max="2" width="21.21875" style="261" customWidth="1"/>
    <col min="3" max="3" width="6" style="261" customWidth="1"/>
    <col min="4" max="4" width="9.6640625" style="261" customWidth="1"/>
    <col min="5" max="19" width="6.109375" style="261" customWidth="1"/>
    <col min="20" max="20" width="11.44140625" style="261" customWidth="1"/>
    <col min="21" max="16384" width="9" style="261"/>
  </cols>
  <sheetData>
    <row r="1" spans="1:20" ht="15.75" customHeight="1" x14ac:dyDescent="0.2">
      <c r="A1" s="1"/>
      <c r="B1" s="1"/>
      <c r="C1" s="1"/>
      <c r="D1" s="1"/>
      <c r="E1" s="1"/>
      <c r="F1" s="1"/>
      <c r="G1" s="1"/>
      <c r="H1" s="1"/>
      <c r="I1" s="1"/>
      <c r="J1" s="1"/>
      <c r="K1" s="1"/>
      <c r="L1" s="1"/>
      <c r="M1" s="1"/>
      <c r="N1" s="1"/>
      <c r="O1" s="1"/>
      <c r="P1" s="710" t="s">
        <v>373</v>
      </c>
      <c r="Q1" s="711"/>
      <c r="R1" s="711"/>
      <c r="S1" s="711"/>
      <c r="T1" s="712"/>
    </row>
    <row r="2" spans="1:20" ht="15.75" customHeight="1" x14ac:dyDescent="0.2">
      <c r="A2" s="2" t="s">
        <v>61</v>
      </c>
      <c r="B2" s="2"/>
      <c r="C2" s="2"/>
      <c r="D2" s="2"/>
      <c r="E2" s="2"/>
      <c r="F2" s="2"/>
      <c r="G2" s="2"/>
      <c r="H2" s="2"/>
      <c r="I2" s="2"/>
      <c r="J2" s="2"/>
      <c r="L2" s="2"/>
      <c r="M2" s="2"/>
      <c r="N2" s="2"/>
      <c r="O2" s="2"/>
    </row>
    <row r="3" spans="1:20" ht="17.100000000000001" customHeight="1" thickBot="1" x14ac:dyDescent="0.2">
      <c r="A3" s="713" t="s">
        <v>201</v>
      </c>
      <c r="B3" s="713"/>
      <c r="C3" s="713"/>
      <c r="D3" s="713"/>
      <c r="E3" s="713"/>
      <c r="F3" s="262"/>
      <c r="G3" s="3"/>
      <c r="H3" s="3"/>
      <c r="I3" s="3"/>
      <c r="J3" s="96"/>
      <c r="K3" s="3"/>
      <c r="L3" s="3"/>
      <c r="M3" s="3"/>
      <c r="N3" s="3"/>
      <c r="O3" s="96" t="s">
        <v>60</v>
      </c>
      <c r="P3" s="3"/>
      <c r="Q3" s="3"/>
      <c r="R3" s="3"/>
      <c r="S3" s="3"/>
    </row>
    <row r="4" spans="1:20" s="78" customFormat="1" ht="13.2" customHeight="1" x14ac:dyDescent="0.2">
      <c r="A4" s="714" t="s">
        <v>169</v>
      </c>
      <c r="B4" s="720"/>
      <c r="C4" s="720"/>
      <c r="D4" s="720"/>
      <c r="E4" s="719"/>
      <c r="F4" s="714" t="s">
        <v>192</v>
      </c>
      <c r="G4" s="715"/>
      <c r="H4" s="716" t="s">
        <v>193</v>
      </c>
      <c r="I4" s="715"/>
      <c r="J4" s="717" t="s">
        <v>168</v>
      </c>
      <c r="K4" s="718"/>
      <c r="L4" s="718"/>
      <c r="M4" s="718"/>
      <c r="N4" s="714" t="s">
        <v>194</v>
      </c>
      <c r="O4" s="719"/>
      <c r="P4" s="714" t="s">
        <v>56</v>
      </c>
      <c r="Q4" s="720"/>
      <c r="R4" s="720"/>
      <c r="S4" s="720"/>
      <c r="T4" s="719"/>
    </row>
    <row r="5" spans="1:20" s="78" customFormat="1" ht="13.2" customHeight="1" thickBot="1" x14ac:dyDescent="0.25">
      <c r="A5" s="697"/>
      <c r="B5" s="513"/>
      <c r="C5" s="513"/>
      <c r="D5" s="513"/>
      <c r="E5" s="698"/>
      <c r="F5" s="697" t="s">
        <v>164</v>
      </c>
      <c r="G5" s="693"/>
      <c r="H5" s="692" t="s">
        <v>165</v>
      </c>
      <c r="I5" s="693"/>
      <c r="J5" s="694" t="s">
        <v>198</v>
      </c>
      <c r="K5" s="695"/>
      <c r="L5" s="695" t="s">
        <v>165</v>
      </c>
      <c r="M5" s="696"/>
      <c r="N5" s="697" t="s">
        <v>198</v>
      </c>
      <c r="O5" s="698"/>
      <c r="P5" s="697"/>
      <c r="Q5" s="513"/>
      <c r="R5" s="513"/>
      <c r="S5" s="513"/>
      <c r="T5" s="698"/>
    </row>
    <row r="6" spans="1:20" ht="17.399999999999999" customHeight="1" x14ac:dyDescent="0.2">
      <c r="A6" s="250" t="s">
        <v>33</v>
      </c>
      <c r="B6" s="699" t="s">
        <v>325</v>
      </c>
      <c r="C6" s="699"/>
      <c r="D6" s="699"/>
      <c r="E6" s="699"/>
      <c r="F6" s="700">
        <v>8058107</v>
      </c>
      <c r="G6" s="701"/>
      <c r="H6" s="702">
        <v>9512965</v>
      </c>
      <c r="I6" s="701"/>
      <c r="J6" s="703">
        <v>9725000</v>
      </c>
      <c r="K6" s="704"/>
      <c r="L6" s="704">
        <v>10366387</v>
      </c>
      <c r="M6" s="705"/>
      <c r="N6" s="700">
        <v>10474000</v>
      </c>
      <c r="O6" s="706"/>
      <c r="P6" s="721" t="s">
        <v>249</v>
      </c>
      <c r="Q6" s="722"/>
      <c r="R6" s="722"/>
      <c r="S6" s="722"/>
      <c r="T6" s="723"/>
    </row>
    <row r="7" spans="1:20" ht="15.75" customHeight="1" x14ac:dyDescent="0.2">
      <c r="A7" s="251"/>
      <c r="B7" s="683" t="s">
        <v>20</v>
      </c>
      <c r="C7" s="684"/>
      <c r="D7" s="684"/>
      <c r="E7" s="684"/>
      <c r="F7" s="685">
        <f>ROUND(F6/F12,3)</f>
        <v>0.95099999999999996</v>
      </c>
      <c r="G7" s="686"/>
      <c r="H7" s="687">
        <f>ROUND(H6/H12,3)</f>
        <v>0.96099999999999997</v>
      </c>
      <c r="I7" s="686"/>
      <c r="J7" s="688">
        <f>ROUND(J6/J12,3)</f>
        <v>0.95799999999999996</v>
      </c>
      <c r="K7" s="689"/>
      <c r="L7" s="689">
        <f>ROUND(L6/L12,3)</f>
        <v>0.96099999999999997</v>
      </c>
      <c r="M7" s="690"/>
      <c r="N7" s="685">
        <f>ROUND(N6/N12,3)</f>
        <v>0.96099999999999997</v>
      </c>
      <c r="O7" s="691"/>
      <c r="P7" s="724"/>
      <c r="Q7" s="681"/>
      <c r="R7" s="681"/>
      <c r="S7" s="681"/>
      <c r="T7" s="682"/>
    </row>
    <row r="8" spans="1:20" ht="17.399999999999999" customHeight="1" x14ac:dyDescent="0.2">
      <c r="A8" s="252" t="s">
        <v>26</v>
      </c>
      <c r="B8" s="669" t="s">
        <v>233</v>
      </c>
      <c r="C8" s="669"/>
      <c r="D8" s="669"/>
      <c r="E8" s="669"/>
      <c r="F8" s="670">
        <v>276551</v>
      </c>
      <c r="G8" s="671"/>
      <c r="H8" s="672">
        <v>278026</v>
      </c>
      <c r="I8" s="673"/>
      <c r="J8" s="674">
        <v>277000</v>
      </c>
      <c r="K8" s="675"/>
      <c r="L8" s="675">
        <v>277018</v>
      </c>
      <c r="M8" s="676"/>
      <c r="N8" s="677">
        <v>277000</v>
      </c>
      <c r="O8" s="678"/>
      <c r="P8" s="679" t="s">
        <v>250</v>
      </c>
      <c r="Q8" s="679"/>
      <c r="R8" s="679"/>
      <c r="S8" s="679"/>
      <c r="T8" s="680"/>
    </row>
    <row r="9" spans="1:20" ht="15.75" customHeight="1" x14ac:dyDescent="0.2">
      <c r="A9" s="251"/>
      <c r="B9" s="683" t="s">
        <v>20</v>
      </c>
      <c r="C9" s="684"/>
      <c r="D9" s="684"/>
      <c r="E9" s="684"/>
      <c r="F9" s="685">
        <f>ROUND(F8/F12,3)</f>
        <v>3.3000000000000002E-2</v>
      </c>
      <c r="G9" s="686"/>
      <c r="H9" s="687">
        <f>ROUND(H8/H12,3)</f>
        <v>2.8000000000000001E-2</v>
      </c>
      <c r="I9" s="686"/>
      <c r="J9" s="688">
        <f>ROUND(J8/J12,3)</f>
        <v>2.7E-2</v>
      </c>
      <c r="K9" s="689"/>
      <c r="L9" s="689">
        <f>ROUND(L8/L12,3)</f>
        <v>2.5999999999999999E-2</v>
      </c>
      <c r="M9" s="690"/>
      <c r="N9" s="685">
        <f>ROUND(N8/N12,3)</f>
        <v>2.5000000000000001E-2</v>
      </c>
      <c r="O9" s="691"/>
      <c r="P9" s="681"/>
      <c r="Q9" s="681"/>
      <c r="R9" s="681"/>
      <c r="S9" s="681"/>
      <c r="T9" s="682"/>
    </row>
    <row r="10" spans="1:20" ht="17.399999999999999" customHeight="1" x14ac:dyDescent="0.2">
      <c r="A10" s="252" t="s">
        <v>27</v>
      </c>
      <c r="B10" s="669" t="s">
        <v>248</v>
      </c>
      <c r="C10" s="669"/>
      <c r="D10" s="669"/>
      <c r="E10" s="669"/>
      <c r="F10" s="670">
        <v>137434</v>
      </c>
      <c r="G10" s="671"/>
      <c r="H10" s="672">
        <v>108360</v>
      </c>
      <c r="I10" s="673"/>
      <c r="J10" s="674">
        <v>149000</v>
      </c>
      <c r="K10" s="675"/>
      <c r="L10" s="675">
        <v>147857</v>
      </c>
      <c r="M10" s="676"/>
      <c r="N10" s="677">
        <v>149000</v>
      </c>
      <c r="O10" s="678"/>
      <c r="P10" s="654" t="s">
        <v>251</v>
      </c>
      <c r="Q10" s="655"/>
      <c r="R10" s="655"/>
      <c r="S10" s="655"/>
      <c r="T10" s="656"/>
    </row>
    <row r="11" spans="1:20" ht="15.75" customHeight="1" thickBot="1" x14ac:dyDescent="0.25">
      <c r="A11" s="328"/>
      <c r="B11" s="660" t="s">
        <v>20</v>
      </c>
      <c r="C11" s="661"/>
      <c r="D11" s="661"/>
      <c r="E11" s="661"/>
      <c r="F11" s="662">
        <f>ROUND(F10/F12,3)</f>
        <v>1.6E-2</v>
      </c>
      <c r="G11" s="663"/>
      <c r="H11" s="664">
        <f>ROUND(H10/H12,3)</f>
        <v>1.0999999999999999E-2</v>
      </c>
      <c r="I11" s="663"/>
      <c r="J11" s="665">
        <f>ROUND(J10/J12,3)</f>
        <v>1.4999999999999999E-2</v>
      </c>
      <c r="K11" s="666"/>
      <c r="L11" s="666">
        <f>ROUND(L10/L12,3)</f>
        <v>1.4E-2</v>
      </c>
      <c r="M11" s="667"/>
      <c r="N11" s="662">
        <f>ROUND(N10/N12,3)</f>
        <v>1.4E-2</v>
      </c>
      <c r="O11" s="668"/>
      <c r="P11" s="657"/>
      <c r="Q11" s="658"/>
      <c r="R11" s="658"/>
      <c r="S11" s="658"/>
      <c r="T11" s="659"/>
    </row>
    <row r="12" spans="1:20" ht="24.75" customHeight="1" thickTop="1" thickBot="1" x14ac:dyDescent="0.25">
      <c r="A12" s="628" t="s">
        <v>21</v>
      </c>
      <c r="B12" s="629"/>
      <c r="C12" s="629"/>
      <c r="D12" s="629"/>
      <c r="E12" s="629"/>
      <c r="F12" s="630">
        <v>8472092</v>
      </c>
      <c r="G12" s="631"/>
      <c r="H12" s="632">
        <v>9899351</v>
      </c>
      <c r="I12" s="631"/>
      <c r="J12" s="633">
        <v>10151000</v>
      </c>
      <c r="K12" s="634"/>
      <c r="L12" s="634">
        <v>10791262</v>
      </c>
      <c r="M12" s="635"/>
      <c r="N12" s="630">
        <v>10900000</v>
      </c>
      <c r="O12" s="636"/>
      <c r="P12" s="623"/>
      <c r="Q12" s="624"/>
      <c r="R12" s="624"/>
      <c r="S12" s="624"/>
      <c r="T12" s="625"/>
    </row>
    <row r="13" spans="1:20" ht="15.75" customHeight="1" x14ac:dyDescent="0.2">
      <c r="A13" s="136"/>
      <c r="B13" s="137"/>
      <c r="C13" s="137"/>
      <c r="D13" s="137"/>
      <c r="E13" s="137"/>
      <c r="F13" s="200"/>
      <c r="G13" s="200"/>
      <c r="H13" s="200"/>
      <c r="I13" s="200"/>
      <c r="J13" s="200"/>
      <c r="K13" s="135"/>
      <c r="L13" s="200"/>
      <c r="M13" s="200"/>
      <c r="N13" s="200"/>
      <c r="O13" s="200"/>
      <c r="P13" s="135"/>
      <c r="Q13" s="135"/>
      <c r="R13" s="135"/>
      <c r="S13" s="135"/>
      <c r="T13" s="135"/>
    </row>
    <row r="14" spans="1:20" ht="9.9" customHeight="1" x14ac:dyDescent="0.2">
      <c r="A14" s="263"/>
      <c r="B14" s="263"/>
      <c r="C14" s="263"/>
      <c r="D14" s="263"/>
      <c r="E14" s="263"/>
      <c r="F14" s="263"/>
      <c r="G14" s="263"/>
      <c r="H14" s="263"/>
      <c r="I14" s="263"/>
      <c r="J14" s="263"/>
      <c r="K14" s="263"/>
      <c r="L14" s="263"/>
      <c r="M14" s="263"/>
      <c r="N14" s="263"/>
      <c r="O14" s="263"/>
      <c r="P14" s="263"/>
      <c r="Q14" s="263"/>
      <c r="R14" s="263"/>
      <c r="S14" s="263"/>
    </row>
    <row r="15" spans="1:20" ht="13.8" thickBot="1" x14ac:dyDescent="0.25">
      <c r="A15" s="16" t="s">
        <v>51</v>
      </c>
      <c r="B15" s="263"/>
      <c r="C15" s="263"/>
      <c r="D15" s="263"/>
      <c r="E15" s="263"/>
      <c r="F15" s="263"/>
    </row>
    <row r="16" spans="1:20" ht="13.2" customHeight="1" x14ac:dyDescent="0.2">
      <c r="A16" s="652" t="s">
        <v>200</v>
      </c>
      <c r="B16" s="638"/>
      <c r="C16" s="639"/>
      <c r="D16" s="637" t="s">
        <v>57</v>
      </c>
      <c r="E16" s="638"/>
      <c r="F16" s="638"/>
      <c r="G16" s="639"/>
      <c r="H16" s="643" t="s">
        <v>167</v>
      </c>
      <c r="I16" s="644"/>
      <c r="J16" s="644"/>
      <c r="K16" s="644"/>
      <c r="L16" s="644"/>
      <c r="M16" s="644"/>
      <c r="N16" s="644"/>
      <c r="O16" s="644"/>
      <c r="P16" s="644"/>
      <c r="Q16" s="644"/>
      <c r="R16" s="644"/>
      <c r="S16" s="645"/>
      <c r="T16" s="626" t="s">
        <v>58</v>
      </c>
    </row>
    <row r="17" spans="1:20" ht="13.2" customHeight="1" thickBot="1" x14ac:dyDescent="0.25">
      <c r="A17" s="653"/>
      <c r="B17" s="641"/>
      <c r="C17" s="642"/>
      <c r="D17" s="640"/>
      <c r="E17" s="641"/>
      <c r="F17" s="641"/>
      <c r="G17" s="642"/>
      <c r="H17" s="646" t="s">
        <v>163</v>
      </c>
      <c r="I17" s="647"/>
      <c r="J17" s="647"/>
      <c r="K17" s="647"/>
      <c r="L17" s="647" t="s">
        <v>195</v>
      </c>
      <c r="M17" s="647"/>
      <c r="N17" s="647"/>
      <c r="O17" s="648"/>
      <c r="P17" s="649" t="s">
        <v>196</v>
      </c>
      <c r="Q17" s="650"/>
      <c r="R17" s="650"/>
      <c r="S17" s="651"/>
      <c r="T17" s="627"/>
    </row>
    <row r="18" spans="1:20" ht="13.2" customHeight="1" x14ac:dyDescent="0.2">
      <c r="A18" s="730"/>
      <c r="B18" s="731"/>
      <c r="C18" s="732"/>
      <c r="D18" s="617"/>
      <c r="E18" s="618"/>
      <c r="F18" s="618"/>
      <c r="G18" s="619"/>
      <c r="H18" s="602"/>
      <c r="I18" s="600"/>
      <c r="J18" s="600"/>
      <c r="K18" s="600"/>
      <c r="L18" s="600"/>
      <c r="M18" s="600"/>
      <c r="N18" s="600"/>
      <c r="O18" s="601"/>
      <c r="P18" s="597"/>
      <c r="Q18" s="598"/>
      <c r="R18" s="598"/>
      <c r="S18" s="599"/>
      <c r="T18" s="264"/>
    </row>
    <row r="19" spans="1:20" ht="13.2" customHeight="1" x14ac:dyDescent="0.2">
      <c r="A19" s="725" t="s">
        <v>322</v>
      </c>
      <c r="B19" s="614"/>
      <c r="C19" s="615"/>
      <c r="D19" s="613" t="s">
        <v>252</v>
      </c>
      <c r="E19" s="614"/>
      <c r="F19" s="614"/>
      <c r="G19" s="615"/>
      <c r="H19" s="602" t="s">
        <v>254</v>
      </c>
      <c r="I19" s="600"/>
      <c r="J19" s="600"/>
      <c r="K19" s="600"/>
      <c r="L19" s="608" t="s">
        <v>341</v>
      </c>
      <c r="M19" s="598"/>
      <c r="N19" s="598"/>
      <c r="O19" s="599"/>
      <c r="P19" s="597" t="s">
        <v>342</v>
      </c>
      <c r="Q19" s="598"/>
      <c r="R19" s="598"/>
      <c r="S19" s="599"/>
      <c r="T19" s="264"/>
    </row>
    <row r="20" spans="1:20" ht="13.2" customHeight="1" x14ac:dyDescent="0.2">
      <c r="A20" s="726"/>
      <c r="B20" s="727"/>
      <c r="C20" s="728"/>
      <c r="D20" s="613" t="s">
        <v>253</v>
      </c>
      <c r="E20" s="614"/>
      <c r="F20" s="614"/>
      <c r="G20" s="615"/>
      <c r="H20" s="602"/>
      <c r="I20" s="600"/>
      <c r="J20" s="600"/>
      <c r="K20" s="600"/>
      <c r="L20" s="600"/>
      <c r="M20" s="600"/>
      <c r="N20" s="600"/>
      <c r="O20" s="601"/>
      <c r="P20" s="597"/>
      <c r="Q20" s="598"/>
      <c r="R20" s="598"/>
      <c r="S20" s="599"/>
      <c r="T20" s="265"/>
    </row>
    <row r="21" spans="1:20" ht="13.2" customHeight="1" x14ac:dyDescent="0.2">
      <c r="A21" s="726"/>
      <c r="B21" s="727"/>
      <c r="C21" s="728"/>
      <c r="D21" s="613"/>
      <c r="E21" s="614"/>
      <c r="F21" s="614"/>
      <c r="G21" s="615"/>
      <c r="H21" s="602"/>
      <c r="I21" s="600"/>
      <c r="J21" s="600"/>
      <c r="K21" s="600"/>
      <c r="L21" s="600"/>
      <c r="M21" s="600"/>
      <c r="N21" s="600"/>
      <c r="O21" s="601"/>
      <c r="P21" s="597"/>
      <c r="Q21" s="598"/>
      <c r="R21" s="598"/>
      <c r="S21" s="599"/>
      <c r="T21" s="264"/>
    </row>
    <row r="22" spans="1:20" ht="13.2" customHeight="1" x14ac:dyDescent="0.2">
      <c r="A22" s="725" t="s">
        <v>323</v>
      </c>
      <c r="B22" s="614"/>
      <c r="C22" s="615"/>
      <c r="D22" s="620" t="s">
        <v>250</v>
      </c>
      <c r="E22" s="621"/>
      <c r="F22" s="621"/>
      <c r="G22" s="622"/>
      <c r="H22" s="611" t="s">
        <v>344</v>
      </c>
      <c r="I22" s="609"/>
      <c r="J22" s="609"/>
      <c r="K22" s="616"/>
      <c r="L22" s="609" t="s">
        <v>344</v>
      </c>
      <c r="M22" s="609"/>
      <c r="N22" s="609"/>
      <c r="O22" s="610"/>
      <c r="P22" s="611" t="s">
        <v>344</v>
      </c>
      <c r="Q22" s="609"/>
      <c r="R22" s="609"/>
      <c r="S22" s="610"/>
      <c r="T22" s="264"/>
    </row>
    <row r="23" spans="1:20" ht="13.2" customHeight="1" x14ac:dyDescent="0.2">
      <c r="A23" s="725"/>
      <c r="B23" s="614"/>
      <c r="C23" s="615"/>
      <c r="D23" s="613"/>
      <c r="E23" s="614"/>
      <c r="F23" s="614"/>
      <c r="G23" s="615"/>
      <c r="H23" s="611"/>
      <c r="I23" s="609"/>
      <c r="J23" s="609"/>
      <c r="K23" s="609"/>
      <c r="L23" s="609"/>
      <c r="M23" s="609"/>
      <c r="N23" s="609"/>
      <c r="O23" s="610"/>
      <c r="P23" s="594"/>
      <c r="Q23" s="595"/>
      <c r="R23" s="595"/>
      <c r="S23" s="596"/>
      <c r="T23" s="265"/>
    </row>
    <row r="24" spans="1:20" ht="13.2" customHeight="1" x14ac:dyDescent="0.2">
      <c r="A24" s="725" t="s">
        <v>324</v>
      </c>
      <c r="B24" s="614"/>
      <c r="C24" s="615"/>
      <c r="D24" s="613" t="s">
        <v>345</v>
      </c>
      <c r="E24" s="614"/>
      <c r="F24" s="614"/>
      <c r="G24" s="615"/>
      <c r="H24" s="611" t="s">
        <v>350</v>
      </c>
      <c r="I24" s="609"/>
      <c r="J24" s="609"/>
      <c r="K24" s="609"/>
      <c r="L24" s="609" t="s">
        <v>351</v>
      </c>
      <c r="M24" s="609"/>
      <c r="N24" s="609"/>
      <c r="O24" s="610"/>
      <c r="P24" s="594" t="s">
        <v>352</v>
      </c>
      <c r="Q24" s="595"/>
      <c r="R24" s="595"/>
      <c r="S24" s="596"/>
      <c r="T24" s="349" t="s">
        <v>353</v>
      </c>
    </row>
    <row r="25" spans="1:20" ht="13.2" customHeight="1" x14ac:dyDescent="0.2">
      <c r="A25" s="726"/>
      <c r="B25" s="727"/>
      <c r="C25" s="728"/>
      <c r="D25" s="613" t="s">
        <v>346</v>
      </c>
      <c r="E25" s="614"/>
      <c r="F25" s="614"/>
      <c r="G25" s="615"/>
      <c r="H25" s="611" t="s">
        <v>348</v>
      </c>
      <c r="I25" s="609"/>
      <c r="J25" s="609"/>
      <c r="K25" s="609"/>
      <c r="L25" s="609" t="s">
        <v>349</v>
      </c>
      <c r="M25" s="609"/>
      <c r="N25" s="609"/>
      <c r="O25" s="610"/>
      <c r="P25" s="594" t="s">
        <v>349</v>
      </c>
      <c r="Q25" s="595"/>
      <c r="R25" s="595"/>
      <c r="S25" s="596"/>
      <c r="T25" s="264"/>
    </row>
    <row r="26" spans="1:20" ht="13.2" customHeight="1" x14ac:dyDescent="0.2">
      <c r="A26" s="725"/>
      <c r="B26" s="614"/>
      <c r="C26" s="615"/>
      <c r="D26" s="613"/>
      <c r="E26" s="614"/>
      <c r="F26" s="614"/>
      <c r="G26" s="615"/>
      <c r="H26" s="611"/>
      <c r="I26" s="609"/>
      <c r="J26" s="609"/>
      <c r="K26" s="609"/>
      <c r="L26" s="609"/>
      <c r="M26" s="609"/>
      <c r="N26" s="609"/>
      <c r="O26" s="610"/>
      <c r="P26" s="594"/>
      <c r="Q26" s="595"/>
      <c r="R26" s="595"/>
      <c r="S26" s="596"/>
      <c r="T26" s="264"/>
    </row>
    <row r="27" spans="1:20" ht="13.2" customHeight="1" x14ac:dyDescent="0.2">
      <c r="A27" s="725"/>
      <c r="B27" s="614"/>
      <c r="C27" s="615"/>
      <c r="D27" s="613"/>
      <c r="E27" s="614"/>
      <c r="F27" s="614"/>
      <c r="G27" s="615"/>
      <c r="H27" s="602"/>
      <c r="I27" s="600"/>
      <c r="J27" s="600"/>
      <c r="K27" s="600"/>
      <c r="L27" s="600"/>
      <c r="M27" s="600"/>
      <c r="N27" s="600"/>
      <c r="O27" s="601"/>
      <c r="P27" s="597"/>
      <c r="Q27" s="598"/>
      <c r="R27" s="598"/>
      <c r="S27" s="599"/>
      <c r="T27" s="265"/>
    </row>
    <row r="28" spans="1:20" ht="13.2" customHeight="1" x14ac:dyDescent="0.2">
      <c r="A28" s="725"/>
      <c r="B28" s="614"/>
      <c r="C28" s="615"/>
      <c r="D28" s="613"/>
      <c r="E28" s="614"/>
      <c r="F28" s="614"/>
      <c r="G28" s="615"/>
      <c r="H28" s="602"/>
      <c r="I28" s="600"/>
      <c r="J28" s="600"/>
      <c r="K28" s="600"/>
      <c r="L28" s="600"/>
      <c r="M28" s="600"/>
      <c r="N28" s="600"/>
      <c r="O28" s="601"/>
      <c r="P28" s="597"/>
      <c r="Q28" s="598"/>
      <c r="R28" s="598"/>
      <c r="S28" s="599"/>
      <c r="T28" s="264"/>
    </row>
    <row r="29" spans="1:20" ht="13.2" customHeight="1" x14ac:dyDescent="0.2">
      <c r="A29" s="726"/>
      <c r="B29" s="727"/>
      <c r="C29" s="728"/>
      <c r="D29" s="613"/>
      <c r="E29" s="614"/>
      <c r="F29" s="614"/>
      <c r="G29" s="615"/>
      <c r="H29" s="602"/>
      <c r="I29" s="600"/>
      <c r="J29" s="600"/>
      <c r="K29" s="600"/>
      <c r="L29" s="600"/>
      <c r="M29" s="600"/>
      <c r="N29" s="600"/>
      <c r="O29" s="601"/>
      <c r="P29" s="597"/>
      <c r="Q29" s="598"/>
      <c r="R29" s="598"/>
      <c r="S29" s="599"/>
      <c r="T29" s="264"/>
    </row>
    <row r="30" spans="1:20" ht="13.2" customHeight="1" x14ac:dyDescent="0.2">
      <c r="A30" s="726"/>
      <c r="B30" s="727"/>
      <c r="C30" s="728"/>
      <c r="D30" s="613"/>
      <c r="E30" s="614"/>
      <c r="F30" s="614"/>
      <c r="G30" s="615"/>
      <c r="H30" s="602"/>
      <c r="I30" s="600"/>
      <c r="J30" s="600"/>
      <c r="K30" s="600"/>
      <c r="L30" s="600"/>
      <c r="M30" s="600"/>
      <c r="N30" s="600"/>
      <c r="O30" s="601"/>
      <c r="P30" s="597"/>
      <c r="Q30" s="598"/>
      <c r="R30" s="598"/>
      <c r="S30" s="599"/>
      <c r="T30" s="264"/>
    </row>
    <row r="31" spans="1:20" ht="13.2" customHeight="1" x14ac:dyDescent="0.2">
      <c r="A31" s="726"/>
      <c r="B31" s="727"/>
      <c r="C31" s="728"/>
      <c r="D31" s="613"/>
      <c r="E31" s="614"/>
      <c r="F31" s="614"/>
      <c r="G31" s="615"/>
      <c r="H31" s="602"/>
      <c r="I31" s="600"/>
      <c r="J31" s="600"/>
      <c r="K31" s="600"/>
      <c r="L31" s="600"/>
      <c r="M31" s="600"/>
      <c r="N31" s="600"/>
      <c r="O31" s="601"/>
      <c r="P31" s="597"/>
      <c r="Q31" s="598"/>
      <c r="R31" s="598"/>
      <c r="S31" s="599"/>
      <c r="T31" s="264"/>
    </row>
    <row r="32" spans="1:20" ht="13.2" customHeight="1" x14ac:dyDescent="0.2">
      <c r="A32" s="726"/>
      <c r="B32" s="727"/>
      <c r="C32" s="728"/>
      <c r="D32" s="613"/>
      <c r="E32" s="614"/>
      <c r="F32" s="614"/>
      <c r="G32" s="615"/>
      <c r="H32" s="602"/>
      <c r="I32" s="600"/>
      <c r="J32" s="600"/>
      <c r="K32" s="600"/>
      <c r="L32" s="600"/>
      <c r="M32" s="600"/>
      <c r="N32" s="600"/>
      <c r="O32" s="601"/>
      <c r="P32" s="597"/>
      <c r="Q32" s="598"/>
      <c r="R32" s="598"/>
      <c r="S32" s="599"/>
      <c r="T32" s="264"/>
    </row>
    <row r="33" spans="1:20" ht="13.2" customHeight="1" thickBot="1" x14ac:dyDescent="0.25">
      <c r="A33" s="729"/>
      <c r="B33" s="708"/>
      <c r="C33" s="709"/>
      <c r="D33" s="707"/>
      <c r="E33" s="708"/>
      <c r="F33" s="708"/>
      <c r="G33" s="709"/>
      <c r="H33" s="606"/>
      <c r="I33" s="607"/>
      <c r="J33" s="607"/>
      <c r="K33" s="607"/>
      <c r="L33" s="607"/>
      <c r="M33" s="607"/>
      <c r="N33" s="607"/>
      <c r="O33" s="612"/>
      <c r="P33" s="603"/>
      <c r="Q33" s="604"/>
      <c r="R33" s="604"/>
      <c r="S33" s="605"/>
      <c r="T33" s="266"/>
    </row>
    <row r="34" spans="1:20" x14ac:dyDescent="0.2">
      <c r="A34" s="263"/>
      <c r="B34" s="263"/>
      <c r="C34" s="263"/>
      <c r="D34" s="263"/>
      <c r="E34" s="263"/>
      <c r="F34" s="263"/>
      <c r="G34" s="263"/>
      <c r="H34" s="263"/>
      <c r="I34" s="263"/>
      <c r="J34" s="263"/>
      <c r="K34" s="263"/>
      <c r="L34" s="263"/>
      <c r="M34" s="263"/>
      <c r="N34" s="263"/>
      <c r="O34" s="263"/>
      <c r="P34" s="263"/>
      <c r="Q34" s="263"/>
      <c r="R34" s="263"/>
      <c r="S34" s="263"/>
      <c r="T34" s="263"/>
    </row>
    <row r="35" spans="1:20" x14ac:dyDescent="0.2">
      <c r="A35" s="263"/>
      <c r="B35" s="263"/>
      <c r="C35" s="263"/>
      <c r="D35" s="263"/>
      <c r="E35" s="263"/>
      <c r="F35" s="263"/>
      <c r="G35" s="263"/>
      <c r="H35" s="263"/>
      <c r="I35" s="263"/>
      <c r="J35" s="263"/>
      <c r="K35" s="263"/>
      <c r="L35" s="263"/>
      <c r="M35" s="263"/>
      <c r="N35" s="263"/>
      <c r="O35" s="263"/>
      <c r="P35" s="263"/>
      <c r="Q35" s="263"/>
      <c r="R35" s="263"/>
      <c r="S35" s="263"/>
      <c r="T35" s="263"/>
    </row>
  </sheetData>
  <sheetProtection formatCells="0"/>
  <protectedRanges>
    <protectedRange sqref="T12:T13 M6:O6 H6:J6 K13 P13:S13" name="範囲1_2"/>
    <protectedRange sqref="L6 F6:G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B8:E8 B6:E6 B10:E10" name="範囲1_2_11"/>
    <protectedRange sqref="F8:N8" name="範囲1_2_12"/>
  </protectedRanges>
  <mergeCells count="146">
    <mergeCell ref="A27:C27"/>
    <mergeCell ref="A28:C28"/>
    <mergeCell ref="A29:C29"/>
    <mergeCell ref="A30:C30"/>
    <mergeCell ref="A31:C31"/>
    <mergeCell ref="A32:C32"/>
    <mergeCell ref="A33:C33"/>
    <mergeCell ref="A18:C18"/>
    <mergeCell ref="A19:C19"/>
    <mergeCell ref="A20:C20"/>
    <mergeCell ref="A21:C21"/>
    <mergeCell ref="A22:C22"/>
    <mergeCell ref="A23:C23"/>
    <mergeCell ref="A24:C24"/>
    <mergeCell ref="A25:C25"/>
    <mergeCell ref="A26:C26"/>
    <mergeCell ref="D32:G32"/>
    <mergeCell ref="D33:G33"/>
    <mergeCell ref="D24:G24"/>
    <mergeCell ref="D25:G25"/>
    <mergeCell ref="D26:G26"/>
    <mergeCell ref="D27:G27"/>
    <mergeCell ref="D28:G28"/>
    <mergeCell ref="D29:G29"/>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18:S18"/>
    <mergeCell ref="P19:S19"/>
    <mergeCell ref="P20:S20"/>
    <mergeCell ref="P21:S21"/>
    <mergeCell ref="P22:S22"/>
    <mergeCell ref="P23:S23"/>
    <mergeCell ref="D18:G18"/>
    <mergeCell ref="D19:G19"/>
    <mergeCell ref="D20:G20"/>
    <mergeCell ref="D21:G21"/>
    <mergeCell ref="D22:G22"/>
    <mergeCell ref="D23:G23"/>
    <mergeCell ref="D30:G30"/>
    <mergeCell ref="D31:G31"/>
    <mergeCell ref="H18:K18"/>
    <mergeCell ref="H19:K19"/>
    <mergeCell ref="H20:K20"/>
    <mergeCell ref="H21:K21"/>
    <mergeCell ref="H22:K22"/>
    <mergeCell ref="H23:K23"/>
    <mergeCell ref="H24:K24"/>
    <mergeCell ref="H25:K25"/>
    <mergeCell ref="P31:S31"/>
    <mergeCell ref="P32:S32"/>
    <mergeCell ref="P33:S33"/>
    <mergeCell ref="H31:K31"/>
    <mergeCell ref="H32:K32"/>
    <mergeCell ref="H33:K33"/>
    <mergeCell ref="L18:O18"/>
    <mergeCell ref="L19:O19"/>
    <mergeCell ref="L20:O20"/>
    <mergeCell ref="L21:O21"/>
    <mergeCell ref="L22:O22"/>
    <mergeCell ref="L23:O23"/>
    <mergeCell ref="H26:K26"/>
    <mergeCell ref="H27:K27"/>
    <mergeCell ref="H28:K28"/>
    <mergeCell ref="H29:K29"/>
    <mergeCell ref="L31:O31"/>
    <mergeCell ref="L32:O32"/>
    <mergeCell ref="L33:O33"/>
    <mergeCell ref="L24:O24"/>
    <mergeCell ref="L25:O25"/>
    <mergeCell ref="L26:O26"/>
    <mergeCell ref="P24:S24"/>
    <mergeCell ref="P25:S25"/>
    <mergeCell ref="P26:S26"/>
    <mergeCell ref="P27:S27"/>
    <mergeCell ref="P28:S28"/>
    <mergeCell ref="L29:O29"/>
    <mergeCell ref="H30:K30"/>
    <mergeCell ref="L30:O30"/>
    <mergeCell ref="P29:S29"/>
    <mergeCell ref="P30:S30"/>
    <mergeCell ref="L27:O27"/>
    <mergeCell ref="L28:O28"/>
  </mergeCells>
  <phoneticPr fontId="2"/>
  <dataValidations count="1">
    <dataValidation allowBlank="1" showErrorMessage="1" sqref="G28 B20:C28 A19:A28 G20:G21 P19 L19 H19:H32 K20:K32 D19:D28 G24:G25 O22:P22 L22 S22" xr:uid="{F863E99A-245C-4552-AF21-1B23A3B1C42F}"/>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tabColor rgb="FFFF0000"/>
  </sheetPr>
  <dimension ref="A1:N23"/>
  <sheetViews>
    <sheetView view="pageBreakPreview" zoomScaleNormal="100" zoomScaleSheetLayoutView="100" workbookViewId="0">
      <selection activeCell="P15" sqref="P15"/>
    </sheetView>
  </sheetViews>
  <sheetFormatPr defaultColWidth="9" defaultRowHeight="13.2" x14ac:dyDescent="0.2"/>
  <cols>
    <col min="1" max="1" width="2.6640625" style="261" customWidth="1"/>
    <col min="2" max="3" width="10.6640625" style="261" customWidth="1"/>
    <col min="4" max="4" width="12.6640625" style="261" customWidth="1"/>
    <col min="5" max="5" width="7.6640625" style="261" customWidth="1"/>
    <col min="6" max="10" width="11.33203125" style="261" customWidth="1"/>
    <col min="11" max="13" width="12.6640625" style="261" customWidth="1"/>
    <col min="14" max="16384" width="9" style="261"/>
  </cols>
  <sheetData>
    <row r="1" spans="1:14" ht="14.4" x14ac:dyDescent="0.2">
      <c r="A1" s="263"/>
      <c r="B1" s="263"/>
      <c r="C1" s="263"/>
      <c r="D1" s="263"/>
      <c r="E1" s="263"/>
      <c r="F1" s="263"/>
      <c r="G1" s="263"/>
      <c r="H1" s="263"/>
      <c r="I1" s="263"/>
      <c r="J1" s="263"/>
      <c r="K1" s="710" t="s">
        <v>373</v>
      </c>
      <c r="L1" s="711"/>
      <c r="M1" s="711"/>
      <c r="N1" s="712"/>
    </row>
    <row r="2" spans="1:14" ht="15.75" customHeight="1" thickBot="1" x14ac:dyDescent="0.2">
      <c r="A2" s="2" t="s">
        <v>50</v>
      </c>
      <c r="E2" s="248"/>
      <c r="F2" s="248"/>
      <c r="G2" s="263"/>
      <c r="J2" s="97" t="s">
        <v>60</v>
      </c>
      <c r="K2" s="248"/>
      <c r="L2" s="248"/>
      <c r="M2" s="797"/>
      <c r="N2" s="797"/>
    </row>
    <row r="3" spans="1:14" s="78" customFormat="1" ht="14.7" customHeight="1" x14ac:dyDescent="0.2">
      <c r="A3" s="714" t="s">
        <v>23</v>
      </c>
      <c r="B3" s="720"/>
      <c r="C3" s="720"/>
      <c r="D3" s="720"/>
      <c r="E3" s="719"/>
      <c r="F3" s="253" t="s">
        <v>192</v>
      </c>
      <c r="G3" s="300" t="s">
        <v>193</v>
      </c>
      <c r="H3" s="716" t="s">
        <v>197</v>
      </c>
      <c r="I3" s="720"/>
      <c r="J3" s="282" t="s">
        <v>194</v>
      </c>
      <c r="K3" s="714" t="s">
        <v>36</v>
      </c>
      <c r="L3" s="720"/>
      <c r="M3" s="720"/>
      <c r="N3" s="719"/>
    </row>
    <row r="4" spans="1:14" s="78" customFormat="1" ht="14.7" customHeight="1" thickBot="1" x14ac:dyDescent="0.25">
      <c r="A4" s="697"/>
      <c r="B4" s="513"/>
      <c r="C4" s="513"/>
      <c r="D4" s="513"/>
      <c r="E4" s="698"/>
      <c r="F4" s="291" t="s">
        <v>164</v>
      </c>
      <c r="G4" s="301" t="s">
        <v>165</v>
      </c>
      <c r="H4" s="292" t="s">
        <v>199</v>
      </c>
      <c r="I4" s="293" t="s">
        <v>166</v>
      </c>
      <c r="J4" s="294" t="s">
        <v>198</v>
      </c>
      <c r="K4" s="697"/>
      <c r="L4" s="513"/>
      <c r="M4" s="513"/>
      <c r="N4" s="698"/>
    </row>
    <row r="5" spans="1:14" ht="15.75" customHeight="1" x14ac:dyDescent="0.2">
      <c r="A5" s="769" t="s">
        <v>0</v>
      </c>
      <c r="B5" s="770"/>
      <c r="C5" s="770"/>
      <c r="D5" s="770"/>
      <c r="E5" s="771"/>
      <c r="F5" s="122">
        <v>37275</v>
      </c>
      <c r="G5" s="122">
        <v>62431</v>
      </c>
      <c r="H5" s="254">
        <v>0</v>
      </c>
      <c r="I5" s="275">
        <f>SUM(I6:I9)</f>
        <v>52886</v>
      </c>
      <c r="J5" s="283">
        <f>SUM(J6:J9)</f>
        <v>0</v>
      </c>
      <c r="K5" s="798" t="s">
        <v>13</v>
      </c>
      <c r="L5" s="799"/>
      <c r="M5" s="799"/>
      <c r="N5" s="800"/>
    </row>
    <row r="6" spans="1:14" s="59" customFormat="1" ht="15.75" customHeight="1" x14ac:dyDescent="0.2">
      <c r="A6" s="775" t="s">
        <v>160</v>
      </c>
      <c r="B6" s="787" t="s">
        <v>255</v>
      </c>
      <c r="C6" s="788"/>
      <c r="D6" s="788"/>
      <c r="E6" s="789"/>
      <c r="F6" s="139">
        <v>37275</v>
      </c>
      <c r="G6" s="140">
        <v>48880</v>
      </c>
      <c r="H6" s="255">
        <v>0</v>
      </c>
      <c r="I6" s="276">
        <v>0</v>
      </c>
      <c r="J6" s="284">
        <v>0</v>
      </c>
      <c r="K6" s="790" t="s">
        <v>257</v>
      </c>
      <c r="L6" s="791"/>
      <c r="M6" s="791"/>
      <c r="N6" s="792"/>
    </row>
    <row r="7" spans="1:14" s="59" customFormat="1" ht="15.75" customHeight="1" x14ac:dyDescent="0.2">
      <c r="A7" s="776"/>
      <c r="B7" s="793" t="s">
        <v>256</v>
      </c>
      <c r="C7" s="794"/>
      <c r="D7" s="794"/>
      <c r="E7" s="795"/>
      <c r="F7" s="141">
        <v>0</v>
      </c>
      <c r="G7" s="142">
        <v>13551</v>
      </c>
      <c r="H7" s="256">
        <v>0</v>
      </c>
      <c r="I7" s="277">
        <v>0</v>
      </c>
      <c r="J7" s="285">
        <v>0</v>
      </c>
      <c r="K7" s="796" t="s">
        <v>258</v>
      </c>
      <c r="L7" s="785"/>
      <c r="M7" s="785"/>
      <c r="N7" s="786"/>
    </row>
    <row r="8" spans="1:14" s="59" customFormat="1" ht="15.75" customHeight="1" x14ac:dyDescent="0.2">
      <c r="A8" s="776"/>
      <c r="B8" s="801" t="s">
        <v>358</v>
      </c>
      <c r="C8" s="802"/>
      <c r="D8" s="802"/>
      <c r="E8" s="803"/>
      <c r="F8" s="141">
        <v>0</v>
      </c>
      <c r="G8" s="142">
        <v>0</v>
      </c>
      <c r="H8" s="256">
        <v>0</v>
      </c>
      <c r="I8" s="277">
        <v>5664</v>
      </c>
      <c r="J8" s="285">
        <v>0</v>
      </c>
      <c r="K8" s="796" t="s">
        <v>363</v>
      </c>
      <c r="L8" s="785"/>
      <c r="M8" s="785"/>
      <c r="N8" s="786"/>
    </row>
    <row r="9" spans="1:14" s="59" customFormat="1" ht="15.75" customHeight="1" thickBot="1" x14ac:dyDescent="0.25">
      <c r="A9" s="776"/>
      <c r="B9" s="801" t="s">
        <v>359</v>
      </c>
      <c r="C9" s="802"/>
      <c r="D9" s="802"/>
      <c r="E9" s="803"/>
      <c r="F9" s="141">
        <v>0</v>
      </c>
      <c r="G9" s="142">
        <v>0</v>
      </c>
      <c r="H9" s="256">
        <v>0</v>
      </c>
      <c r="I9" s="277">
        <v>47222</v>
      </c>
      <c r="J9" s="285">
        <v>0</v>
      </c>
      <c r="K9" s="796" t="s">
        <v>362</v>
      </c>
      <c r="L9" s="785"/>
      <c r="M9" s="785"/>
      <c r="N9" s="786"/>
    </row>
    <row r="10" spans="1:14" ht="15.75" customHeight="1" x14ac:dyDescent="0.2">
      <c r="A10" s="769" t="s">
        <v>1</v>
      </c>
      <c r="B10" s="770"/>
      <c r="C10" s="770"/>
      <c r="D10" s="770"/>
      <c r="E10" s="771"/>
      <c r="F10" s="201">
        <v>1517551</v>
      </c>
      <c r="G10" s="202">
        <v>1979108</v>
      </c>
      <c r="H10" s="254">
        <v>5625850</v>
      </c>
      <c r="I10" s="411">
        <f>SUM(I11:I12)</f>
        <v>3127204</v>
      </c>
      <c r="J10" s="283">
        <f>SUM(J11:J12)</f>
        <v>2321101</v>
      </c>
      <c r="K10" s="772"/>
      <c r="L10" s="773"/>
      <c r="M10" s="773"/>
      <c r="N10" s="774"/>
    </row>
    <row r="11" spans="1:14" s="59" customFormat="1" ht="15.75" customHeight="1" x14ac:dyDescent="0.2">
      <c r="A11" s="775" t="s">
        <v>160</v>
      </c>
      <c r="B11" s="777" t="s">
        <v>259</v>
      </c>
      <c r="C11" s="778"/>
      <c r="D11" s="778"/>
      <c r="E11" s="143" t="s">
        <v>261</v>
      </c>
      <c r="F11" s="144">
        <v>568812</v>
      </c>
      <c r="G11" s="123">
        <v>232222</v>
      </c>
      <c r="H11" s="410">
        <v>713850</v>
      </c>
      <c r="I11" s="412">
        <v>654339</v>
      </c>
      <c r="J11" s="286">
        <v>395325</v>
      </c>
      <c r="K11" s="779" t="s">
        <v>262</v>
      </c>
      <c r="L11" s="780"/>
      <c r="M11" s="780"/>
      <c r="N11" s="781"/>
    </row>
    <row r="12" spans="1:14" s="59" customFormat="1" ht="42" customHeight="1" x14ac:dyDescent="0.2">
      <c r="A12" s="776"/>
      <c r="B12" s="782" t="s">
        <v>260</v>
      </c>
      <c r="C12" s="783"/>
      <c r="D12" s="783"/>
      <c r="E12" s="145" t="s">
        <v>261</v>
      </c>
      <c r="F12" s="141">
        <v>948739</v>
      </c>
      <c r="G12" s="142">
        <v>1746886</v>
      </c>
      <c r="H12" s="256">
        <v>4912000</v>
      </c>
      <c r="I12" s="277">
        <v>2472865</v>
      </c>
      <c r="J12" s="285">
        <v>1925776</v>
      </c>
      <c r="K12" s="784" t="s">
        <v>354</v>
      </c>
      <c r="L12" s="785"/>
      <c r="M12" s="785"/>
      <c r="N12" s="786"/>
    </row>
    <row r="13" spans="1:14" ht="15.75" customHeight="1" thickBot="1" x14ac:dyDescent="0.25">
      <c r="A13" s="733" t="s">
        <v>2</v>
      </c>
      <c r="B13" s="734"/>
      <c r="C13" s="734"/>
      <c r="D13" s="734"/>
      <c r="E13" s="735"/>
      <c r="F13" s="85">
        <v>0</v>
      </c>
      <c r="G13" s="86">
        <v>0</v>
      </c>
      <c r="H13" s="257">
        <v>0</v>
      </c>
      <c r="I13" s="278">
        <v>0</v>
      </c>
      <c r="J13" s="287">
        <v>0</v>
      </c>
      <c r="K13" s="736" t="s">
        <v>13</v>
      </c>
      <c r="L13" s="737"/>
      <c r="M13" s="737"/>
      <c r="N13" s="738"/>
    </row>
    <row r="14" spans="1:14" ht="15.75" customHeight="1" x14ac:dyDescent="0.2">
      <c r="A14" s="739" t="s">
        <v>7</v>
      </c>
      <c r="B14" s="740"/>
      <c r="C14" s="740"/>
      <c r="D14" s="740"/>
      <c r="E14" s="741"/>
      <c r="F14" s="201">
        <v>34376</v>
      </c>
      <c r="G14" s="122">
        <v>44162</v>
      </c>
      <c r="H14" s="254">
        <v>45134</v>
      </c>
      <c r="I14" s="275">
        <f>SUM(I15:I16)</f>
        <v>38600</v>
      </c>
      <c r="J14" s="283">
        <f>SUM(J15:J16)</f>
        <v>52736</v>
      </c>
      <c r="K14" s="742"/>
      <c r="L14" s="743"/>
      <c r="M14" s="743"/>
      <c r="N14" s="744"/>
    </row>
    <row r="15" spans="1:14" ht="15.75" customHeight="1" x14ac:dyDescent="0.2">
      <c r="A15" s="757" t="s">
        <v>160</v>
      </c>
      <c r="B15" s="759" t="s">
        <v>263</v>
      </c>
      <c r="C15" s="760"/>
      <c r="D15" s="760"/>
      <c r="E15" s="115" t="s">
        <v>265</v>
      </c>
      <c r="F15" s="117">
        <v>18965</v>
      </c>
      <c r="G15" s="117">
        <v>28871</v>
      </c>
      <c r="H15" s="258">
        <v>28996</v>
      </c>
      <c r="I15" s="279">
        <v>22336</v>
      </c>
      <c r="J15" s="288">
        <v>35226</v>
      </c>
      <c r="K15" s="766" t="s">
        <v>361</v>
      </c>
      <c r="L15" s="767"/>
      <c r="M15" s="767"/>
      <c r="N15" s="768"/>
    </row>
    <row r="16" spans="1:14" ht="15.75" customHeight="1" thickBot="1" x14ac:dyDescent="0.25">
      <c r="A16" s="758"/>
      <c r="B16" s="761" t="s">
        <v>264</v>
      </c>
      <c r="C16" s="762"/>
      <c r="D16" s="762"/>
      <c r="E16" s="116" t="s">
        <v>265</v>
      </c>
      <c r="F16" s="118">
        <v>15411</v>
      </c>
      <c r="G16" s="118">
        <v>15291</v>
      </c>
      <c r="H16" s="259">
        <v>16138</v>
      </c>
      <c r="I16" s="280">
        <v>16264</v>
      </c>
      <c r="J16" s="289">
        <v>17510</v>
      </c>
      <c r="K16" s="763" t="s">
        <v>360</v>
      </c>
      <c r="L16" s="764"/>
      <c r="M16" s="764"/>
      <c r="N16" s="765"/>
    </row>
    <row r="17" spans="1:14" ht="15.75" customHeight="1" thickTop="1" thickBot="1" x14ac:dyDescent="0.25">
      <c r="A17" s="748" t="s">
        <v>59</v>
      </c>
      <c r="B17" s="749"/>
      <c r="C17" s="749"/>
      <c r="D17" s="749"/>
      <c r="E17" s="750"/>
      <c r="F17" s="203">
        <f>F5+F10+F13+F14</f>
        <v>1589202</v>
      </c>
      <c r="G17" s="369">
        <f>G5+G10+G13+G14</f>
        <v>2085701</v>
      </c>
      <c r="H17" s="260">
        <f>H5+H10+H13+H14</f>
        <v>5670984</v>
      </c>
      <c r="I17" s="281">
        <f>I5+I10+I13+I14</f>
        <v>3218690</v>
      </c>
      <c r="J17" s="290">
        <f>J5+J10+J13+J14</f>
        <v>2373837</v>
      </c>
      <c r="K17" s="751"/>
      <c r="L17" s="752"/>
      <c r="M17" s="752"/>
      <c r="N17" s="753"/>
    </row>
    <row r="18" spans="1:14" ht="15" thickBot="1" x14ac:dyDescent="0.25">
      <c r="A18" s="302"/>
      <c r="B18" s="302"/>
      <c r="C18" s="302"/>
      <c r="D18" s="302"/>
      <c r="E18" s="45"/>
      <c r="F18" s="17"/>
      <c r="G18" s="17"/>
      <c r="H18" s="17"/>
      <c r="I18" s="17"/>
      <c r="J18" s="17"/>
      <c r="K18" s="17"/>
      <c r="L18" s="17"/>
      <c r="M18" s="249"/>
      <c r="N18" s="249"/>
    </row>
    <row r="19" spans="1:14" ht="14.4" x14ac:dyDescent="0.15">
      <c r="A19" s="272"/>
      <c r="B19" s="272"/>
      <c r="C19" s="272"/>
      <c r="D19" s="272"/>
      <c r="E19" s="273"/>
      <c r="F19" s="274"/>
      <c r="G19" s="274"/>
      <c r="H19" s="97" t="s">
        <v>60</v>
      </c>
      <c r="I19" s="267"/>
      <c r="J19" s="267"/>
      <c r="K19" s="267"/>
      <c r="L19" s="267"/>
      <c r="M19" s="249"/>
      <c r="N19" s="249"/>
    </row>
    <row r="20" spans="1:14" ht="15" thickBot="1" x14ac:dyDescent="0.25">
      <c r="A20" s="714" t="s">
        <v>23</v>
      </c>
      <c r="B20" s="720"/>
      <c r="C20" s="720"/>
      <c r="D20" s="720"/>
      <c r="E20" s="719"/>
      <c r="F20" s="253" t="s">
        <v>192</v>
      </c>
      <c r="G20" s="300" t="s">
        <v>193</v>
      </c>
      <c r="H20" s="295" t="s">
        <v>170</v>
      </c>
      <c r="I20" s="267"/>
      <c r="J20" s="267"/>
      <c r="K20" s="267"/>
      <c r="L20" s="267"/>
      <c r="M20" s="249"/>
      <c r="N20" s="249"/>
    </row>
    <row r="21" spans="1:14" s="263" customFormat="1" ht="15.75" customHeight="1" x14ac:dyDescent="0.2">
      <c r="A21" s="754" t="s">
        <v>37</v>
      </c>
      <c r="B21" s="755"/>
      <c r="C21" s="755"/>
      <c r="D21" s="755"/>
      <c r="E21" s="756"/>
      <c r="F21" s="268">
        <v>0</v>
      </c>
      <c r="G21" s="204">
        <v>0</v>
      </c>
      <c r="H21" s="269">
        <v>0</v>
      </c>
      <c r="I21" s="20" t="s">
        <v>13</v>
      </c>
      <c r="J21" s="20"/>
      <c r="K21" s="20"/>
      <c r="L21" s="20"/>
      <c r="M21" s="20"/>
    </row>
    <row r="22" spans="1:14" s="263" customFormat="1" ht="15.75" customHeight="1" thickBot="1" x14ac:dyDescent="0.25">
      <c r="A22" s="745" t="s">
        <v>38</v>
      </c>
      <c r="B22" s="746"/>
      <c r="C22" s="746"/>
      <c r="D22" s="746"/>
      <c r="E22" s="747"/>
      <c r="F22" s="270">
        <v>0</v>
      </c>
      <c r="G22" s="205">
        <v>0</v>
      </c>
      <c r="H22" s="271">
        <v>0</v>
      </c>
      <c r="I22" s="20" t="s">
        <v>13</v>
      </c>
      <c r="J22" s="20"/>
      <c r="K22" s="20"/>
      <c r="L22" s="20"/>
      <c r="M22" s="20"/>
    </row>
    <row r="23" spans="1:14" x14ac:dyDescent="0.2">
      <c r="A23" s="263"/>
      <c r="B23" s="263"/>
      <c r="C23" s="263"/>
      <c r="D23" s="263"/>
      <c r="E23" s="263"/>
      <c r="F23" s="263"/>
      <c r="G23" s="263"/>
      <c r="H23" s="263"/>
      <c r="I23" s="263"/>
      <c r="J23" s="263"/>
      <c r="K23" s="263"/>
      <c r="L23" s="263"/>
      <c r="M23" s="263"/>
    </row>
  </sheetData>
  <sheetProtection formatCells="0"/>
  <protectedRanges>
    <protectedRange sqref="F17:F19 I20 J17 G17 F13:G14 F5:J5 K18:K20 H13:I19" name="範囲1_1"/>
    <protectedRange sqref="I21:I22" name="範囲1_1_1"/>
    <protectedRange sqref="F15:G16" name="範囲1_1_3"/>
    <protectedRange sqref="F10:H10 J10" name="範囲1_1_6"/>
    <protectedRange sqref="F6:I9" name="範囲1_1_4"/>
    <protectedRange sqref="F11:H12" name="範囲1_1_5"/>
    <protectedRange sqref="I10" name="範囲1_1_6_2"/>
    <protectedRange sqref="I11:I12" name="範囲1_1_5_2"/>
  </protectedRanges>
  <mergeCells count="37">
    <mergeCell ref="A3:E4"/>
    <mergeCell ref="H3:I3"/>
    <mergeCell ref="K3:N4"/>
    <mergeCell ref="K1:N1"/>
    <mergeCell ref="A6:A9"/>
    <mergeCell ref="B6:E6"/>
    <mergeCell ref="K6:N6"/>
    <mergeCell ref="B7:E7"/>
    <mergeCell ref="K7:N7"/>
    <mergeCell ref="M2:N2"/>
    <mergeCell ref="A5:E5"/>
    <mergeCell ref="K5:N5"/>
    <mergeCell ref="B8:E8"/>
    <mergeCell ref="K8:N8"/>
    <mergeCell ref="B9:E9"/>
    <mergeCell ref="K9:N9"/>
    <mergeCell ref="A10:E10"/>
    <mergeCell ref="K10:N10"/>
    <mergeCell ref="A11:A12"/>
    <mergeCell ref="B11:D11"/>
    <mergeCell ref="K11:N11"/>
    <mergeCell ref="B12:D12"/>
    <mergeCell ref="K12:N12"/>
    <mergeCell ref="A13:E13"/>
    <mergeCell ref="K13:N13"/>
    <mergeCell ref="A14:E14"/>
    <mergeCell ref="K14:N14"/>
    <mergeCell ref="A22:E22"/>
    <mergeCell ref="A17:E17"/>
    <mergeCell ref="K17:N17"/>
    <mergeCell ref="A21:E21"/>
    <mergeCell ref="A15:A16"/>
    <mergeCell ref="B15:D15"/>
    <mergeCell ref="B16:D16"/>
    <mergeCell ref="A20:E20"/>
    <mergeCell ref="K16:N16"/>
    <mergeCell ref="K15:N1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64"/>
  <sheetViews>
    <sheetView view="pageBreakPreview" zoomScaleNormal="100" zoomScaleSheetLayoutView="100" workbookViewId="0"/>
  </sheetViews>
  <sheetFormatPr defaultColWidth="9" defaultRowHeight="13.2" x14ac:dyDescent="0.2"/>
  <cols>
    <col min="1" max="2" width="3.88671875" style="261" customWidth="1"/>
    <col min="3" max="3" width="10.6640625" style="261" customWidth="1"/>
    <col min="4" max="4" width="25.88671875" style="261" customWidth="1"/>
    <col min="5" max="8" width="13.6640625" style="87" customWidth="1"/>
    <col min="9" max="9" width="35.77734375" style="261" customWidth="1"/>
    <col min="10" max="10" width="15.33203125" style="261" customWidth="1"/>
    <col min="11" max="16384" width="9" style="261"/>
  </cols>
  <sheetData>
    <row r="1" spans="1:9" ht="15" customHeight="1" x14ac:dyDescent="0.2">
      <c r="A1" s="261" t="s">
        <v>97</v>
      </c>
      <c r="I1" s="79" t="s">
        <v>373</v>
      </c>
    </row>
    <row r="2" spans="1:9" ht="16.5" customHeight="1" x14ac:dyDescent="0.2">
      <c r="A2" s="2" t="s">
        <v>35</v>
      </c>
      <c r="B2" s="2"/>
      <c r="C2" s="2"/>
      <c r="H2" s="261"/>
    </row>
    <row r="3" spans="1:9" ht="16.5" customHeight="1" thickBot="1" x14ac:dyDescent="0.2">
      <c r="A3" s="2"/>
      <c r="B3" s="2"/>
      <c r="C3" s="2"/>
      <c r="H3" s="98" t="s">
        <v>98</v>
      </c>
    </row>
    <row r="4" spans="1:9" ht="13.8" thickBot="1" x14ac:dyDescent="0.25">
      <c r="A4" s="807" t="s">
        <v>97</v>
      </c>
      <c r="B4" s="808"/>
      <c r="C4" s="808"/>
      <c r="D4" s="809"/>
      <c r="E4" s="309" t="s">
        <v>171</v>
      </c>
      <c r="F4" s="310" t="s">
        <v>172</v>
      </c>
      <c r="G4" s="310" t="s">
        <v>173</v>
      </c>
      <c r="H4" s="89" t="s">
        <v>39</v>
      </c>
      <c r="I4" s="63" t="s">
        <v>134</v>
      </c>
    </row>
    <row r="5" spans="1:9" ht="13.5" customHeight="1" x14ac:dyDescent="0.2">
      <c r="A5" s="810" t="s">
        <v>99</v>
      </c>
      <c r="B5" s="813" t="s">
        <v>100</v>
      </c>
      <c r="C5" s="814"/>
      <c r="D5" s="815"/>
      <c r="E5" s="370">
        <v>44496937</v>
      </c>
      <c r="F5" s="371">
        <v>48893417</v>
      </c>
      <c r="G5" s="342">
        <v>49738049</v>
      </c>
      <c r="H5" s="206">
        <f>G5-F5</f>
        <v>844632</v>
      </c>
      <c r="I5" s="804" t="s">
        <v>369</v>
      </c>
    </row>
    <row r="6" spans="1:9" ht="13.5" customHeight="1" x14ac:dyDescent="0.2">
      <c r="A6" s="811"/>
      <c r="B6" s="64"/>
      <c r="C6" s="816" t="s">
        <v>12</v>
      </c>
      <c r="D6" s="817"/>
      <c r="E6" s="372">
        <v>4760713</v>
      </c>
      <c r="F6" s="373">
        <v>7888194</v>
      </c>
      <c r="G6" s="339">
        <v>8926211</v>
      </c>
      <c r="H6" s="351">
        <f t="shared" ref="H6:H26" si="0">G6-F6</f>
        <v>1038017</v>
      </c>
      <c r="I6" s="805"/>
    </row>
    <row r="7" spans="1:9" x14ac:dyDescent="0.2">
      <c r="A7" s="811"/>
      <c r="B7" s="65"/>
      <c r="C7" s="112"/>
      <c r="D7" s="99" t="s">
        <v>101</v>
      </c>
      <c r="E7" s="374">
        <v>3172322</v>
      </c>
      <c r="F7" s="375">
        <v>4548958</v>
      </c>
      <c r="G7" s="376">
        <v>5229148</v>
      </c>
      <c r="H7" s="352">
        <f t="shared" si="0"/>
        <v>680190</v>
      </c>
      <c r="I7" s="805"/>
    </row>
    <row r="8" spans="1:9" x14ac:dyDescent="0.2">
      <c r="A8" s="811"/>
      <c r="B8" s="65"/>
      <c r="C8" s="112"/>
      <c r="D8" s="101" t="s">
        <v>102</v>
      </c>
      <c r="E8" s="377">
        <v>215447</v>
      </c>
      <c r="F8" s="378">
        <v>1864555</v>
      </c>
      <c r="G8" s="340">
        <v>2123232</v>
      </c>
      <c r="H8" s="353">
        <f t="shared" si="0"/>
        <v>258677</v>
      </c>
      <c r="I8" s="805"/>
    </row>
    <row r="9" spans="1:9" x14ac:dyDescent="0.2">
      <c r="A9" s="811"/>
      <c r="B9" s="65"/>
      <c r="C9" s="113"/>
      <c r="D9" s="100" t="s">
        <v>135</v>
      </c>
      <c r="E9" s="379">
        <v>1372941</v>
      </c>
      <c r="F9" s="380">
        <v>1474678</v>
      </c>
      <c r="G9" s="381">
        <v>1573828</v>
      </c>
      <c r="H9" s="354">
        <f t="shared" si="0"/>
        <v>99150</v>
      </c>
      <c r="I9" s="805"/>
    </row>
    <row r="10" spans="1:9" x14ac:dyDescent="0.2">
      <c r="A10" s="811"/>
      <c r="B10" s="64"/>
      <c r="C10" s="816" t="s">
        <v>103</v>
      </c>
      <c r="D10" s="817"/>
      <c r="E10" s="382">
        <v>39736223</v>
      </c>
      <c r="F10" s="383">
        <v>41005222</v>
      </c>
      <c r="G10" s="341">
        <v>40811838</v>
      </c>
      <c r="H10" s="351">
        <f t="shared" si="0"/>
        <v>-193384</v>
      </c>
      <c r="I10" s="805"/>
    </row>
    <row r="11" spans="1:9" x14ac:dyDescent="0.2">
      <c r="A11" s="811"/>
      <c r="B11" s="65"/>
      <c r="C11" s="112"/>
      <c r="D11" s="102" t="s">
        <v>104</v>
      </c>
      <c r="E11" s="374">
        <v>37352772</v>
      </c>
      <c r="F11" s="375">
        <v>37580297</v>
      </c>
      <c r="G11" s="376">
        <v>37371057</v>
      </c>
      <c r="H11" s="355">
        <f t="shared" si="0"/>
        <v>-209240</v>
      </c>
      <c r="I11" s="805"/>
    </row>
    <row r="12" spans="1:9" x14ac:dyDescent="0.2">
      <c r="A12" s="811"/>
      <c r="B12" s="65"/>
      <c r="C12" s="112"/>
      <c r="D12" s="104" t="s">
        <v>105</v>
      </c>
      <c r="E12" s="377">
        <v>816977</v>
      </c>
      <c r="F12" s="378">
        <v>694918</v>
      </c>
      <c r="G12" s="340">
        <v>662988</v>
      </c>
      <c r="H12" s="353">
        <f t="shared" si="0"/>
        <v>-31930</v>
      </c>
      <c r="I12" s="805"/>
    </row>
    <row r="13" spans="1:9" ht="13.8" thickBot="1" x14ac:dyDescent="0.25">
      <c r="A13" s="811"/>
      <c r="B13" s="66"/>
      <c r="C13" s="114"/>
      <c r="D13" s="103" t="s">
        <v>106</v>
      </c>
      <c r="E13" s="384">
        <v>1566472</v>
      </c>
      <c r="F13" s="385">
        <v>2730004</v>
      </c>
      <c r="G13" s="386">
        <v>2777790</v>
      </c>
      <c r="H13" s="356">
        <f t="shared" si="0"/>
        <v>47786</v>
      </c>
      <c r="I13" s="805"/>
    </row>
    <row r="14" spans="1:9" ht="14.4" x14ac:dyDescent="0.2">
      <c r="A14" s="811"/>
      <c r="B14" s="813" t="s">
        <v>107</v>
      </c>
      <c r="C14" s="814"/>
      <c r="D14" s="815"/>
      <c r="E14" s="370">
        <v>20383839</v>
      </c>
      <c r="F14" s="371">
        <v>23411656</v>
      </c>
      <c r="G14" s="342">
        <v>22203370</v>
      </c>
      <c r="H14" s="357">
        <f t="shared" si="0"/>
        <v>-1208286</v>
      </c>
      <c r="I14" s="805"/>
    </row>
    <row r="15" spans="1:9" x14ac:dyDescent="0.2">
      <c r="A15" s="811"/>
      <c r="B15" s="65"/>
      <c r="C15" s="816" t="s">
        <v>14</v>
      </c>
      <c r="D15" s="817"/>
      <c r="E15" s="387">
        <v>4196631</v>
      </c>
      <c r="F15" s="388">
        <v>7278919</v>
      </c>
      <c r="G15" s="343">
        <v>7217879</v>
      </c>
      <c r="H15" s="351">
        <f t="shared" si="0"/>
        <v>-61040</v>
      </c>
      <c r="I15" s="805"/>
    </row>
    <row r="16" spans="1:9" ht="13.5" customHeight="1" x14ac:dyDescent="0.2">
      <c r="A16" s="811"/>
      <c r="B16" s="65"/>
      <c r="C16" s="112"/>
      <c r="D16" s="105" t="s">
        <v>29</v>
      </c>
      <c r="E16" s="389">
        <v>2408656</v>
      </c>
      <c r="F16" s="390">
        <v>2588076</v>
      </c>
      <c r="G16" s="344">
        <v>2611436</v>
      </c>
      <c r="H16" s="352">
        <f t="shared" si="0"/>
        <v>23360</v>
      </c>
      <c r="I16" s="805"/>
    </row>
    <row r="17" spans="1:10" x14ac:dyDescent="0.2">
      <c r="A17" s="811"/>
      <c r="B17" s="65"/>
      <c r="C17" s="112"/>
      <c r="D17" s="107" t="s">
        <v>108</v>
      </c>
      <c r="E17" s="391">
        <v>1016075</v>
      </c>
      <c r="F17" s="378">
        <v>3446238</v>
      </c>
      <c r="G17" s="346">
        <v>3248503</v>
      </c>
      <c r="H17" s="353">
        <f t="shared" si="0"/>
        <v>-197735</v>
      </c>
      <c r="I17" s="805"/>
    </row>
    <row r="18" spans="1:10" x14ac:dyDescent="0.2">
      <c r="A18" s="811"/>
      <c r="B18" s="65"/>
      <c r="C18" s="113"/>
      <c r="D18" s="106" t="s">
        <v>109</v>
      </c>
      <c r="E18" s="379">
        <v>771896</v>
      </c>
      <c r="F18" s="380">
        <v>1244603</v>
      </c>
      <c r="G18" s="381">
        <v>1357937</v>
      </c>
      <c r="H18" s="354">
        <f t="shared" si="0"/>
        <v>113334</v>
      </c>
      <c r="I18" s="805"/>
    </row>
    <row r="19" spans="1:10" x14ac:dyDescent="0.2">
      <c r="A19" s="811"/>
      <c r="B19" s="64"/>
      <c r="C19" s="816" t="s">
        <v>110</v>
      </c>
      <c r="D19" s="817"/>
      <c r="E19" s="392">
        <v>16187207</v>
      </c>
      <c r="F19" s="393">
        <v>16132737</v>
      </c>
      <c r="G19" s="394">
        <v>14985490</v>
      </c>
      <c r="H19" s="351">
        <f t="shared" si="0"/>
        <v>-1147247</v>
      </c>
      <c r="I19" s="805"/>
    </row>
    <row r="20" spans="1:10" ht="13.5" customHeight="1" x14ac:dyDescent="0.2">
      <c r="A20" s="811"/>
      <c r="B20" s="65"/>
      <c r="C20" s="112"/>
      <c r="D20" s="105" t="s">
        <v>28</v>
      </c>
      <c r="E20" s="395">
        <v>15986582</v>
      </c>
      <c r="F20" s="375">
        <v>15898506</v>
      </c>
      <c r="G20" s="345">
        <v>14747070</v>
      </c>
      <c r="H20" s="352">
        <f t="shared" si="0"/>
        <v>-1151436</v>
      </c>
      <c r="I20" s="805"/>
    </row>
    <row r="21" spans="1:10" x14ac:dyDescent="0.2">
      <c r="A21" s="811"/>
      <c r="B21" s="65"/>
      <c r="C21" s="112"/>
      <c r="D21" s="101" t="s">
        <v>111</v>
      </c>
      <c r="E21" s="391">
        <v>0</v>
      </c>
      <c r="F21" s="378">
        <v>0</v>
      </c>
      <c r="G21" s="346">
        <v>0</v>
      </c>
      <c r="H21" s="353">
        <f t="shared" si="0"/>
        <v>0</v>
      </c>
      <c r="I21" s="805"/>
    </row>
    <row r="22" spans="1:10" ht="13.8" thickBot="1" x14ac:dyDescent="0.25">
      <c r="A22" s="811"/>
      <c r="B22" s="66"/>
      <c r="C22" s="114"/>
      <c r="D22" s="108" t="s">
        <v>112</v>
      </c>
      <c r="E22" s="396">
        <v>200625</v>
      </c>
      <c r="F22" s="385">
        <v>234231</v>
      </c>
      <c r="G22" s="397">
        <v>238420</v>
      </c>
      <c r="H22" s="356">
        <f t="shared" si="0"/>
        <v>4189</v>
      </c>
      <c r="I22" s="805"/>
    </row>
    <row r="23" spans="1:10" ht="14.4" x14ac:dyDescent="0.2">
      <c r="A23" s="811"/>
      <c r="B23" s="818" t="s">
        <v>113</v>
      </c>
      <c r="C23" s="819"/>
      <c r="D23" s="820"/>
      <c r="E23" s="398">
        <v>24113098</v>
      </c>
      <c r="F23" s="387">
        <v>25481760</v>
      </c>
      <c r="G23" s="347">
        <v>27534679</v>
      </c>
      <c r="H23" s="351">
        <f t="shared" si="0"/>
        <v>2052919</v>
      </c>
      <c r="I23" s="805"/>
    </row>
    <row r="24" spans="1:10" x14ac:dyDescent="0.2">
      <c r="A24" s="811"/>
      <c r="B24" s="67"/>
      <c r="C24" s="821" t="s">
        <v>71</v>
      </c>
      <c r="D24" s="822"/>
      <c r="E24" s="399">
        <v>14538000</v>
      </c>
      <c r="F24" s="400">
        <v>14538000</v>
      </c>
      <c r="G24" s="348">
        <v>14538000</v>
      </c>
      <c r="H24" s="351">
        <f t="shared" si="0"/>
        <v>0</v>
      </c>
      <c r="I24" s="805"/>
    </row>
    <row r="25" spans="1:10" x14ac:dyDescent="0.2">
      <c r="A25" s="811"/>
      <c r="B25" s="67"/>
      <c r="C25" s="825" t="s">
        <v>114</v>
      </c>
      <c r="D25" s="826"/>
      <c r="E25" s="372">
        <v>9589917</v>
      </c>
      <c r="F25" s="400">
        <v>10951429</v>
      </c>
      <c r="G25" s="348">
        <v>13000015</v>
      </c>
      <c r="H25" s="352">
        <f>G25-F25</f>
        <v>2048586</v>
      </c>
      <c r="I25" s="805"/>
    </row>
    <row r="26" spans="1:10" ht="13.5" customHeight="1" thickBot="1" x14ac:dyDescent="0.25">
      <c r="A26" s="812"/>
      <c r="B26" s="68"/>
      <c r="C26" s="823" t="s">
        <v>266</v>
      </c>
      <c r="D26" s="824"/>
      <c r="E26" s="401">
        <v>-14818</v>
      </c>
      <c r="F26" s="402">
        <v>-7668</v>
      </c>
      <c r="G26" s="403">
        <v>-3335</v>
      </c>
      <c r="H26" s="358">
        <f t="shared" si="0"/>
        <v>4333</v>
      </c>
      <c r="I26" s="806"/>
      <c r="J26" s="263"/>
    </row>
    <row r="27" spans="1:10" ht="15.75" customHeight="1" x14ac:dyDescent="0.2">
      <c r="A27" s="827"/>
      <c r="B27" s="827"/>
      <c r="C27" s="827"/>
      <c r="D27" s="827"/>
      <c r="E27" s="404"/>
      <c r="F27" s="404"/>
      <c r="G27" s="404"/>
      <c r="H27" s="359"/>
      <c r="I27" s="90"/>
      <c r="J27" s="263"/>
    </row>
    <row r="28" spans="1:10" ht="7.5" customHeight="1" thickBot="1" x14ac:dyDescent="0.25">
      <c r="A28" s="70"/>
      <c r="B28" s="71"/>
      <c r="C28" s="71"/>
      <c r="D28" s="71"/>
      <c r="E28" s="405"/>
      <c r="F28" s="405"/>
      <c r="G28" s="405"/>
      <c r="H28" s="360"/>
      <c r="I28" s="299"/>
      <c r="J28" s="263"/>
    </row>
    <row r="29" spans="1:10" s="55" customFormat="1" ht="14.1" customHeight="1" x14ac:dyDescent="0.2">
      <c r="A29" s="828" t="s">
        <v>115</v>
      </c>
      <c r="B29" s="72"/>
      <c r="C29" s="831" t="s">
        <v>62</v>
      </c>
      <c r="D29" s="832"/>
      <c r="E29" s="406">
        <v>8472092</v>
      </c>
      <c r="F29" s="406">
        <v>9899351</v>
      </c>
      <c r="G29" s="406">
        <v>10791262</v>
      </c>
      <c r="H29" s="350">
        <f>G29-F29</f>
        <v>891911</v>
      </c>
      <c r="I29" s="860" t="s">
        <v>370</v>
      </c>
    </row>
    <row r="30" spans="1:10" s="55" customFormat="1" ht="14.1" customHeight="1" x14ac:dyDescent="0.2">
      <c r="A30" s="829"/>
      <c r="B30" s="73"/>
      <c r="C30" s="833" t="s">
        <v>63</v>
      </c>
      <c r="D30" s="834"/>
      <c r="E30" s="335">
        <v>6870968</v>
      </c>
      <c r="F30" s="335">
        <v>7028741</v>
      </c>
      <c r="G30" s="335">
        <v>6989216</v>
      </c>
      <c r="H30" s="361">
        <f t="shared" ref="H30:H40" si="1">G30-F30</f>
        <v>-39525</v>
      </c>
      <c r="I30" s="861"/>
    </row>
    <row r="31" spans="1:10" s="55" customFormat="1" ht="14.1" customHeight="1" x14ac:dyDescent="0.2">
      <c r="A31" s="829"/>
      <c r="B31" s="73"/>
      <c r="C31" s="835" t="s">
        <v>64</v>
      </c>
      <c r="D31" s="836"/>
      <c r="E31" s="368">
        <v>720665</v>
      </c>
      <c r="F31" s="368">
        <v>752265</v>
      </c>
      <c r="G31" s="368">
        <v>810458</v>
      </c>
      <c r="H31" s="362">
        <f t="shared" si="1"/>
        <v>58193</v>
      </c>
      <c r="I31" s="861"/>
    </row>
    <row r="32" spans="1:10" s="55" customFormat="1" ht="14.1" customHeight="1" x14ac:dyDescent="0.2">
      <c r="A32" s="829"/>
      <c r="B32" s="837" t="s">
        <v>65</v>
      </c>
      <c r="C32" s="837"/>
      <c r="D32" s="838"/>
      <c r="E32" s="407">
        <v>880459</v>
      </c>
      <c r="F32" s="407">
        <v>2118345</v>
      </c>
      <c r="G32" s="337">
        <v>2991588</v>
      </c>
      <c r="H32" s="363">
        <f t="shared" si="1"/>
        <v>873243</v>
      </c>
      <c r="I32" s="861"/>
    </row>
    <row r="33" spans="1:9" s="55" customFormat="1" ht="14.1" customHeight="1" x14ac:dyDescent="0.2">
      <c r="A33" s="829"/>
      <c r="B33" s="73"/>
      <c r="C33" s="839" t="s">
        <v>137</v>
      </c>
      <c r="D33" s="840"/>
      <c r="E33" s="338">
        <v>71649</v>
      </c>
      <c r="F33" s="338">
        <v>92154</v>
      </c>
      <c r="G33" s="338">
        <v>36278</v>
      </c>
      <c r="H33" s="364">
        <f t="shared" si="1"/>
        <v>-55876</v>
      </c>
      <c r="I33" s="861"/>
    </row>
    <row r="34" spans="1:9" s="55" customFormat="1" ht="14.1" customHeight="1" x14ac:dyDescent="0.2">
      <c r="A34" s="829"/>
      <c r="B34" s="73"/>
      <c r="C34" s="847" t="s">
        <v>66</v>
      </c>
      <c r="D34" s="848"/>
      <c r="E34" s="408">
        <v>249033</v>
      </c>
      <c r="F34" s="408">
        <v>280098</v>
      </c>
      <c r="G34" s="408">
        <v>199369</v>
      </c>
      <c r="H34" s="365">
        <f t="shared" si="1"/>
        <v>-80729</v>
      </c>
      <c r="I34" s="861"/>
    </row>
    <row r="35" spans="1:9" s="55" customFormat="1" ht="14.1" customHeight="1" x14ac:dyDescent="0.2">
      <c r="A35" s="829"/>
      <c r="B35" s="837" t="s">
        <v>67</v>
      </c>
      <c r="C35" s="837"/>
      <c r="D35" s="838"/>
      <c r="E35" s="407">
        <v>703075</v>
      </c>
      <c r="F35" s="407">
        <v>1930402</v>
      </c>
      <c r="G35" s="337">
        <v>2828497</v>
      </c>
      <c r="H35" s="363">
        <f t="shared" si="1"/>
        <v>898095</v>
      </c>
      <c r="I35" s="861"/>
    </row>
    <row r="36" spans="1:9" s="55" customFormat="1" ht="14.1" customHeight="1" x14ac:dyDescent="0.2">
      <c r="A36" s="829"/>
      <c r="B36" s="73"/>
      <c r="C36" s="839" t="s">
        <v>68</v>
      </c>
      <c r="D36" s="840"/>
      <c r="E36" s="338">
        <v>260042</v>
      </c>
      <c r="F36" s="338">
        <v>283322</v>
      </c>
      <c r="G36" s="338">
        <v>115474</v>
      </c>
      <c r="H36" s="364">
        <f t="shared" si="1"/>
        <v>-167848</v>
      </c>
      <c r="I36" s="861"/>
    </row>
    <row r="37" spans="1:9" s="55" customFormat="1" ht="14.1" customHeight="1" x14ac:dyDescent="0.2">
      <c r="A37" s="829"/>
      <c r="B37" s="73"/>
      <c r="C37" s="833" t="s">
        <v>69</v>
      </c>
      <c r="D37" s="834"/>
      <c r="E37" s="335">
        <v>215930</v>
      </c>
      <c r="F37" s="335">
        <v>241770</v>
      </c>
      <c r="G37" s="335">
        <v>14924</v>
      </c>
      <c r="H37" s="361">
        <f t="shared" si="1"/>
        <v>-226846</v>
      </c>
      <c r="I37" s="861"/>
    </row>
    <row r="38" spans="1:9" s="55" customFormat="1" ht="14.1" customHeight="1" thickBot="1" x14ac:dyDescent="0.25">
      <c r="A38" s="829"/>
      <c r="B38" s="73"/>
      <c r="C38" s="849" t="s">
        <v>116</v>
      </c>
      <c r="D38" s="850"/>
      <c r="E38" s="336">
        <v>235989</v>
      </c>
      <c r="F38" s="336">
        <v>610441</v>
      </c>
      <c r="G38" s="336">
        <v>880462</v>
      </c>
      <c r="H38" s="366">
        <f t="shared" si="1"/>
        <v>270021</v>
      </c>
      <c r="I38" s="861"/>
    </row>
    <row r="39" spans="1:9" s="55" customFormat="1" ht="15" thickBot="1" x14ac:dyDescent="0.25">
      <c r="A39" s="829"/>
      <c r="B39" s="857" t="s">
        <v>70</v>
      </c>
      <c r="C39" s="858"/>
      <c r="D39" s="859"/>
      <c r="E39" s="409">
        <v>511197</v>
      </c>
      <c r="F39" s="409">
        <v>1361512</v>
      </c>
      <c r="G39" s="334">
        <v>2048585</v>
      </c>
      <c r="H39" s="367">
        <f t="shared" si="1"/>
        <v>687073</v>
      </c>
      <c r="I39" s="861"/>
    </row>
    <row r="40" spans="1:9" s="55" customFormat="1" ht="15" customHeight="1" thickBot="1" x14ac:dyDescent="0.25">
      <c r="A40" s="830"/>
      <c r="B40" s="857" t="s">
        <v>117</v>
      </c>
      <c r="C40" s="858"/>
      <c r="D40" s="859"/>
      <c r="E40" s="409">
        <v>3880664</v>
      </c>
      <c r="F40" s="409">
        <v>5242176</v>
      </c>
      <c r="G40" s="334">
        <v>7290762</v>
      </c>
      <c r="H40" s="208">
        <f t="shared" si="1"/>
        <v>2048586</v>
      </c>
      <c r="I40" s="862"/>
    </row>
    <row r="41" spans="1:9" s="169" customFormat="1" ht="4.5" customHeight="1" x14ac:dyDescent="0.2">
      <c r="A41" s="56"/>
      <c r="B41" s="22"/>
      <c r="C41" s="22"/>
      <c r="D41" s="22"/>
      <c r="E41" s="74"/>
      <c r="F41" s="74"/>
      <c r="G41" s="74"/>
      <c r="H41" s="69"/>
      <c r="I41" s="91"/>
    </row>
    <row r="42" spans="1:9" s="169" customFormat="1" ht="15" customHeight="1" x14ac:dyDescent="0.2">
      <c r="A42" s="111" t="s">
        <v>367</v>
      </c>
      <c r="B42" s="81"/>
      <c r="C42" s="81"/>
      <c r="D42" s="81"/>
      <c r="E42" s="82"/>
      <c r="F42" s="82"/>
      <c r="G42" s="82"/>
      <c r="H42" s="76"/>
      <c r="I42" s="92"/>
    </row>
    <row r="43" spans="1:9" s="169" customFormat="1" x14ac:dyDescent="0.2">
      <c r="A43" s="80"/>
      <c r="B43" s="81"/>
      <c r="C43" s="81"/>
      <c r="D43" s="81"/>
      <c r="E43" s="82"/>
      <c r="F43" s="82"/>
      <c r="G43" s="82"/>
      <c r="H43" s="76"/>
      <c r="I43" s="88" t="s">
        <v>373</v>
      </c>
    </row>
    <row r="44" spans="1:9" s="169" customFormat="1" ht="9.9" customHeight="1" x14ac:dyDescent="0.2">
      <c r="A44" s="80"/>
      <c r="B44" s="81"/>
      <c r="C44" s="81"/>
      <c r="D44" s="81"/>
      <c r="E44" s="82"/>
      <c r="F44" s="82"/>
      <c r="G44" s="82"/>
      <c r="H44" s="76"/>
      <c r="I44" s="92"/>
    </row>
    <row r="45" spans="1:9" ht="14.25" customHeight="1" thickBot="1" x14ac:dyDescent="0.2">
      <c r="A45" s="2"/>
      <c r="B45" s="2"/>
      <c r="C45" s="2"/>
      <c r="H45" s="98" t="s">
        <v>98</v>
      </c>
    </row>
    <row r="46" spans="1:9" s="59" customFormat="1" ht="18" customHeight="1" x14ac:dyDescent="0.2">
      <c r="A46" s="863" t="s">
        <v>122</v>
      </c>
      <c r="B46" s="864"/>
      <c r="C46" s="865"/>
      <c r="D46" s="149" t="s">
        <v>174</v>
      </c>
      <c r="E46" s="869" t="s">
        <v>175</v>
      </c>
      <c r="F46" s="869"/>
      <c r="G46" s="869" t="s">
        <v>176</v>
      </c>
      <c r="H46" s="870"/>
      <c r="I46" s="151" t="s">
        <v>123</v>
      </c>
    </row>
    <row r="47" spans="1:9" ht="18" customHeight="1" thickBot="1" x14ac:dyDescent="0.25">
      <c r="A47" s="866"/>
      <c r="B47" s="867"/>
      <c r="C47" s="868"/>
      <c r="D47" s="150">
        <v>0</v>
      </c>
      <c r="E47" s="871">
        <v>0</v>
      </c>
      <c r="F47" s="871">
        <v>0</v>
      </c>
      <c r="G47" s="871">
        <v>0</v>
      </c>
      <c r="H47" s="872">
        <v>0</v>
      </c>
      <c r="I47" s="209">
        <v>0</v>
      </c>
    </row>
    <row r="48" spans="1:9" ht="18" customHeight="1" thickBot="1" x14ac:dyDescent="0.25">
      <c r="A48" s="49"/>
      <c r="B48" s="49"/>
      <c r="C48" s="49"/>
      <c r="D48" s="49"/>
      <c r="E48" s="76"/>
      <c r="F48" s="76"/>
      <c r="G48" s="76"/>
      <c r="H48" s="93"/>
    </row>
    <row r="49" spans="1:9" ht="18" customHeight="1" thickBot="1" x14ac:dyDescent="0.25">
      <c r="A49" s="807" t="s">
        <v>119</v>
      </c>
      <c r="B49" s="808"/>
      <c r="C49" s="808"/>
      <c r="D49" s="809"/>
      <c r="E49" s="309" t="s">
        <v>171</v>
      </c>
      <c r="F49" s="310" t="s">
        <v>172</v>
      </c>
      <c r="G49" s="310" t="s">
        <v>173</v>
      </c>
      <c r="H49" s="210" t="s">
        <v>39</v>
      </c>
      <c r="I49" s="75" t="s">
        <v>118</v>
      </c>
    </row>
    <row r="50" spans="1:9" ht="18" customHeight="1" x14ac:dyDescent="0.2">
      <c r="A50" s="873" t="s">
        <v>79</v>
      </c>
      <c r="B50" s="874"/>
      <c r="C50" s="874"/>
      <c r="D50" s="875"/>
      <c r="E50" s="211">
        <v>31118</v>
      </c>
      <c r="F50" s="212">
        <v>33219</v>
      </c>
      <c r="G50" s="213">
        <v>29045</v>
      </c>
      <c r="H50" s="207">
        <v>-4174</v>
      </c>
      <c r="I50" s="841" t="s">
        <v>371</v>
      </c>
    </row>
    <row r="51" spans="1:9" ht="18" customHeight="1" x14ac:dyDescent="0.2">
      <c r="A51" s="851" t="s">
        <v>80</v>
      </c>
      <c r="B51" s="852"/>
      <c r="C51" s="852"/>
      <c r="D51" s="853"/>
      <c r="E51" s="214">
        <v>1741255</v>
      </c>
      <c r="F51" s="215">
        <v>1777751</v>
      </c>
      <c r="G51" s="216">
        <v>1858135</v>
      </c>
      <c r="H51" s="207">
        <v>80384</v>
      </c>
      <c r="I51" s="842"/>
    </row>
    <row r="52" spans="1:9" ht="18" customHeight="1" x14ac:dyDescent="0.2">
      <c r="A52" s="851" t="s">
        <v>94</v>
      </c>
      <c r="B52" s="852"/>
      <c r="C52" s="852"/>
      <c r="D52" s="853"/>
      <c r="E52" s="214">
        <v>85228</v>
      </c>
      <c r="F52" s="215">
        <v>128058</v>
      </c>
      <c r="G52" s="329">
        <v>-73617</v>
      </c>
      <c r="H52" s="207">
        <v>-201675</v>
      </c>
      <c r="I52" s="842"/>
    </row>
    <row r="53" spans="1:9" ht="18" customHeight="1" thickBot="1" x14ac:dyDescent="0.25">
      <c r="A53" s="854" t="s">
        <v>95</v>
      </c>
      <c r="B53" s="855"/>
      <c r="C53" s="855"/>
      <c r="D53" s="856"/>
      <c r="E53" s="217">
        <v>2183159</v>
      </c>
      <c r="F53" s="218">
        <v>2169543</v>
      </c>
      <c r="G53" s="219">
        <v>2196696</v>
      </c>
      <c r="H53" s="207">
        <v>27153</v>
      </c>
      <c r="I53" s="843"/>
    </row>
    <row r="54" spans="1:9" s="55" customFormat="1" ht="18" customHeight="1" thickBot="1" x14ac:dyDescent="0.25">
      <c r="A54" s="56"/>
      <c r="B54" s="22"/>
      <c r="C54" s="22"/>
      <c r="D54" s="22"/>
      <c r="E54" s="74"/>
      <c r="F54" s="74"/>
      <c r="G54" s="74"/>
      <c r="H54" s="69"/>
      <c r="I54" s="91"/>
    </row>
    <row r="55" spans="1:9" ht="18" customHeight="1" thickBot="1" x14ac:dyDescent="0.25">
      <c r="A55" s="844" t="s">
        <v>3</v>
      </c>
      <c r="B55" s="845"/>
      <c r="C55" s="845"/>
      <c r="D55" s="846"/>
      <c r="E55" s="309" t="s">
        <v>171</v>
      </c>
      <c r="F55" s="310" t="s">
        <v>172</v>
      </c>
      <c r="G55" s="310" t="s">
        <v>173</v>
      </c>
      <c r="H55" s="94" t="s">
        <v>39</v>
      </c>
      <c r="I55" s="75" t="s">
        <v>118</v>
      </c>
    </row>
    <row r="56" spans="1:9" ht="18" customHeight="1" x14ac:dyDescent="0.2">
      <c r="A56" s="883" t="s">
        <v>24</v>
      </c>
      <c r="B56" s="884"/>
      <c r="C56" s="884"/>
      <c r="D56" s="152" t="s">
        <v>72</v>
      </c>
      <c r="E56" s="220">
        <v>0.219</v>
      </c>
      <c r="F56" s="221">
        <v>0.19600000000000001</v>
      </c>
      <c r="G56" s="222">
        <v>0.16800000000000001</v>
      </c>
      <c r="H56" s="223">
        <v>-2.7999999999999997E-2</v>
      </c>
      <c r="I56" s="880" t="s">
        <v>372</v>
      </c>
    </row>
    <row r="57" spans="1:9" ht="18" customHeight="1" x14ac:dyDescent="0.2">
      <c r="A57" s="876" t="s">
        <v>73</v>
      </c>
      <c r="B57" s="877"/>
      <c r="C57" s="877"/>
      <c r="D57" s="153" t="s">
        <v>74</v>
      </c>
      <c r="E57" s="224">
        <v>8.5000000000000006E-2</v>
      </c>
      <c r="F57" s="225">
        <v>7.5999999999999998E-2</v>
      </c>
      <c r="G57" s="226">
        <v>7.4999999999999997E-2</v>
      </c>
      <c r="H57" s="227">
        <v>-1.0000000000000009E-3</v>
      </c>
      <c r="I57" s="881"/>
    </row>
    <row r="58" spans="1:9" ht="18" customHeight="1" x14ac:dyDescent="0.2">
      <c r="A58" s="876" t="s">
        <v>121</v>
      </c>
      <c r="B58" s="877"/>
      <c r="C58" s="877"/>
      <c r="D58" s="153" t="s">
        <v>156</v>
      </c>
      <c r="E58" s="224">
        <v>1.0999999999999999E-2</v>
      </c>
      <c r="F58" s="225">
        <v>2.8000000000000001E-2</v>
      </c>
      <c r="G58" s="226">
        <v>4.1000000000000002E-2</v>
      </c>
      <c r="H58" s="227">
        <v>1.3000000000000001E-2</v>
      </c>
      <c r="I58" s="881"/>
    </row>
    <row r="59" spans="1:9" ht="18" customHeight="1" x14ac:dyDescent="0.2">
      <c r="A59" s="876" t="s">
        <v>120</v>
      </c>
      <c r="B59" s="877"/>
      <c r="C59" s="877"/>
      <c r="D59" s="153" t="s">
        <v>161</v>
      </c>
      <c r="E59" s="228">
        <v>63.03</v>
      </c>
      <c r="F59" s="229">
        <v>59.27</v>
      </c>
      <c r="G59" s="230">
        <v>55.31</v>
      </c>
      <c r="H59" s="231">
        <v>-3.9600000000000009</v>
      </c>
      <c r="I59" s="881"/>
    </row>
    <row r="60" spans="1:9" ht="18" customHeight="1" x14ac:dyDescent="0.2">
      <c r="A60" s="876" t="s">
        <v>32</v>
      </c>
      <c r="B60" s="877"/>
      <c r="C60" s="877"/>
      <c r="D60" s="153" t="s">
        <v>75</v>
      </c>
      <c r="E60" s="224">
        <v>8.3000000000000004E-2</v>
      </c>
      <c r="F60" s="225">
        <v>0.19500000000000001</v>
      </c>
      <c r="G60" s="226">
        <v>0.26200000000000001</v>
      </c>
      <c r="H60" s="227">
        <v>6.7000000000000004E-2</v>
      </c>
      <c r="I60" s="881"/>
    </row>
    <row r="61" spans="1:9" ht="18" customHeight="1" x14ac:dyDescent="0.2">
      <c r="A61" s="876" t="s">
        <v>76</v>
      </c>
      <c r="B61" s="877"/>
      <c r="C61" s="877"/>
      <c r="D61" s="154" t="s">
        <v>16</v>
      </c>
      <c r="E61" s="224">
        <v>1.1339999999999999</v>
      </c>
      <c r="F61" s="225">
        <v>1.0840000000000001</v>
      </c>
      <c r="G61" s="226">
        <v>1.2370000000000001</v>
      </c>
      <c r="H61" s="227">
        <v>0.15300000000000002</v>
      </c>
      <c r="I61" s="881"/>
    </row>
    <row r="62" spans="1:9" ht="18" customHeight="1" thickBot="1" x14ac:dyDescent="0.25">
      <c r="A62" s="878" t="s">
        <v>77</v>
      </c>
      <c r="B62" s="879"/>
      <c r="C62" s="879"/>
      <c r="D62" s="155" t="s">
        <v>78</v>
      </c>
      <c r="E62" s="232">
        <v>0.41299999999999998</v>
      </c>
      <c r="F62" s="233">
        <v>0.378</v>
      </c>
      <c r="G62" s="234">
        <v>0.34899999999999998</v>
      </c>
      <c r="H62" s="235">
        <v>-2.9000000000000026E-2</v>
      </c>
      <c r="I62" s="882"/>
    </row>
    <row r="63" spans="1:9" x14ac:dyDescent="0.2">
      <c r="E63" s="77" t="s">
        <v>13</v>
      </c>
      <c r="F63" s="95"/>
      <c r="G63" s="95"/>
      <c r="H63" s="95"/>
    </row>
    <row r="64" spans="1:9" x14ac:dyDescent="0.2">
      <c r="E64" s="76" t="s">
        <v>97</v>
      </c>
    </row>
  </sheetData>
  <sheetProtection formatCells="0"/>
  <protectedRanges>
    <protectedRange sqref="E13:G13 F10:G12" name="範囲2"/>
    <protectedRange sqref="E14:G17 E20:G22 F18:G18 F19:G19" name="範囲2_1"/>
    <protectedRange sqref="E27:F27" name="範囲1_1"/>
    <protectedRange sqref="E48:G48" name="範囲1"/>
    <protectedRange sqref="E50:G53" name="範囲1_2"/>
    <protectedRange sqref="E10:E12" name="範囲2_3"/>
    <protectedRange sqref="E18" name="範囲2_1_2"/>
    <protectedRange sqref="E19" name="範囲2_1_2_1"/>
  </protectedRanges>
  <mergeCells count="48">
    <mergeCell ref="A60:C60"/>
    <mergeCell ref="A62:C62"/>
    <mergeCell ref="I56:I62"/>
    <mergeCell ref="A56:C56"/>
    <mergeCell ref="A57:C57"/>
    <mergeCell ref="A58:C58"/>
    <mergeCell ref="A61:C61"/>
    <mergeCell ref="G47:H47"/>
    <mergeCell ref="A49:D49"/>
    <mergeCell ref="A50:D50"/>
    <mergeCell ref="A51:D51"/>
    <mergeCell ref="A59:C59"/>
    <mergeCell ref="I50:I53"/>
    <mergeCell ref="A55:D55"/>
    <mergeCell ref="C34:D34"/>
    <mergeCell ref="B35:D35"/>
    <mergeCell ref="C36:D36"/>
    <mergeCell ref="C37:D37"/>
    <mergeCell ref="C38:D38"/>
    <mergeCell ref="A52:D52"/>
    <mergeCell ref="A53:D53"/>
    <mergeCell ref="B39:D39"/>
    <mergeCell ref="I29:I40"/>
    <mergeCell ref="B40:D40"/>
    <mergeCell ref="A46:C47"/>
    <mergeCell ref="E46:F46"/>
    <mergeCell ref="G46:H46"/>
    <mergeCell ref="E47:F47"/>
    <mergeCell ref="A27:D27"/>
    <mergeCell ref="A29:A40"/>
    <mergeCell ref="C29:D29"/>
    <mergeCell ref="C30:D30"/>
    <mergeCell ref="C31:D31"/>
    <mergeCell ref="B32:D32"/>
    <mergeCell ref="C33:D33"/>
    <mergeCell ref="I5:I26"/>
    <mergeCell ref="A4:D4"/>
    <mergeCell ref="A5:A26"/>
    <mergeCell ref="B5:D5"/>
    <mergeCell ref="C6:D6"/>
    <mergeCell ref="C10:D10"/>
    <mergeCell ref="B14:D14"/>
    <mergeCell ref="C15:D15"/>
    <mergeCell ref="C19:D19"/>
    <mergeCell ref="B23:D23"/>
    <mergeCell ref="C24:D24"/>
    <mergeCell ref="C26:D26"/>
    <mergeCell ref="C25:D25"/>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0" zoomScaleNormal="100" zoomScaleSheetLayoutView="80" workbookViewId="0">
      <selection activeCell="O10" sqref="O10"/>
    </sheetView>
  </sheetViews>
  <sheetFormatPr defaultRowHeight="13.2" x14ac:dyDescent="0.2"/>
  <cols>
    <col min="1" max="1" width="2.33203125" style="148" customWidth="1"/>
    <col min="2" max="2" width="3.21875" style="148" customWidth="1"/>
    <col min="3" max="3" width="45.6640625" style="148" customWidth="1"/>
    <col min="4" max="4" width="3.44140625" style="148" customWidth="1"/>
    <col min="5" max="5" width="35.6640625" style="148" customWidth="1"/>
    <col min="6" max="6" width="6.6640625" style="148" customWidth="1"/>
    <col min="7" max="12" width="13.6640625" style="148" customWidth="1"/>
    <col min="13" max="253" width="9" style="148"/>
    <col min="254" max="254" width="2.33203125" style="148" customWidth="1"/>
    <col min="255" max="255" width="3.21875" style="148" customWidth="1"/>
    <col min="256" max="256" width="45.6640625" style="148" customWidth="1"/>
    <col min="257" max="257" width="3.44140625" style="148" customWidth="1"/>
    <col min="258" max="258" width="35.6640625" style="148" customWidth="1"/>
    <col min="259" max="259" width="0" style="148" hidden="1" customWidth="1"/>
    <col min="260" max="260" width="6.6640625" style="148" customWidth="1"/>
    <col min="261" max="261" width="0" style="148" hidden="1" customWidth="1"/>
    <col min="262" max="264" width="13.6640625" style="148" customWidth="1"/>
    <col min="265" max="265" width="0" style="148" hidden="1" customWidth="1"/>
    <col min="266" max="268" width="13.6640625" style="148" customWidth="1"/>
    <col min="269" max="509" width="9" style="148"/>
    <col min="510" max="510" width="2.33203125" style="148" customWidth="1"/>
    <col min="511" max="511" width="3.21875" style="148" customWidth="1"/>
    <col min="512" max="512" width="45.6640625" style="148" customWidth="1"/>
    <col min="513" max="513" width="3.44140625" style="148" customWidth="1"/>
    <col min="514" max="514" width="35.6640625" style="148" customWidth="1"/>
    <col min="515" max="515" width="0" style="148" hidden="1" customWidth="1"/>
    <col min="516" max="516" width="6.6640625" style="148" customWidth="1"/>
    <col min="517" max="517" width="0" style="148" hidden="1" customWidth="1"/>
    <col min="518" max="520" width="13.6640625" style="148" customWidth="1"/>
    <col min="521" max="521" width="0" style="148" hidden="1" customWidth="1"/>
    <col min="522" max="524" width="13.6640625" style="148" customWidth="1"/>
    <col min="525" max="765" width="9" style="148"/>
    <col min="766" max="766" width="2.33203125" style="148" customWidth="1"/>
    <col min="767" max="767" width="3.21875" style="148" customWidth="1"/>
    <col min="768" max="768" width="45.6640625" style="148" customWidth="1"/>
    <col min="769" max="769" width="3.44140625" style="148" customWidth="1"/>
    <col min="770" max="770" width="35.6640625" style="148" customWidth="1"/>
    <col min="771" max="771" width="0" style="148" hidden="1" customWidth="1"/>
    <col min="772" max="772" width="6.6640625" style="148" customWidth="1"/>
    <col min="773" max="773" width="0" style="148" hidden="1" customWidth="1"/>
    <col min="774" max="776" width="13.6640625" style="148" customWidth="1"/>
    <col min="777" max="777" width="0" style="148" hidden="1" customWidth="1"/>
    <col min="778" max="780" width="13.6640625" style="148" customWidth="1"/>
    <col min="781" max="1021" width="9" style="148"/>
    <col min="1022" max="1022" width="2.33203125" style="148" customWidth="1"/>
    <col min="1023" max="1023" width="3.21875" style="148" customWidth="1"/>
    <col min="1024" max="1024" width="45.6640625" style="148" customWidth="1"/>
    <col min="1025" max="1025" width="3.44140625" style="148" customWidth="1"/>
    <col min="1026" max="1026" width="35.6640625" style="148" customWidth="1"/>
    <col min="1027" max="1027" width="0" style="148" hidden="1" customWidth="1"/>
    <col min="1028" max="1028" width="6.6640625" style="148" customWidth="1"/>
    <col min="1029" max="1029" width="0" style="148" hidden="1" customWidth="1"/>
    <col min="1030" max="1032" width="13.6640625" style="148" customWidth="1"/>
    <col min="1033" max="1033" width="0" style="148" hidden="1" customWidth="1"/>
    <col min="1034" max="1036" width="13.6640625" style="148" customWidth="1"/>
    <col min="1037" max="1277" width="9" style="148"/>
    <col min="1278" max="1278" width="2.33203125" style="148" customWidth="1"/>
    <col min="1279" max="1279" width="3.21875" style="148" customWidth="1"/>
    <col min="1280" max="1280" width="45.6640625" style="148" customWidth="1"/>
    <col min="1281" max="1281" width="3.44140625" style="148" customWidth="1"/>
    <col min="1282" max="1282" width="35.6640625" style="148" customWidth="1"/>
    <col min="1283" max="1283" width="0" style="148" hidden="1" customWidth="1"/>
    <col min="1284" max="1284" width="6.6640625" style="148" customWidth="1"/>
    <col min="1285" max="1285" width="0" style="148" hidden="1" customWidth="1"/>
    <col min="1286" max="1288" width="13.6640625" style="148" customWidth="1"/>
    <col min="1289" max="1289" width="0" style="148" hidden="1" customWidth="1"/>
    <col min="1290" max="1292" width="13.6640625" style="148" customWidth="1"/>
    <col min="1293" max="1533" width="9" style="148"/>
    <col min="1534" max="1534" width="2.33203125" style="148" customWidth="1"/>
    <col min="1535" max="1535" width="3.21875" style="148" customWidth="1"/>
    <col min="1536" max="1536" width="45.6640625" style="148" customWidth="1"/>
    <col min="1537" max="1537" width="3.44140625" style="148" customWidth="1"/>
    <col min="1538" max="1538" width="35.6640625" style="148" customWidth="1"/>
    <col min="1539" max="1539" width="0" style="148" hidden="1" customWidth="1"/>
    <col min="1540" max="1540" width="6.6640625" style="148" customWidth="1"/>
    <col min="1541" max="1541" width="0" style="148" hidden="1" customWidth="1"/>
    <col min="1542" max="1544" width="13.6640625" style="148" customWidth="1"/>
    <col min="1545" max="1545" width="0" style="148" hidden="1" customWidth="1"/>
    <col min="1546" max="1548" width="13.6640625" style="148" customWidth="1"/>
    <col min="1549" max="1789" width="9" style="148"/>
    <col min="1790" max="1790" width="2.33203125" style="148" customWidth="1"/>
    <col min="1791" max="1791" width="3.21875" style="148" customWidth="1"/>
    <col min="1792" max="1792" width="45.6640625" style="148" customWidth="1"/>
    <col min="1793" max="1793" width="3.44140625" style="148" customWidth="1"/>
    <col min="1794" max="1794" width="35.6640625" style="148" customWidth="1"/>
    <col min="1795" max="1795" width="0" style="148" hidden="1" customWidth="1"/>
    <col min="1796" max="1796" width="6.6640625" style="148" customWidth="1"/>
    <col min="1797" max="1797" width="0" style="148" hidden="1" customWidth="1"/>
    <col min="1798" max="1800" width="13.6640625" style="148" customWidth="1"/>
    <col min="1801" max="1801" width="0" style="148" hidden="1" customWidth="1"/>
    <col min="1802" max="1804" width="13.6640625" style="148" customWidth="1"/>
    <col min="1805" max="2045" width="9" style="148"/>
    <col min="2046" max="2046" width="2.33203125" style="148" customWidth="1"/>
    <col min="2047" max="2047" width="3.21875" style="148" customWidth="1"/>
    <col min="2048" max="2048" width="45.6640625" style="148" customWidth="1"/>
    <col min="2049" max="2049" width="3.44140625" style="148" customWidth="1"/>
    <col min="2050" max="2050" width="35.6640625" style="148" customWidth="1"/>
    <col min="2051" max="2051" width="0" style="148" hidden="1" customWidth="1"/>
    <col min="2052" max="2052" width="6.6640625" style="148" customWidth="1"/>
    <col min="2053" max="2053" width="0" style="148" hidden="1" customWidth="1"/>
    <col min="2054" max="2056" width="13.6640625" style="148" customWidth="1"/>
    <col min="2057" max="2057" width="0" style="148" hidden="1" customWidth="1"/>
    <col min="2058" max="2060" width="13.6640625" style="148" customWidth="1"/>
    <col min="2061" max="2301" width="9" style="148"/>
    <col min="2302" max="2302" width="2.33203125" style="148" customWidth="1"/>
    <col min="2303" max="2303" width="3.21875" style="148" customWidth="1"/>
    <col min="2304" max="2304" width="45.6640625" style="148" customWidth="1"/>
    <col min="2305" max="2305" width="3.44140625" style="148" customWidth="1"/>
    <col min="2306" max="2306" width="35.6640625" style="148" customWidth="1"/>
    <col min="2307" max="2307" width="0" style="148" hidden="1" customWidth="1"/>
    <col min="2308" max="2308" width="6.6640625" style="148" customWidth="1"/>
    <col min="2309" max="2309" width="0" style="148" hidden="1" customWidth="1"/>
    <col min="2310" max="2312" width="13.6640625" style="148" customWidth="1"/>
    <col min="2313" max="2313" width="0" style="148" hidden="1" customWidth="1"/>
    <col min="2314" max="2316" width="13.6640625" style="148" customWidth="1"/>
    <col min="2317" max="2557" width="9" style="148"/>
    <col min="2558" max="2558" width="2.33203125" style="148" customWidth="1"/>
    <col min="2559" max="2559" width="3.21875" style="148" customWidth="1"/>
    <col min="2560" max="2560" width="45.6640625" style="148" customWidth="1"/>
    <col min="2561" max="2561" width="3.44140625" style="148" customWidth="1"/>
    <col min="2562" max="2562" width="35.6640625" style="148" customWidth="1"/>
    <col min="2563" max="2563" width="0" style="148" hidden="1" customWidth="1"/>
    <col min="2564" max="2564" width="6.6640625" style="148" customWidth="1"/>
    <col min="2565" max="2565" width="0" style="148" hidden="1" customWidth="1"/>
    <col min="2566" max="2568" width="13.6640625" style="148" customWidth="1"/>
    <col min="2569" max="2569" width="0" style="148" hidden="1" customWidth="1"/>
    <col min="2570" max="2572" width="13.6640625" style="148" customWidth="1"/>
    <col min="2573" max="2813" width="9" style="148"/>
    <col min="2814" max="2814" width="2.33203125" style="148" customWidth="1"/>
    <col min="2815" max="2815" width="3.21875" style="148" customWidth="1"/>
    <col min="2816" max="2816" width="45.6640625" style="148" customWidth="1"/>
    <col min="2817" max="2817" width="3.44140625" style="148" customWidth="1"/>
    <col min="2818" max="2818" width="35.6640625" style="148" customWidth="1"/>
    <col min="2819" max="2819" width="0" style="148" hidden="1" customWidth="1"/>
    <col min="2820" max="2820" width="6.6640625" style="148" customWidth="1"/>
    <col min="2821" max="2821" width="0" style="148" hidden="1" customWidth="1"/>
    <col min="2822" max="2824" width="13.6640625" style="148" customWidth="1"/>
    <col min="2825" max="2825" width="0" style="148" hidden="1" customWidth="1"/>
    <col min="2826" max="2828" width="13.6640625" style="148" customWidth="1"/>
    <col min="2829" max="3069" width="9" style="148"/>
    <col min="3070" max="3070" width="2.33203125" style="148" customWidth="1"/>
    <col min="3071" max="3071" width="3.21875" style="148" customWidth="1"/>
    <col min="3072" max="3072" width="45.6640625" style="148" customWidth="1"/>
    <col min="3073" max="3073" width="3.44140625" style="148" customWidth="1"/>
    <col min="3074" max="3074" width="35.6640625" style="148" customWidth="1"/>
    <col min="3075" max="3075" width="0" style="148" hidden="1" customWidth="1"/>
    <col min="3076" max="3076" width="6.6640625" style="148" customWidth="1"/>
    <col min="3077" max="3077" width="0" style="148" hidden="1" customWidth="1"/>
    <col min="3078" max="3080" width="13.6640625" style="148" customWidth="1"/>
    <col min="3081" max="3081" width="0" style="148" hidden="1" customWidth="1"/>
    <col min="3082" max="3084" width="13.6640625" style="148" customWidth="1"/>
    <col min="3085" max="3325" width="9" style="148"/>
    <col min="3326" max="3326" width="2.33203125" style="148" customWidth="1"/>
    <col min="3327" max="3327" width="3.21875" style="148" customWidth="1"/>
    <col min="3328" max="3328" width="45.6640625" style="148" customWidth="1"/>
    <col min="3329" max="3329" width="3.44140625" style="148" customWidth="1"/>
    <col min="3330" max="3330" width="35.6640625" style="148" customWidth="1"/>
    <col min="3331" max="3331" width="0" style="148" hidden="1" customWidth="1"/>
    <col min="3332" max="3332" width="6.6640625" style="148" customWidth="1"/>
    <col min="3333" max="3333" width="0" style="148" hidden="1" customWidth="1"/>
    <col min="3334" max="3336" width="13.6640625" style="148" customWidth="1"/>
    <col min="3337" max="3337" width="0" style="148" hidden="1" customWidth="1"/>
    <col min="3338" max="3340" width="13.6640625" style="148" customWidth="1"/>
    <col min="3341" max="3581" width="9" style="148"/>
    <col min="3582" max="3582" width="2.33203125" style="148" customWidth="1"/>
    <col min="3583" max="3583" width="3.21875" style="148" customWidth="1"/>
    <col min="3584" max="3584" width="45.6640625" style="148" customWidth="1"/>
    <col min="3585" max="3585" width="3.44140625" style="148" customWidth="1"/>
    <col min="3586" max="3586" width="35.6640625" style="148" customWidth="1"/>
    <col min="3587" max="3587" width="0" style="148" hidden="1" customWidth="1"/>
    <col min="3588" max="3588" width="6.6640625" style="148" customWidth="1"/>
    <col min="3589" max="3589" width="0" style="148" hidden="1" customWidth="1"/>
    <col min="3590" max="3592" width="13.6640625" style="148" customWidth="1"/>
    <col min="3593" max="3593" width="0" style="148" hidden="1" customWidth="1"/>
    <col min="3594" max="3596" width="13.6640625" style="148" customWidth="1"/>
    <col min="3597" max="3837" width="9" style="148"/>
    <col min="3838" max="3838" width="2.33203125" style="148" customWidth="1"/>
    <col min="3839" max="3839" width="3.21875" style="148" customWidth="1"/>
    <col min="3840" max="3840" width="45.6640625" style="148" customWidth="1"/>
    <col min="3841" max="3841" width="3.44140625" style="148" customWidth="1"/>
    <col min="3842" max="3842" width="35.6640625" style="148" customWidth="1"/>
    <col min="3843" max="3843" width="0" style="148" hidden="1" customWidth="1"/>
    <col min="3844" max="3844" width="6.6640625" style="148" customWidth="1"/>
    <col min="3845" max="3845" width="0" style="148" hidden="1" customWidth="1"/>
    <col min="3846" max="3848" width="13.6640625" style="148" customWidth="1"/>
    <col min="3849" max="3849" width="0" style="148" hidden="1" customWidth="1"/>
    <col min="3850" max="3852" width="13.6640625" style="148" customWidth="1"/>
    <col min="3853" max="4093" width="9" style="148"/>
    <col min="4094" max="4094" width="2.33203125" style="148" customWidth="1"/>
    <col min="4095" max="4095" width="3.21875" style="148" customWidth="1"/>
    <col min="4096" max="4096" width="45.6640625" style="148" customWidth="1"/>
    <col min="4097" max="4097" width="3.44140625" style="148" customWidth="1"/>
    <col min="4098" max="4098" width="35.6640625" style="148" customWidth="1"/>
    <col min="4099" max="4099" width="0" style="148" hidden="1" customWidth="1"/>
    <col min="4100" max="4100" width="6.6640625" style="148" customWidth="1"/>
    <col min="4101" max="4101" width="0" style="148" hidden="1" customWidth="1"/>
    <col min="4102" max="4104" width="13.6640625" style="148" customWidth="1"/>
    <col min="4105" max="4105" width="0" style="148" hidden="1" customWidth="1"/>
    <col min="4106" max="4108" width="13.6640625" style="148" customWidth="1"/>
    <col min="4109" max="4349" width="9" style="148"/>
    <col min="4350" max="4350" width="2.33203125" style="148" customWidth="1"/>
    <col min="4351" max="4351" width="3.21875" style="148" customWidth="1"/>
    <col min="4352" max="4352" width="45.6640625" style="148" customWidth="1"/>
    <col min="4353" max="4353" width="3.44140625" style="148" customWidth="1"/>
    <col min="4354" max="4354" width="35.6640625" style="148" customWidth="1"/>
    <col min="4355" max="4355" width="0" style="148" hidden="1" customWidth="1"/>
    <col min="4356" max="4356" width="6.6640625" style="148" customWidth="1"/>
    <col min="4357" max="4357" width="0" style="148" hidden="1" customWidth="1"/>
    <col min="4358" max="4360" width="13.6640625" style="148" customWidth="1"/>
    <col min="4361" max="4361" width="0" style="148" hidden="1" customWidth="1"/>
    <col min="4362" max="4364" width="13.6640625" style="148" customWidth="1"/>
    <col min="4365" max="4605" width="9" style="148"/>
    <col min="4606" max="4606" width="2.33203125" style="148" customWidth="1"/>
    <col min="4607" max="4607" width="3.21875" style="148" customWidth="1"/>
    <col min="4608" max="4608" width="45.6640625" style="148" customWidth="1"/>
    <col min="4609" max="4609" width="3.44140625" style="148" customWidth="1"/>
    <col min="4610" max="4610" width="35.6640625" style="148" customWidth="1"/>
    <col min="4611" max="4611" width="0" style="148" hidden="1" customWidth="1"/>
    <col min="4612" max="4612" width="6.6640625" style="148" customWidth="1"/>
    <col min="4613" max="4613" width="0" style="148" hidden="1" customWidth="1"/>
    <col min="4614" max="4616" width="13.6640625" style="148" customWidth="1"/>
    <col min="4617" max="4617" width="0" style="148" hidden="1" customWidth="1"/>
    <col min="4618" max="4620" width="13.6640625" style="148" customWidth="1"/>
    <col min="4621" max="4861" width="9" style="148"/>
    <col min="4862" max="4862" width="2.33203125" style="148" customWidth="1"/>
    <col min="4863" max="4863" width="3.21875" style="148" customWidth="1"/>
    <col min="4864" max="4864" width="45.6640625" style="148" customWidth="1"/>
    <col min="4865" max="4865" width="3.44140625" style="148" customWidth="1"/>
    <col min="4866" max="4866" width="35.6640625" style="148" customWidth="1"/>
    <col min="4867" max="4867" width="0" style="148" hidden="1" customWidth="1"/>
    <col min="4868" max="4868" width="6.6640625" style="148" customWidth="1"/>
    <col min="4869" max="4869" width="0" style="148" hidden="1" customWidth="1"/>
    <col min="4870" max="4872" width="13.6640625" style="148" customWidth="1"/>
    <col min="4873" max="4873" width="0" style="148" hidden="1" customWidth="1"/>
    <col min="4874" max="4876" width="13.6640625" style="148" customWidth="1"/>
    <col min="4877" max="5117" width="9" style="148"/>
    <col min="5118" max="5118" width="2.33203125" style="148" customWidth="1"/>
    <col min="5119" max="5119" width="3.21875" style="148" customWidth="1"/>
    <col min="5120" max="5120" width="45.6640625" style="148" customWidth="1"/>
    <col min="5121" max="5121" width="3.44140625" style="148" customWidth="1"/>
    <col min="5122" max="5122" width="35.6640625" style="148" customWidth="1"/>
    <col min="5123" max="5123" width="0" style="148" hidden="1" customWidth="1"/>
    <col min="5124" max="5124" width="6.6640625" style="148" customWidth="1"/>
    <col min="5125" max="5125" width="0" style="148" hidden="1" customWidth="1"/>
    <col min="5126" max="5128" width="13.6640625" style="148" customWidth="1"/>
    <col min="5129" max="5129" width="0" style="148" hidden="1" customWidth="1"/>
    <col min="5130" max="5132" width="13.6640625" style="148" customWidth="1"/>
    <col min="5133" max="5373" width="9" style="148"/>
    <col min="5374" max="5374" width="2.33203125" style="148" customWidth="1"/>
    <col min="5375" max="5375" width="3.21875" style="148" customWidth="1"/>
    <col min="5376" max="5376" width="45.6640625" style="148" customWidth="1"/>
    <col min="5377" max="5377" width="3.44140625" style="148" customWidth="1"/>
    <col min="5378" max="5378" width="35.6640625" style="148" customWidth="1"/>
    <col min="5379" max="5379" width="0" style="148" hidden="1" customWidth="1"/>
    <col min="5380" max="5380" width="6.6640625" style="148" customWidth="1"/>
    <col min="5381" max="5381" width="0" style="148" hidden="1" customWidth="1"/>
    <col min="5382" max="5384" width="13.6640625" style="148" customWidth="1"/>
    <col min="5385" max="5385" width="0" style="148" hidden="1" customWidth="1"/>
    <col min="5386" max="5388" width="13.6640625" style="148" customWidth="1"/>
    <col min="5389" max="5629" width="9" style="148"/>
    <col min="5630" max="5630" width="2.33203125" style="148" customWidth="1"/>
    <col min="5631" max="5631" width="3.21875" style="148" customWidth="1"/>
    <col min="5632" max="5632" width="45.6640625" style="148" customWidth="1"/>
    <col min="5633" max="5633" width="3.44140625" style="148" customWidth="1"/>
    <col min="5634" max="5634" width="35.6640625" style="148" customWidth="1"/>
    <col min="5635" max="5635" width="0" style="148" hidden="1" customWidth="1"/>
    <col min="5636" max="5636" width="6.6640625" style="148" customWidth="1"/>
    <col min="5637" max="5637" width="0" style="148" hidden="1" customWidth="1"/>
    <col min="5638" max="5640" width="13.6640625" style="148" customWidth="1"/>
    <col min="5641" max="5641" width="0" style="148" hidden="1" customWidth="1"/>
    <col min="5642" max="5644" width="13.6640625" style="148" customWidth="1"/>
    <col min="5645" max="5885" width="9" style="148"/>
    <col min="5886" max="5886" width="2.33203125" style="148" customWidth="1"/>
    <col min="5887" max="5887" width="3.21875" style="148" customWidth="1"/>
    <col min="5888" max="5888" width="45.6640625" style="148" customWidth="1"/>
    <col min="5889" max="5889" width="3.44140625" style="148" customWidth="1"/>
    <col min="5890" max="5890" width="35.6640625" style="148" customWidth="1"/>
    <col min="5891" max="5891" width="0" style="148" hidden="1" customWidth="1"/>
    <col min="5892" max="5892" width="6.6640625" style="148" customWidth="1"/>
    <col min="5893" max="5893" width="0" style="148" hidden="1" customWidth="1"/>
    <col min="5894" max="5896" width="13.6640625" style="148" customWidth="1"/>
    <col min="5897" max="5897" width="0" style="148" hidden="1" customWidth="1"/>
    <col min="5898" max="5900" width="13.6640625" style="148" customWidth="1"/>
    <col min="5901" max="6141" width="9" style="148"/>
    <col min="6142" max="6142" width="2.33203125" style="148" customWidth="1"/>
    <col min="6143" max="6143" width="3.21875" style="148" customWidth="1"/>
    <col min="6144" max="6144" width="45.6640625" style="148" customWidth="1"/>
    <col min="6145" max="6145" width="3.44140625" style="148" customWidth="1"/>
    <col min="6146" max="6146" width="35.6640625" style="148" customWidth="1"/>
    <col min="6147" max="6147" width="0" style="148" hidden="1" customWidth="1"/>
    <col min="6148" max="6148" width="6.6640625" style="148" customWidth="1"/>
    <col min="6149" max="6149" width="0" style="148" hidden="1" customWidth="1"/>
    <col min="6150" max="6152" width="13.6640625" style="148" customWidth="1"/>
    <col min="6153" max="6153" width="0" style="148" hidden="1" customWidth="1"/>
    <col min="6154" max="6156" width="13.6640625" style="148" customWidth="1"/>
    <col min="6157" max="6397" width="9" style="148"/>
    <col min="6398" max="6398" width="2.33203125" style="148" customWidth="1"/>
    <col min="6399" max="6399" width="3.21875" style="148" customWidth="1"/>
    <col min="6400" max="6400" width="45.6640625" style="148" customWidth="1"/>
    <col min="6401" max="6401" width="3.44140625" style="148" customWidth="1"/>
    <col min="6402" max="6402" width="35.6640625" style="148" customWidth="1"/>
    <col min="6403" max="6403" width="0" style="148" hidden="1" customWidth="1"/>
    <col min="6404" max="6404" width="6.6640625" style="148" customWidth="1"/>
    <col min="6405" max="6405" width="0" style="148" hidden="1" customWidth="1"/>
    <col min="6406" max="6408" width="13.6640625" style="148" customWidth="1"/>
    <col min="6409" max="6409" width="0" style="148" hidden="1" customWidth="1"/>
    <col min="6410" max="6412" width="13.6640625" style="148" customWidth="1"/>
    <col min="6413" max="6653" width="9" style="148"/>
    <col min="6654" max="6654" width="2.33203125" style="148" customWidth="1"/>
    <col min="6655" max="6655" width="3.21875" style="148" customWidth="1"/>
    <col min="6656" max="6656" width="45.6640625" style="148" customWidth="1"/>
    <col min="6657" max="6657" width="3.44140625" style="148" customWidth="1"/>
    <col min="6658" max="6658" width="35.6640625" style="148" customWidth="1"/>
    <col min="6659" max="6659" width="0" style="148" hidden="1" customWidth="1"/>
    <col min="6660" max="6660" width="6.6640625" style="148" customWidth="1"/>
    <col min="6661" max="6661" width="0" style="148" hidden="1" customWidth="1"/>
    <col min="6662" max="6664" width="13.6640625" style="148" customWidth="1"/>
    <col min="6665" max="6665" width="0" style="148" hidden="1" customWidth="1"/>
    <col min="6666" max="6668" width="13.6640625" style="148" customWidth="1"/>
    <col min="6669" max="6909" width="9" style="148"/>
    <col min="6910" max="6910" width="2.33203125" style="148" customWidth="1"/>
    <col min="6911" max="6911" width="3.21875" style="148" customWidth="1"/>
    <col min="6912" max="6912" width="45.6640625" style="148" customWidth="1"/>
    <col min="6913" max="6913" width="3.44140625" style="148" customWidth="1"/>
    <col min="6914" max="6914" width="35.6640625" style="148" customWidth="1"/>
    <col min="6915" max="6915" width="0" style="148" hidden="1" customWidth="1"/>
    <col min="6916" max="6916" width="6.6640625" style="148" customWidth="1"/>
    <col min="6917" max="6917" width="0" style="148" hidden="1" customWidth="1"/>
    <col min="6918" max="6920" width="13.6640625" style="148" customWidth="1"/>
    <col min="6921" max="6921" width="0" style="148" hidden="1" customWidth="1"/>
    <col min="6922" max="6924" width="13.6640625" style="148" customWidth="1"/>
    <col min="6925" max="7165" width="9" style="148"/>
    <col min="7166" max="7166" width="2.33203125" style="148" customWidth="1"/>
    <col min="7167" max="7167" width="3.21875" style="148" customWidth="1"/>
    <col min="7168" max="7168" width="45.6640625" style="148" customWidth="1"/>
    <col min="7169" max="7169" width="3.44140625" style="148" customWidth="1"/>
    <col min="7170" max="7170" width="35.6640625" style="148" customWidth="1"/>
    <col min="7171" max="7171" width="0" style="148" hidden="1" customWidth="1"/>
    <col min="7172" max="7172" width="6.6640625" style="148" customWidth="1"/>
    <col min="7173" max="7173" width="0" style="148" hidden="1" customWidth="1"/>
    <col min="7174" max="7176" width="13.6640625" style="148" customWidth="1"/>
    <col min="7177" max="7177" width="0" style="148" hidden="1" customWidth="1"/>
    <col min="7178" max="7180" width="13.6640625" style="148" customWidth="1"/>
    <col min="7181" max="7421" width="9" style="148"/>
    <col min="7422" max="7422" width="2.33203125" style="148" customWidth="1"/>
    <col min="7423" max="7423" width="3.21875" style="148" customWidth="1"/>
    <col min="7424" max="7424" width="45.6640625" style="148" customWidth="1"/>
    <col min="7425" max="7425" width="3.44140625" style="148" customWidth="1"/>
    <col min="7426" max="7426" width="35.6640625" style="148" customWidth="1"/>
    <col min="7427" max="7427" width="0" style="148" hidden="1" customWidth="1"/>
    <col min="7428" max="7428" width="6.6640625" style="148" customWidth="1"/>
    <col min="7429" max="7429" width="0" style="148" hidden="1" customWidth="1"/>
    <col min="7430" max="7432" width="13.6640625" style="148" customWidth="1"/>
    <col min="7433" max="7433" width="0" style="148" hidden="1" customWidth="1"/>
    <col min="7434" max="7436" width="13.6640625" style="148" customWidth="1"/>
    <col min="7437" max="7677" width="9" style="148"/>
    <col min="7678" max="7678" width="2.33203125" style="148" customWidth="1"/>
    <col min="7679" max="7679" width="3.21875" style="148" customWidth="1"/>
    <col min="7680" max="7680" width="45.6640625" style="148" customWidth="1"/>
    <col min="7681" max="7681" width="3.44140625" style="148" customWidth="1"/>
    <col min="7682" max="7682" width="35.6640625" style="148" customWidth="1"/>
    <col min="7683" max="7683" width="0" style="148" hidden="1" customWidth="1"/>
    <col min="7684" max="7684" width="6.6640625" style="148" customWidth="1"/>
    <col min="7685" max="7685" width="0" style="148" hidden="1" customWidth="1"/>
    <col min="7686" max="7688" width="13.6640625" style="148" customWidth="1"/>
    <col min="7689" max="7689" width="0" style="148" hidden="1" customWidth="1"/>
    <col min="7690" max="7692" width="13.6640625" style="148" customWidth="1"/>
    <col min="7693" max="7933" width="9" style="148"/>
    <col min="7934" max="7934" width="2.33203125" style="148" customWidth="1"/>
    <col min="7935" max="7935" width="3.21875" style="148" customWidth="1"/>
    <col min="7936" max="7936" width="45.6640625" style="148" customWidth="1"/>
    <col min="7937" max="7937" width="3.44140625" style="148" customWidth="1"/>
    <col min="7938" max="7938" width="35.6640625" style="148" customWidth="1"/>
    <col min="7939" max="7939" width="0" style="148" hidden="1" customWidth="1"/>
    <col min="7940" max="7940" width="6.6640625" style="148" customWidth="1"/>
    <col min="7941" max="7941" width="0" style="148" hidden="1" customWidth="1"/>
    <col min="7942" max="7944" width="13.6640625" style="148" customWidth="1"/>
    <col min="7945" max="7945" width="0" style="148" hidden="1" customWidth="1"/>
    <col min="7946" max="7948" width="13.6640625" style="148" customWidth="1"/>
    <col min="7949" max="8189" width="9" style="148"/>
    <col min="8190" max="8190" width="2.33203125" style="148" customWidth="1"/>
    <col min="8191" max="8191" width="3.21875" style="148" customWidth="1"/>
    <col min="8192" max="8192" width="45.6640625" style="148" customWidth="1"/>
    <col min="8193" max="8193" width="3.44140625" style="148" customWidth="1"/>
    <col min="8194" max="8194" width="35.6640625" style="148" customWidth="1"/>
    <col min="8195" max="8195" width="0" style="148" hidden="1" customWidth="1"/>
    <col min="8196" max="8196" width="6.6640625" style="148" customWidth="1"/>
    <col min="8197" max="8197" width="0" style="148" hidden="1" customWidth="1"/>
    <col min="8198" max="8200" width="13.6640625" style="148" customWidth="1"/>
    <col min="8201" max="8201" width="0" style="148" hidden="1" customWidth="1"/>
    <col min="8202" max="8204" width="13.6640625" style="148" customWidth="1"/>
    <col min="8205" max="8445" width="9" style="148"/>
    <col min="8446" max="8446" width="2.33203125" style="148" customWidth="1"/>
    <col min="8447" max="8447" width="3.21875" style="148" customWidth="1"/>
    <col min="8448" max="8448" width="45.6640625" style="148" customWidth="1"/>
    <col min="8449" max="8449" width="3.44140625" style="148" customWidth="1"/>
    <col min="8450" max="8450" width="35.6640625" style="148" customWidth="1"/>
    <col min="8451" max="8451" width="0" style="148" hidden="1" customWidth="1"/>
    <col min="8452" max="8452" width="6.6640625" style="148" customWidth="1"/>
    <col min="8453" max="8453" width="0" style="148" hidden="1" customWidth="1"/>
    <col min="8454" max="8456" width="13.6640625" style="148" customWidth="1"/>
    <col min="8457" max="8457" width="0" style="148" hidden="1" customWidth="1"/>
    <col min="8458" max="8460" width="13.6640625" style="148" customWidth="1"/>
    <col min="8461" max="8701" width="9" style="148"/>
    <col min="8702" max="8702" width="2.33203125" style="148" customWidth="1"/>
    <col min="8703" max="8703" width="3.21875" style="148" customWidth="1"/>
    <col min="8704" max="8704" width="45.6640625" style="148" customWidth="1"/>
    <col min="8705" max="8705" width="3.44140625" style="148" customWidth="1"/>
    <col min="8706" max="8706" width="35.6640625" style="148" customWidth="1"/>
    <col min="8707" max="8707" width="0" style="148" hidden="1" customWidth="1"/>
    <col min="8708" max="8708" width="6.6640625" style="148" customWidth="1"/>
    <col min="8709" max="8709" width="0" style="148" hidden="1" customWidth="1"/>
    <col min="8710" max="8712" width="13.6640625" style="148" customWidth="1"/>
    <col min="8713" max="8713" width="0" style="148" hidden="1" customWidth="1"/>
    <col min="8714" max="8716" width="13.6640625" style="148" customWidth="1"/>
    <col min="8717" max="8957" width="9" style="148"/>
    <col min="8958" max="8958" width="2.33203125" style="148" customWidth="1"/>
    <col min="8959" max="8959" width="3.21875" style="148" customWidth="1"/>
    <col min="8960" max="8960" width="45.6640625" style="148" customWidth="1"/>
    <col min="8961" max="8961" width="3.44140625" style="148" customWidth="1"/>
    <col min="8962" max="8962" width="35.6640625" style="148" customWidth="1"/>
    <col min="8963" max="8963" width="0" style="148" hidden="1" customWidth="1"/>
    <col min="8964" max="8964" width="6.6640625" style="148" customWidth="1"/>
    <col min="8965" max="8965" width="0" style="148" hidden="1" customWidth="1"/>
    <col min="8966" max="8968" width="13.6640625" style="148" customWidth="1"/>
    <col min="8969" max="8969" width="0" style="148" hidden="1" customWidth="1"/>
    <col min="8970" max="8972" width="13.6640625" style="148" customWidth="1"/>
    <col min="8973" max="9213" width="9" style="148"/>
    <col min="9214" max="9214" width="2.33203125" style="148" customWidth="1"/>
    <col min="9215" max="9215" width="3.21875" style="148" customWidth="1"/>
    <col min="9216" max="9216" width="45.6640625" style="148" customWidth="1"/>
    <col min="9217" max="9217" width="3.44140625" style="148" customWidth="1"/>
    <col min="9218" max="9218" width="35.6640625" style="148" customWidth="1"/>
    <col min="9219" max="9219" width="0" style="148" hidden="1" customWidth="1"/>
    <col min="9220" max="9220" width="6.6640625" style="148" customWidth="1"/>
    <col min="9221" max="9221" width="0" style="148" hidden="1" customWidth="1"/>
    <col min="9222" max="9224" width="13.6640625" style="148" customWidth="1"/>
    <col min="9225" max="9225" width="0" style="148" hidden="1" customWidth="1"/>
    <col min="9226" max="9228" width="13.6640625" style="148" customWidth="1"/>
    <col min="9229" max="9469" width="9" style="148"/>
    <col min="9470" max="9470" width="2.33203125" style="148" customWidth="1"/>
    <col min="9471" max="9471" width="3.21875" style="148" customWidth="1"/>
    <col min="9472" max="9472" width="45.6640625" style="148" customWidth="1"/>
    <col min="9473" max="9473" width="3.44140625" style="148" customWidth="1"/>
    <col min="9474" max="9474" width="35.6640625" style="148" customWidth="1"/>
    <col min="9475" max="9475" width="0" style="148" hidden="1" customWidth="1"/>
    <col min="9476" max="9476" width="6.6640625" style="148" customWidth="1"/>
    <col min="9477" max="9477" width="0" style="148" hidden="1" customWidth="1"/>
    <col min="9478" max="9480" width="13.6640625" style="148" customWidth="1"/>
    <col min="9481" max="9481" width="0" style="148" hidden="1" customWidth="1"/>
    <col min="9482" max="9484" width="13.6640625" style="148" customWidth="1"/>
    <col min="9485" max="9725" width="9" style="148"/>
    <col min="9726" max="9726" width="2.33203125" style="148" customWidth="1"/>
    <col min="9727" max="9727" width="3.21875" style="148" customWidth="1"/>
    <col min="9728" max="9728" width="45.6640625" style="148" customWidth="1"/>
    <col min="9729" max="9729" width="3.44140625" style="148" customWidth="1"/>
    <col min="9730" max="9730" width="35.6640625" style="148" customWidth="1"/>
    <col min="9731" max="9731" width="0" style="148" hidden="1" customWidth="1"/>
    <col min="9732" max="9732" width="6.6640625" style="148" customWidth="1"/>
    <col min="9733" max="9733" width="0" style="148" hidden="1" customWidth="1"/>
    <col min="9734" max="9736" width="13.6640625" style="148" customWidth="1"/>
    <col min="9737" max="9737" width="0" style="148" hidden="1" customWidth="1"/>
    <col min="9738" max="9740" width="13.6640625" style="148" customWidth="1"/>
    <col min="9741" max="9981" width="9" style="148"/>
    <col min="9982" max="9982" width="2.33203125" style="148" customWidth="1"/>
    <col min="9983" max="9983" width="3.21875" style="148" customWidth="1"/>
    <col min="9984" max="9984" width="45.6640625" style="148" customWidth="1"/>
    <col min="9985" max="9985" width="3.44140625" style="148" customWidth="1"/>
    <col min="9986" max="9986" width="35.6640625" style="148" customWidth="1"/>
    <col min="9987" max="9987" width="0" style="148" hidden="1" customWidth="1"/>
    <col min="9988" max="9988" width="6.6640625" style="148" customWidth="1"/>
    <col min="9989" max="9989" width="0" style="148" hidden="1" customWidth="1"/>
    <col min="9990" max="9992" width="13.6640625" style="148" customWidth="1"/>
    <col min="9993" max="9993" width="0" style="148" hidden="1" customWidth="1"/>
    <col min="9994" max="9996" width="13.6640625" style="148" customWidth="1"/>
    <col min="9997" max="10237" width="9" style="148"/>
    <col min="10238" max="10238" width="2.33203125" style="148" customWidth="1"/>
    <col min="10239" max="10239" width="3.21875" style="148" customWidth="1"/>
    <col min="10240" max="10240" width="45.6640625" style="148" customWidth="1"/>
    <col min="10241" max="10241" width="3.44140625" style="148" customWidth="1"/>
    <col min="10242" max="10242" width="35.6640625" style="148" customWidth="1"/>
    <col min="10243" max="10243" width="0" style="148" hidden="1" customWidth="1"/>
    <col min="10244" max="10244" width="6.6640625" style="148" customWidth="1"/>
    <col min="10245" max="10245" width="0" style="148" hidden="1" customWidth="1"/>
    <col min="10246" max="10248" width="13.6640625" style="148" customWidth="1"/>
    <col min="10249" max="10249" width="0" style="148" hidden="1" customWidth="1"/>
    <col min="10250" max="10252" width="13.6640625" style="148" customWidth="1"/>
    <col min="10253" max="10493" width="9" style="148"/>
    <col min="10494" max="10494" width="2.33203125" style="148" customWidth="1"/>
    <col min="10495" max="10495" width="3.21875" style="148" customWidth="1"/>
    <col min="10496" max="10496" width="45.6640625" style="148" customWidth="1"/>
    <col min="10497" max="10497" width="3.44140625" style="148" customWidth="1"/>
    <col min="10498" max="10498" width="35.6640625" style="148" customWidth="1"/>
    <col min="10499" max="10499" width="0" style="148" hidden="1" customWidth="1"/>
    <col min="10500" max="10500" width="6.6640625" style="148" customWidth="1"/>
    <col min="10501" max="10501" width="0" style="148" hidden="1" customWidth="1"/>
    <col min="10502" max="10504" width="13.6640625" style="148" customWidth="1"/>
    <col min="10505" max="10505" width="0" style="148" hidden="1" customWidth="1"/>
    <col min="10506" max="10508" width="13.6640625" style="148" customWidth="1"/>
    <col min="10509" max="10749" width="9" style="148"/>
    <col min="10750" max="10750" width="2.33203125" style="148" customWidth="1"/>
    <col min="10751" max="10751" width="3.21875" style="148" customWidth="1"/>
    <col min="10752" max="10752" width="45.6640625" style="148" customWidth="1"/>
    <col min="10753" max="10753" width="3.44140625" style="148" customWidth="1"/>
    <col min="10754" max="10754" width="35.6640625" style="148" customWidth="1"/>
    <col min="10755" max="10755" width="0" style="148" hidden="1" customWidth="1"/>
    <col min="10756" max="10756" width="6.6640625" style="148" customWidth="1"/>
    <col min="10757" max="10757" width="0" style="148" hidden="1" customWidth="1"/>
    <col min="10758" max="10760" width="13.6640625" style="148" customWidth="1"/>
    <col min="10761" max="10761" width="0" style="148" hidden="1" customWidth="1"/>
    <col min="10762" max="10764" width="13.6640625" style="148" customWidth="1"/>
    <col min="10765" max="11005" width="9" style="148"/>
    <col min="11006" max="11006" width="2.33203125" style="148" customWidth="1"/>
    <col min="11007" max="11007" width="3.21875" style="148" customWidth="1"/>
    <col min="11008" max="11008" width="45.6640625" style="148" customWidth="1"/>
    <col min="11009" max="11009" width="3.44140625" style="148" customWidth="1"/>
    <col min="11010" max="11010" width="35.6640625" style="148" customWidth="1"/>
    <col min="11011" max="11011" width="0" style="148" hidden="1" customWidth="1"/>
    <col min="11012" max="11012" width="6.6640625" style="148" customWidth="1"/>
    <col min="11013" max="11013" width="0" style="148" hidden="1" customWidth="1"/>
    <col min="11014" max="11016" width="13.6640625" style="148" customWidth="1"/>
    <col min="11017" max="11017" width="0" style="148" hidden="1" customWidth="1"/>
    <col min="11018" max="11020" width="13.6640625" style="148" customWidth="1"/>
    <col min="11021" max="11261" width="9" style="148"/>
    <col min="11262" max="11262" width="2.33203125" style="148" customWidth="1"/>
    <col min="11263" max="11263" width="3.21875" style="148" customWidth="1"/>
    <col min="11264" max="11264" width="45.6640625" style="148" customWidth="1"/>
    <col min="11265" max="11265" width="3.44140625" style="148" customWidth="1"/>
    <col min="11266" max="11266" width="35.6640625" style="148" customWidth="1"/>
    <col min="11267" max="11267" width="0" style="148" hidden="1" customWidth="1"/>
    <col min="11268" max="11268" width="6.6640625" style="148" customWidth="1"/>
    <col min="11269" max="11269" width="0" style="148" hidden="1" customWidth="1"/>
    <col min="11270" max="11272" width="13.6640625" style="148" customWidth="1"/>
    <col min="11273" max="11273" width="0" style="148" hidden="1" customWidth="1"/>
    <col min="11274" max="11276" width="13.6640625" style="148" customWidth="1"/>
    <col min="11277" max="11517" width="9" style="148"/>
    <col min="11518" max="11518" width="2.33203125" style="148" customWidth="1"/>
    <col min="11519" max="11519" width="3.21875" style="148" customWidth="1"/>
    <col min="11520" max="11520" width="45.6640625" style="148" customWidth="1"/>
    <col min="11521" max="11521" width="3.44140625" style="148" customWidth="1"/>
    <col min="11522" max="11522" width="35.6640625" style="148" customWidth="1"/>
    <col min="11523" max="11523" width="0" style="148" hidden="1" customWidth="1"/>
    <col min="11524" max="11524" width="6.6640625" style="148" customWidth="1"/>
    <col min="11525" max="11525" width="0" style="148" hidden="1" customWidth="1"/>
    <col min="11526" max="11528" width="13.6640625" style="148" customWidth="1"/>
    <col min="11529" max="11529" width="0" style="148" hidden="1" customWidth="1"/>
    <col min="11530" max="11532" width="13.6640625" style="148" customWidth="1"/>
    <col min="11533" max="11773" width="9" style="148"/>
    <col min="11774" max="11774" width="2.33203125" style="148" customWidth="1"/>
    <col min="11775" max="11775" width="3.21875" style="148" customWidth="1"/>
    <col min="11776" max="11776" width="45.6640625" style="148" customWidth="1"/>
    <col min="11777" max="11777" width="3.44140625" style="148" customWidth="1"/>
    <col min="11778" max="11778" width="35.6640625" style="148" customWidth="1"/>
    <col min="11779" max="11779" width="0" style="148" hidden="1" customWidth="1"/>
    <col min="11780" max="11780" width="6.6640625" style="148" customWidth="1"/>
    <col min="11781" max="11781" width="0" style="148" hidden="1" customWidth="1"/>
    <col min="11782" max="11784" width="13.6640625" style="148" customWidth="1"/>
    <col min="11785" max="11785" width="0" style="148" hidden="1" customWidth="1"/>
    <col min="11786" max="11788" width="13.6640625" style="148" customWidth="1"/>
    <col min="11789" max="12029" width="9" style="148"/>
    <col min="12030" max="12030" width="2.33203125" style="148" customWidth="1"/>
    <col min="12031" max="12031" width="3.21875" style="148" customWidth="1"/>
    <col min="12032" max="12032" width="45.6640625" style="148" customWidth="1"/>
    <col min="12033" max="12033" width="3.44140625" style="148" customWidth="1"/>
    <col min="12034" max="12034" width="35.6640625" style="148" customWidth="1"/>
    <col min="12035" max="12035" width="0" style="148" hidden="1" customWidth="1"/>
    <col min="12036" max="12036" width="6.6640625" style="148" customWidth="1"/>
    <col min="12037" max="12037" width="0" style="148" hidden="1" customWidth="1"/>
    <col min="12038" max="12040" width="13.6640625" style="148" customWidth="1"/>
    <col min="12041" max="12041" width="0" style="148" hidden="1" customWidth="1"/>
    <col min="12042" max="12044" width="13.6640625" style="148" customWidth="1"/>
    <col min="12045" max="12285" width="9" style="148"/>
    <col min="12286" max="12286" width="2.33203125" style="148" customWidth="1"/>
    <col min="12287" max="12287" width="3.21875" style="148" customWidth="1"/>
    <col min="12288" max="12288" width="45.6640625" style="148" customWidth="1"/>
    <col min="12289" max="12289" width="3.44140625" style="148" customWidth="1"/>
    <col min="12290" max="12290" width="35.6640625" style="148" customWidth="1"/>
    <col min="12291" max="12291" width="0" style="148" hidden="1" customWidth="1"/>
    <col min="12292" max="12292" width="6.6640625" style="148" customWidth="1"/>
    <col min="12293" max="12293" width="0" style="148" hidden="1" customWidth="1"/>
    <col min="12294" max="12296" width="13.6640625" style="148" customWidth="1"/>
    <col min="12297" max="12297" width="0" style="148" hidden="1" customWidth="1"/>
    <col min="12298" max="12300" width="13.6640625" style="148" customWidth="1"/>
    <col min="12301" max="12541" width="9" style="148"/>
    <col min="12542" max="12542" width="2.33203125" style="148" customWidth="1"/>
    <col min="12543" max="12543" width="3.21875" style="148" customWidth="1"/>
    <col min="12544" max="12544" width="45.6640625" style="148" customWidth="1"/>
    <col min="12545" max="12545" width="3.44140625" style="148" customWidth="1"/>
    <col min="12546" max="12546" width="35.6640625" style="148" customWidth="1"/>
    <col min="12547" max="12547" width="0" style="148" hidden="1" customWidth="1"/>
    <col min="12548" max="12548" width="6.6640625" style="148" customWidth="1"/>
    <col min="12549" max="12549" width="0" style="148" hidden="1" customWidth="1"/>
    <col min="12550" max="12552" width="13.6640625" style="148" customWidth="1"/>
    <col min="12553" max="12553" width="0" style="148" hidden="1" customWidth="1"/>
    <col min="12554" max="12556" width="13.6640625" style="148" customWidth="1"/>
    <col min="12557" max="12797" width="9" style="148"/>
    <col min="12798" max="12798" width="2.33203125" style="148" customWidth="1"/>
    <col min="12799" max="12799" width="3.21875" style="148" customWidth="1"/>
    <col min="12800" max="12800" width="45.6640625" style="148" customWidth="1"/>
    <col min="12801" max="12801" width="3.44140625" style="148" customWidth="1"/>
    <col min="12802" max="12802" width="35.6640625" style="148" customWidth="1"/>
    <col min="12803" max="12803" width="0" style="148" hidden="1" customWidth="1"/>
    <col min="12804" max="12804" width="6.6640625" style="148" customWidth="1"/>
    <col min="12805" max="12805" width="0" style="148" hidden="1" customWidth="1"/>
    <col min="12806" max="12808" width="13.6640625" style="148" customWidth="1"/>
    <col min="12809" max="12809" width="0" style="148" hidden="1" customWidth="1"/>
    <col min="12810" max="12812" width="13.6640625" style="148" customWidth="1"/>
    <col min="12813" max="13053" width="9" style="148"/>
    <col min="13054" max="13054" width="2.33203125" style="148" customWidth="1"/>
    <col min="13055" max="13055" width="3.21875" style="148" customWidth="1"/>
    <col min="13056" max="13056" width="45.6640625" style="148" customWidth="1"/>
    <col min="13057" max="13057" width="3.44140625" style="148" customWidth="1"/>
    <col min="13058" max="13058" width="35.6640625" style="148" customWidth="1"/>
    <col min="13059" max="13059" width="0" style="148" hidden="1" customWidth="1"/>
    <col min="13060" max="13060" width="6.6640625" style="148" customWidth="1"/>
    <col min="13061" max="13061" width="0" style="148" hidden="1" customWidth="1"/>
    <col min="13062" max="13064" width="13.6640625" style="148" customWidth="1"/>
    <col min="13065" max="13065" width="0" style="148" hidden="1" customWidth="1"/>
    <col min="13066" max="13068" width="13.6640625" style="148" customWidth="1"/>
    <col min="13069" max="13309" width="9" style="148"/>
    <col min="13310" max="13310" width="2.33203125" style="148" customWidth="1"/>
    <col min="13311" max="13311" width="3.21875" style="148" customWidth="1"/>
    <col min="13312" max="13312" width="45.6640625" style="148" customWidth="1"/>
    <col min="13313" max="13313" width="3.44140625" style="148" customWidth="1"/>
    <col min="13314" max="13314" width="35.6640625" style="148" customWidth="1"/>
    <col min="13315" max="13315" width="0" style="148" hidden="1" customWidth="1"/>
    <col min="13316" max="13316" width="6.6640625" style="148" customWidth="1"/>
    <col min="13317" max="13317" width="0" style="148" hidden="1" customWidth="1"/>
    <col min="13318" max="13320" width="13.6640625" style="148" customWidth="1"/>
    <col min="13321" max="13321" width="0" style="148" hidden="1" customWidth="1"/>
    <col min="13322" max="13324" width="13.6640625" style="148" customWidth="1"/>
    <col min="13325" max="13565" width="9" style="148"/>
    <col min="13566" max="13566" width="2.33203125" style="148" customWidth="1"/>
    <col min="13567" max="13567" width="3.21875" style="148" customWidth="1"/>
    <col min="13568" max="13568" width="45.6640625" style="148" customWidth="1"/>
    <col min="13569" max="13569" width="3.44140625" style="148" customWidth="1"/>
    <col min="13570" max="13570" width="35.6640625" style="148" customWidth="1"/>
    <col min="13571" max="13571" width="0" style="148" hidden="1" customWidth="1"/>
    <col min="13572" max="13572" width="6.6640625" style="148" customWidth="1"/>
    <col min="13573" max="13573" width="0" style="148" hidden="1" customWidth="1"/>
    <col min="13574" max="13576" width="13.6640625" style="148" customWidth="1"/>
    <col min="13577" max="13577" width="0" style="148" hidden="1" customWidth="1"/>
    <col min="13578" max="13580" width="13.6640625" style="148" customWidth="1"/>
    <col min="13581" max="13821" width="9" style="148"/>
    <col min="13822" max="13822" width="2.33203125" style="148" customWidth="1"/>
    <col min="13823" max="13823" width="3.21875" style="148" customWidth="1"/>
    <col min="13824" max="13824" width="45.6640625" style="148" customWidth="1"/>
    <col min="13825" max="13825" width="3.44140625" style="148" customWidth="1"/>
    <col min="13826" max="13826" width="35.6640625" style="148" customWidth="1"/>
    <col min="13827" max="13827" width="0" style="148" hidden="1" customWidth="1"/>
    <col min="13828" max="13828" width="6.6640625" style="148" customWidth="1"/>
    <col min="13829" max="13829" width="0" style="148" hidden="1" customWidth="1"/>
    <col min="13830" max="13832" width="13.6640625" style="148" customWidth="1"/>
    <col min="13833" max="13833" width="0" style="148" hidden="1" customWidth="1"/>
    <col min="13834" max="13836" width="13.6640625" style="148" customWidth="1"/>
    <col min="13837" max="14077" width="9" style="148"/>
    <col min="14078" max="14078" width="2.33203125" style="148" customWidth="1"/>
    <col min="14079" max="14079" width="3.21875" style="148" customWidth="1"/>
    <col min="14080" max="14080" width="45.6640625" style="148" customWidth="1"/>
    <col min="14081" max="14081" width="3.44140625" style="148" customWidth="1"/>
    <col min="14082" max="14082" width="35.6640625" style="148" customWidth="1"/>
    <col min="14083" max="14083" width="0" style="148" hidden="1" customWidth="1"/>
    <col min="14084" max="14084" width="6.6640625" style="148" customWidth="1"/>
    <col min="14085" max="14085" width="0" style="148" hidden="1" customWidth="1"/>
    <col min="14086" max="14088" width="13.6640625" style="148" customWidth="1"/>
    <col min="14089" max="14089" width="0" style="148" hidden="1" customWidth="1"/>
    <col min="14090" max="14092" width="13.6640625" style="148" customWidth="1"/>
    <col min="14093" max="14333" width="9" style="148"/>
    <col min="14334" max="14334" width="2.33203125" style="148" customWidth="1"/>
    <col min="14335" max="14335" width="3.21875" style="148" customWidth="1"/>
    <col min="14336" max="14336" width="45.6640625" style="148" customWidth="1"/>
    <col min="14337" max="14337" width="3.44140625" style="148" customWidth="1"/>
    <col min="14338" max="14338" width="35.6640625" style="148" customWidth="1"/>
    <col min="14339" max="14339" width="0" style="148" hidden="1" customWidth="1"/>
    <col min="14340" max="14340" width="6.6640625" style="148" customWidth="1"/>
    <col min="14341" max="14341" width="0" style="148" hidden="1" customWidth="1"/>
    <col min="14342" max="14344" width="13.6640625" style="148" customWidth="1"/>
    <col min="14345" max="14345" width="0" style="148" hidden="1" customWidth="1"/>
    <col min="14346" max="14348" width="13.6640625" style="148" customWidth="1"/>
    <col min="14349" max="14589" width="9" style="148"/>
    <col min="14590" max="14590" width="2.33203125" style="148" customWidth="1"/>
    <col min="14591" max="14591" width="3.21875" style="148" customWidth="1"/>
    <col min="14592" max="14592" width="45.6640625" style="148" customWidth="1"/>
    <col min="14593" max="14593" width="3.44140625" style="148" customWidth="1"/>
    <col min="14594" max="14594" width="35.6640625" style="148" customWidth="1"/>
    <col min="14595" max="14595" width="0" style="148" hidden="1" customWidth="1"/>
    <col min="14596" max="14596" width="6.6640625" style="148" customWidth="1"/>
    <col min="14597" max="14597" width="0" style="148" hidden="1" customWidth="1"/>
    <col min="14598" max="14600" width="13.6640625" style="148" customWidth="1"/>
    <col min="14601" max="14601" width="0" style="148" hidden="1" customWidth="1"/>
    <col min="14602" max="14604" width="13.6640625" style="148" customWidth="1"/>
    <col min="14605" max="14845" width="9" style="148"/>
    <col min="14846" max="14846" width="2.33203125" style="148" customWidth="1"/>
    <col min="14847" max="14847" width="3.21875" style="148" customWidth="1"/>
    <col min="14848" max="14848" width="45.6640625" style="148" customWidth="1"/>
    <col min="14849" max="14849" width="3.44140625" style="148" customWidth="1"/>
    <col min="14850" max="14850" width="35.6640625" style="148" customWidth="1"/>
    <col min="14851" max="14851" width="0" style="148" hidden="1" customWidth="1"/>
    <col min="14852" max="14852" width="6.6640625" style="148" customWidth="1"/>
    <col min="14853" max="14853" width="0" style="148" hidden="1" customWidth="1"/>
    <col min="14854" max="14856" width="13.6640625" style="148" customWidth="1"/>
    <col min="14857" max="14857" width="0" style="148" hidden="1" customWidth="1"/>
    <col min="14858" max="14860" width="13.6640625" style="148" customWidth="1"/>
    <col min="14861" max="15101" width="9" style="148"/>
    <col min="15102" max="15102" width="2.33203125" style="148" customWidth="1"/>
    <col min="15103" max="15103" width="3.21875" style="148" customWidth="1"/>
    <col min="15104" max="15104" width="45.6640625" style="148" customWidth="1"/>
    <col min="15105" max="15105" width="3.44140625" style="148" customWidth="1"/>
    <col min="15106" max="15106" width="35.6640625" style="148" customWidth="1"/>
    <col min="15107" max="15107" width="0" style="148" hidden="1" customWidth="1"/>
    <col min="15108" max="15108" width="6.6640625" style="148" customWidth="1"/>
    <col min="15109" max="15109" width="0" style="148" hidden="1" customWidth="1"/>
    <col min="15110" max="15112" width="13.6640625" style="148" customWidth="1"/>
    <col min="15113" max="15113" width="0" style="148" hidden="1" customWidth="1"/>
    <col min="15114" max="15116" width="13.6640625" style="148" customWidth="1"/>
    <col min="15117" max="15357" width="9" style="148"/>
    <col min="15358" max="15358" width="2.33203125" style="148" customWidth="1"/>
    <col min="15359" max="15359" width="3.21875" style="148" customWidth="1"/>
    <col min="15360" max="15360" width="45.6640625" style="148" customWidth="1"/>
    <col min="15361" max="15361" width="3.44140625" style="148" customWidth="1"/>
    <col min="15362" max="15362" width="35.6640625" style="148" customWidth="1"/>
    <col min="15363" max="15363" width="0" style="148" hidden="1" customWidth="1"/>
    <col min="15364" max="15364" width="6.6640625" style="148" customWidth="1"/>
    <col min="15365" max="15365" width="0" style="148" hidden="1" customWidth="1"/>
    <col min="15366" max="15368" width="13.6640625" style="148" customWidth="1"/>
    <col min="15369" max="15369" width="0" style="148" hidden="1" customWidth="1"/>
    <col min="15370" max="15372" width="13.6640625" style="148" customWidth="1"/>
    <col min="15373" max="15613" width="9" style="148"/>
    <col min="15614" max="15614" width="2.33203125" style="148" customWidth="1"/>
    <col min="15615" max="15615" width="3.21875" style="148" customWidth="1"/>
    <col min="15616" max="15616" width="45.6640625" style="148" customWidth="1"/>
    <col min="15617" max="15617" width="3.44140625" style="148" customWidth="1"/>
    <col min="15618" max="15618" width="35.6640625" style="148" customWidth="1"/>
    <col min="15619" max="15619" width="0" style="148" hidden="1" customWidth="1"/>
    <col min="15620" max="15620" width="6.6640625" style="148" customWidth="1"/>
    <col min="15621" max="15621" width="0" style="148" hidden="1" customWidth="1"/>
    <col min="15622" max="15624" width="13.6640625" style="148" customWidth="1"/>
    <col min="15625" max="15625" width="0" style="148" hidden="1" customWidth="1"/>
    <col min="15626" max="15628" width="13.6640625" style="148" customWidth="1"/>
    <col min="15629" max="15869" width="9" style="148"/>
    <col min="15870" max="15870" width="2.33203125" style="148" customWidth="1"/>
    <col min="15871" max="15871" width="3.21875" style="148" customWidth="1"/>
    <col min="15872" max="15872" width="45.6640625" style="148" customWidth="1"/>
    <col min="15873" max="15873" width="3.44140625" style="148" customWidth="1"/>
    <col min="15874" max="15874" width="35.6640625" style="148" customWidth="1"/>
    <col min="15875" max="15875" width="0" style="148" hidden="1" customWidth="1"/>
    <col min="15876" max="15876" width="6.6640625" style="148" customWidth="1"/>
    <col min="15877" max="15877" width="0" style="148" hidden="1" customWidth="1"/>
    <col min="15878" max="15880" width="13.6640625" style="148" customWidth="1"/>
    <col min="15881" max="15881" width="0" style="148" hidden="1" customWidth="1"/>
    <col min="15882" max="15884" width="13.6640625" style="148" customWidth="1"/>
    <col min="15885" max="16125" width="9" style="148"/>
    <col min="16126" max="16126" width="2.33203125" style="148" customWidth="1"/>
    <col min="16127" max="16127" width="3.21875" style="148" customWidth="1"/>
    <col min="16128" max="16128" width="45.6640625" style="148" customWidth="1"/>
    <col min="16129" max="16129" width="3.44140625" style="148" customWidth="1"/>
    <col min="16130" max="16130" width="35.6640625" style="148" customWidth="1"/>
    <col min="16131" max="16131" width="0" style="148" hidden="1" customWidth="1"/>
    <col min="16132" max="16132" width="6.6640625" style="148" customWidth="1"/>
    <col min="16133" max="16133" width="0" style="148" hidden="1" customWidth="1"/>
    <col min="16134" max="16136" width="13.6640625" style="148" customWidth="1"/>
    <col min="16137" max="16137" width="0" style="148" hidden="1" customWidth="1"/>
    <col min="16138" max="16140" width="13.6640625" style="148" customWidth="1"/>
    <col min="16141" max="16384" width="9" style="148"/>
  </cols>
  <sheetData>
    <row r="1" spans="1:12" ht="23.1" customHeight="1" x14ac:dyDescent="0.2">
      <c r="B1" s="57"/>
      <c r="F1" s="57"/>
      <c r="G1" s="57"/>
      <c r="H1" s="57"/>
      <c r="I1" s="27"/>
      <c r="J1" s="710" t="s">
        <v>373</v>
      </c>
      <c r="K1" s="711"/>
      <c r="L1" s="712"/>
    </row>
    <row r="2" spans="1:12" ht="21" customHeight="1" thickBot="1" x14ac:dyDescent="0.25">
      <c r="A2" s="909" t="s">
        <v>177</v>
      </c>
      <c r="B2" s="909"/>
      <c r="C2" s="909"/>
      <c r="D2" s="909"/>
      <c r="E2" s="909"/>
      <c r="F2" s="909"/>
      <c r="G2" s="6"/>
      <c r="H2" s="6"/>
      <c r="J2" s="21"/>
    </row>
    <row r="3" spans="1:12" ht="30" customHeight="1" thickBot="1" x14ac:dyDescent="0.25">
      <c r="A3" s="125" t="s">
        <v>142</v>
      </c>
      <c r="B3" s="304"/>
      <c r="C3" s="304"/>
      <c r="D3" s="304"/>
      <c r="E3" s="304"/>
      <c r="F3" s="304"/>
      <c r="G3" s="304"/>
      <c r="H3" s="304"/>
      <c r="I3" s="304"/>
      <c r="J3" s="304"/>
      <c r="K3" s="304"/>
      <c r="L3" s="305"/>
    </row>
    <row r="4" spans="1:12" ht="39.9" customHeight="1" x14ac:dyDescent="0.2">
      <c r="A4" s="126"/>
      <c r="B4" s="910" t="s">
        <v>130</v>
      </c>
      <c r="C4" s="911"/>
      <c r="D4" s="912" t="s">
        <v>147</v>
      </c>
      <c r="E4" s="911"/>
      <c r="F4" s="160" t="s">
        <v>6</v>
      </c>
      <c r="G4" s="156" t="s">
        <v>178</v>
      </c>
      <c r="H4" s="157" t="s">
        <v>179</v>
      </c>
      <c r="I4" s="158" t="s">
        <v>180</v>
      </c>
      <c r="J4" s="157" t="s">
        <v>153</v>
      </c>
      <c r="K4" s="159" t="s">
        <v>157</v>
      </c>
      <c r="L4" s="109" t="s">
        <v>158</v>
      </c>
    </row>
    <row r="5" spans="1:12" ht="30" customHeight="1" x14ac:dyDescent="0.2">
      <c r="A5" s="26"/>
      <c r="B5" s="913" t="s">
        <v>33</v>
      </c>
      <c r="C5" s="915" t="s">
        <v>267</v>
      </c>
      <c r="D5" s="917" t="s">
        <v>268</v>
      </c>
      <c r="E5" s="915"/>
      <c r="F5" s="919" t="s">
        <v>269</v>
      </c>
      <c r="G5" s="921">
        <v>0</v>
      </c>
      <c r="H5" s="923">
        <v>0</v>
      </c>
      <c r="I5" s="925">
        <v>0</v>
      </c>
      <c r="J5" s="927">
        <v>30</v>
      </c>
      <c r="K5" s="929">
        <v>30</v>
      </c>
      <c r="L5" s="931" t="s">
        <v>327</v>
      </c>
    </row>
    <row r="6" spans="1:12" ht="30" customHeight="1" thickBot="1" x14ac:dyDescent="0.25">
      <c r="A6" s="26"/>
      <c r="B6" s="914"/>
      <c r="C6" s="916"/>
      <c r="D6" s="918"/>
      <c r="E6" s="916"/>
      <c r="F6" s="920"/>
      <c r="G6" s="922"/>
      <c r="H6" s="924"/>
      <c r="I6" s="926"/>
      <c r="J6" s="928"/>
      <c r="K6" s="930"/>
      <c r="L6" s="932"/>
    </row>
    <row r="7" spans="1:12" ht="26.25" customHeight="1" thickBot="1" x14ac:dyDescent="0.25">
      <c r="A7" s="933" t="s">
        <v>131</v>
      </c>
      <c r="B7" s="934"/>
      <c r="C7" s="934"/>
      <c r="D7" s="934"/>
      <c r="E7" s="934"/>
      <c r="F7" s="934"/>
      <c r="G7" s="934"/>
      <c r="H7" s="934"/>
      <c r="I7" s="934"/>
      <c r="J7" s="934"/>
      <c r="K7" s="934"/>
      <c r="L7" s="935"/>
    </row>
    <row r="8" spans="1:12" ht="30" customHeight="1" x14ac:dyDescent="0.2">
      <c r="A8" s="952"/>
      <c r="B8" s="936" t="s">
        <v>26</v>
      </c>
      <c r="C8" s="938" t="s">
        <v>270</v>
      </c>
      <c r="D8" s="940" t="s">
        <v>271</v>
      </c>
      <c r="E8" s="940"/>
      <c r="F8" s="941" t="s">
        <v>273</v>
      </c>
      <c r="G8" s="942" t="s">
        <v>275</v>
      </c>
      <c r="H8" s="943">
        <v>1</v>
      </c>
      <c r="I8" s="944">
        <v>1</v>
      </c>
      <c r="J8" s="945">
        <v>5</v>
      </c>
      <c r="K8" s="946">
        <v>5</v>
      </c>
      <c r="L8" s="954" t="s">
        <v>328</v>
      </c>
    </row>
    <row r="9" spans="1:12" ht="30" customHeight="1" x14ac:dyDescent="0.2">
      <c r="A9" s="952"/>
      <c r="B9" s="937"/>
      <c r="C9" s="939"/>
      <c r="D9" s="888"/>
      <c r="E9" s="888"/>
      <c r="F9" s="889"/>
      <c r="G9" s="890"/>
      <c r="H9" s="891"/>
      <c r="I9" s="886"/>
      <c r="J9" s="887"/>
      <c r="K9" s="885"/>
      <c r="L9" s="955"/>
    </row>
    <row r="10" spans="1:12" ht="30" customHeight="1" x14ac:dyDescent="0.2">
      <c r="A10" s="952"/>
      <c r="B10" s="937"/>
      <c r="C10" s="939"/>
      <c r="D10" s="888" t="s">
        <v>272</v>
      </c>
      <c r="E10" s="888"/>
      <c r="F10" s="889" t="s">
        <v>274</v>
      </c>
      <c r="G10" s="890" t="s">
        <v>275</v>
      </c>
      <c r="H10" s="891">
        <v>1</v>
      </c>
      <c r="I10" s="886">
        <v>1</v>
      </c>
      <c r="J10" s="887">
        <v>5</v>
      </c>
      <c r="K10" s="885">
        <v>5</v>
      </c>
      <c r="L10" s="955"/>
    </row>
    <row r="11" spans="1:12" ht="30" customHeight="1" x14ac:dyDescent="0.2">
      <c r="A11" s="952"/>
      <c r="B11" s="906"/>
      <c r="C11" s="939"/>
      <c r="D11" s="888"/>
      <c r="E11" s="888"/>
      <c r="F11" s="889"/>
      <c r="G11" s="890"/>
      <c r="H11" s="891"/>
      <c r="I11" s="886"/>
      <c r="J11" s="887"/>
      <c r="K11" s="885"/>
      <c r="L11" s="955"/>
    </row>
    <row r="12" spans="1:12" ht="30" customHeight="1" x14ac:dyDescent="0.2">
      <c r="A12" s="952"/>
      <c r="B12" s="905" t="s">
        <v>27</v>
      </c>
      <c r="C12" s="902" t="s">
        <v>278</v>
      </c>
      <c r="D12" s="888" t="s">
        <v>279</v>
      </c>
      <c r="E12" s="888"/>
      <c r="F12" s="889" t="s">
        <v>280</v>
      </c>
      <c r="G12" s="890">
        <v>2</v>
      </c>
      <c r="H12" s="891">
        <v>3</v>
      </c>
      <c r="I12" s="886">
        <v>3</v>
      </c>
      <c r="J12" s="887">
        <v>10</v>
      </c>
      <c r="K12" s="885">
        <v>10</v>
      </c>
      <c r="L12" s="955"/>
    </row>
    <row r="13" spans="1:12" ht="30" customHeight="1" x14ac:dyDescent="0.2">
      <c r="A13" s="952"/>
      <c r="B13" s="906"/>
      <c r="C13" s="903"/>
      <c r="D13" s="888"/>
      <c r="E13" s="888"/>
      <c r="F13" s="889"/>
      <c r="G13" s="890"/>
      <c r="H13" s="891"/>
      <c r="I13" s="886"/>
      <c r="J13" s="887"/>
      <c r="K13" s="885"/>
      <c r="L13" s="955"/>
    </row>
    <row r="14" spans="1:12" ht="30" customHeight="1" x14ac:dyDescent="0.2">
      <c r="A14" s="952"/>
      <c r="B14" s="905" t="s">
        <v>34</v>
      </c>
      <c r="C14" s="902" t="s">
        <v>283</v>
      </c>
      <c r="D14" s="951" t="s">
        <v>285</v>
      </c>
      <c r="E14" s="951"/>
      <c r="F14" s="889" t="s">
        <v>281</v>
      </c>
      <c r="G14" s="890">
        <v>20</v>
      </c>
      <c r="H14" s="891">
        <v>20</v>
      </c>
      <c r="I14" s="886">
        <v>25</v>
      </c>
      <c r="J14" s="887">
        <v>10</v>
      </c>
      <c r="K14" s="885">
        <v>10</v>
      </c>
      <c r="L14" s="955"/>
    </row>
    <row r="15" spans="1:12" ht="30" customHeight="1" x14ac:dyDescent="0.2">
      <c r="A15" s="952"/>
      <c r="B15" s="906"/>
      <c r="C15" s="904"/>
      <c r="D15" s="892"/>
      <c r="E15" s="892"/>
      <c r="F15" s="894"/>
      <c r="G15" s="896"/>
      <c r="H15" s="898"/>
      <c r="I15" s="900"/>
      <c r="J15" s="957"/>
      <c r="K15" s="947"/>
      <c r="L15" s="955"/>
    </row>
    <row r="16" spans="1:12" ht="30" customHeight="1" x14ac:dyDescent="0.2">
      <c r="A16" s="314"/>
      <c r="B16" s="905" t="s">
        <v>136</v>
      </c>
      <c r="C16" s="902" t="s">
        <v>284</v>
      </c>
      <c r="D16" s="892" t="s">
        <v>286</v>
      </c>
      <c r="E16" s="892"/>
      <c r="F16" s="894" t="s">
        <v>282</v>
      </c>
      <c r="G16" s="896">
        <v>4</v>
      </c>
      <c r="H16" s="898">
        <v>4</v>
      </c>
      <c r="I16" s="900">
        <v>4</v>
      </c>
      <c r="J16" s="957">
        <v>10</v>
      </c>
      <c r="K16" s="947">
        <v>10</v>
      </c>
      <c r="L16" s="955"/>
    </row>
    <row r="17" spans="1:12" ht="30" customHeight="1" thickBot="1" x14ac:dyDescent="0.25">
      <c r="A17" s="315"/>
      <c r="B17" s="907"/>
      <c r="C17" s="908"/>
      <c r="D17" s="893"/>
      <c r="E17" s="893"/>
      <c r="F17" s="895"/>
      <c r="G17" s="897"/>
      <c r="H17" s="899"/>
      <c r="I17" s="901"/>
      <c r="J17" s="958"/>
      <c r="K17" s="959"/>
      <c r="L17" s="956"/>
    </row>
    <row r="18" spans="1:12" ht="26.25" customHeight="1" thickBot="1" x14ac:dyDescent="0.25">
      <c r="A18" s="948" t="s">
        <v>132</v>
      </c>
      <c r="B18" s="934"/>
      <c r="C18" s="934"/>
      <c r="D18" s="934"/>
      <c r="E18" s="934"/>
      <c r="F18" s="934"/>
      <c r="G18" s="934"/>
      <c r="H18" s="934"/>
      <c r="I18" s="934"/>
      <c r="J18" s="934"/>
      <c r="K18" s="934"/>
      <c r="L18" s="935"/>
    </row>
    <row r="19" spans="1:12" ht="30" customHeight="1" x14ac:dyDescent="0.2">
      <c r="A19" s="952"/>
      <c r="B19" s="936" t="s">
        <v>276</v>
      </c>
      <c r="C19" s="938" t="s">
        <v>287</v>
      </c>
      <c r="D19" s="940" t="s">
        <v>289</v>
      </c>
      <c r="E19" s="940"/>
      <c r="F19" s="941" t="s">
        <v>291</v>
      </c>
      <c r="G19" s="949">
        <v>43</v>
      </c>
      <c r="H19" s="961">
        <v>41</v>
      </c>
      <c r="I19" s="963">
        <v>53</v>
      </c>
      <c r="J19" s="945">
        <v>20</v>
      </c>
      <c r="K19" s="946">
        <v>20</v>
      </c>
      <c r="L19" s="954" t="s">
        <v>327</v>
      </c>
    </row>
    <row r="20" spans="1:12" ht="30" customHeight="1" x14ac:dyDescent="0.2">
      <c r="A20" s="952"/>
      <c r="B20" s="906"/>
      <c r="C20" s="939"/>
      <c r="D20" s="888"/>
      <c r="E20" s="888"/>
      <c r="F20" s="889"/>
      <c r="G20" s="950"/>
      <c r="H20" s="962"/>
      <c r="I20" s="964"/>
      <c r="J20" s="887"/>
      <c r="K20" s="885"/>
      <c r="L20" s="955"/>
    </row>
    <row r="21" spans="1:12" ht="30" customHeight="1" x14ac:dyDescent="0.2">
      <c r="A21" s="952"/>
      <c r="B21" s="937" t="s">
        <v>277</v>
      </c>
      <c r="C21" s="939" t="s">
        <v>288</v>
      </c>
      <c r="D21" s="888" t="s">
        <v>290</v>
      </c>
      <c r="E21" s="888"/>
      <c r="F21" s="889" t="s">
        <v>291</v>
      </c>
      <c r="G21" s="950">
        <v>98</v>
      </c>
      <c r="H21" s="962">
        <v>101</v>
      </c>
      <c r="I21" s="964">
        <v>107</v>
      </c>
      <c r="J21" s="887">
        <v>10</v>
      </c>
      <c r="K21" s="885">
        <v>10</v>
      </c>
      <c r="L21" s="955"/>
    </row>
    <row r="22" spans="1:12" ht="30" customHeight="1" thickBot="1" x14ac:dyDescent="0.25">
      <c r="A22" s="953"/>
      <c r="B22" s="907"/>
      <c r="C22" s="969"/>
      <c r="D22" s="970"/>
      <c r="E22" s="970"/>
      <c r="F22" s="971"/>
      <c r="G22" s="975"/>
      <c r="H22" s="965"/>
      <c r="I22" s="966"/>
      <c r="J22" s="967"/>
      <c r="K22" s="968"/>
      <c r="L22" s="956"/>
    </row>
    <row r="23" spans="1:12" ht="18" customHeight="1" x14ac:dyDescent="0.2">
      <c r="A23" s="960" t="s">
        <v>143</v>
      </c>
      <c r="B23" s="960"/>
      <c r="C23" s="960"/>
      <c r="D23" s="960"/>
      <c r="E23" s="960"/>
      <c r="F23" s="960"/>
      <c r="G23" s="960"/>
      <c r="H23" s="960"/>
      <c r="I23" s="960"/>
      <c r="J23" s="960"/>
      <c r="K23" s="960"/>
    </row>
    <row r="24" spans="1:12" ht="18" customHeight="1" x14ac:dyDescent="0.2">
      <c r="A24" s="960" t="s">
        <v>144</v>
      </c>
      <c r="B24" s="960"/>
      <c r="C24" s="960"/>
      <c r="D24" s="960"/>
      <c r="E24" s="960"/>
      <c r="F24" s="960"/>
      <c r="G24" s="960"/>
      <c r="H24" s="960"/>
      <c r="I24" s="960"/>
      <c r="J24" s="960"/>
      <c r="K24" s="960"/>
    </row>
    <row r="25" spans="1:12" ht="18" customHeight="1" x14ac:dyDescent="0.2">
      <c r="A25" s="960" t="s">
        <v>145</v>
      </c>
      <c r="B25" s="960"/>
      <c r="C25" s="960"/>
      <c r="D25" s="960"/>
      <c r="E25" s="960"/>
      <c r="F25" s="960"/>
      <c r="G25" s="960"/>
      <c r="H25" s="960"/>
      <c r="I25" s="960"/>
      <c r="J25" s="960"/>
      <c r="K25" s="960"/>
    </row>
    <row r="26" spans="1:12" ht="18" customHeight="1" x14ac:dyDescent="0.2">
      <c r="A26" s="303"/>
      <c r="B26" s="303"/>
      <c r="C26" s="303"/>
      <c r="D26" s="303"/>
      <c r="E26" s="303"/>
      <c r="F26" s="303"/>
      <c r="G26" s="303"/>
      <c r="H26" s="303"/>
      <c r="I26" s="303"/>
      <c r="J26" s="303"/>
      <c r="K26" s="303"/>
    </row>
    <row r="27" spans="1:12" ht="21" customHeight="1" thickBot="1" x14ac:dyDescent="0.25">
      <c r="A27" s="909" t="s">
        <v>150</v>
      </c>
      <c r="B27" s="909"/>
      <c r="C27" s="909"/>
      <c r="D27" s="909"/>
      <c r="E27" s="909"/>
      <c r="F27" s="909"/>
      <c r="G27" s="6"/>
      <c r="H27" s="6"/>
      <c r="J27" s="21"/>
    </row>
    <row r="28" spans="1:12" s="261" customFormat="1" ht="32.25" customHeight="1" thickBot="1" x14ac:dyDescent="0.25">
      <c r="A28" s="972" t="s">
        <v>52</v>
      </c>
      <c r="B28" s="973"/>
      <c r="C28" s="973"/>
      <c r="D28" s="973"/>
      <c r="E28" s="973"/>
      <c r="F28" s="973"/>
      <c r="G28" s="973"/>
      <c r="H28" s="973"/>
      <c r="I28" s="973"/>
      <c r="J28" s="973"/>
      <c r="K28" s="974"/>
      <c r="L28" s="28" t="s">
        <v>83</v>
      </c>
    </row>
    <row r="29" spans="1:12" s="261" customFormat="1" ht="254.25" customHeight="1" thickBot="1" x14ac:dyDescent="0.25">
      <c r="A29" s="976" t="s">
        <v>347</v>
      </c>
      <c r="B29" s="977"/>
      <c r="C29" s="977"/>
      <c r="D29" s="977"/>
      <c r="E29" s="977"/>
      <c r="F29" s="977"/>
      <c r="G29" s="977"/>
      <c r="H29" s="977"/>
      <c r="I29" s="977"/>
      <c r="J29" s="977"/>
      <c r="K29" s="978"/>
      <c r="L29" s="333">
        <v>100</v>
      </c>
    </row>
    <row r="30" spans="1:12" ht="30" customHeight="1" x14ac:dyDescent="0.2">
      <c r="A30" s="261"/>
    </row>
  </sheetData>
  <mergeCells count="87">
    <mergeCell ref="A25:K25"/>
    <mergeCell ref="A27:F27"/>
    <mergeCell ref="A28:K28"/>
    <mergeCell ref="G21:G22"/>
    <mergeCell ref="A29:K29"/>
    <mergeCell ref="A24:K24"/>
    <mergeCell ref="A8:A15"/>
    <mergeCell ref="A23:K23"/>
    <mergeCell ref="H19:H20"/>
    <mergeCell ref="I19:I20"/>
    <mergeCell ref="J19:J20"/>
    <mergeCell ref="K19:K20"/>
    <mergeCell ref="H21:H22"/>
    <mergeCell ref="I21:I22"/>
    <mergeCell ref="J21:J22"/>
    <mergeCell ref="K21:K22"/>
    <mergeCell ref="B21:B22"/>
    <mergeCell ref="C21:C22"/>
    <mergeCell ref="D21:E22"/>
    <mergeCell ref="F21:F22"/>
    <mergeCell ref="I14:I15"/>
    <mergeCell ref="J14:J15"/>
    <mergeCell ref="K14:K15"/>
    <mergeCell ref="A18:L18"/>
    <mergeCell ref="B19:B20"/>
    <mergeCell ref="C19:C20"/>
    <mergeCell ref="D19:E20"/>
    <mergeCell ref="F19:F20"/>
    <mergeCell ref="G19:G20"/>
    <mergeCell ref="D14:E15"/>
    <mergeCell ref="F14:F15"/>
    <mergeCell ref="G14:G15"/>
    <mergeCell ref="H14:H15"/>
    <mergeCell ref="A19:A22"/>
    <mergeCell ref="L19:L22"/>
    <mergeCell ref="J16:J17"/>
    <mergeCell ref="K16:K17"/>
    <mergeCell ref="L8:L17"/>
    <mergeCell ref="A7:L7"/>
    <mergeCell ref="B8:B11"/>
    <mergeCell ref="C8:C11"/>
    <mergeCell ref="D8:E9"/>
    <mergeCell ref="F8:F9"/>
    <mergeCell ref="G8:G9"/>
    <mergeCell ref="H8:H9"/>
    <mergeCell ref="I8:I9"/>
    <mergeCell ref="J8:J9"/>
    <mergeCell ref="K8:K9"/>
    <mergeCell ref="J10:J11"/>
    <mergeCell ref="F10:F11"/>
    <mergeCell ref="G10:G11"/>
    <mergeCell ref="H10:H11"/>
    <mergeCell ref="I10:I11"/>
    <mergeCell ref="D10:E11"/>
    <mergeCell ref="J1:L1"/>
    <mergeCell ref="A2:F2"/>
    <mergeCell ref="B4:C4"/>
    <mergeCell ref="D4:E4"/>
    <mergeCell ref="B5:B6"/>
    <mergeCell ref="C5:C6"/>
    <mergeCell ref="D5:E6"/>
    <mergeCell ref="F5:F6"/>
    <mergeCell ref="G5:G6"/>
    <mergeCell ref="H5:H6"/>
    <mergeCell ref="I5:I6"/>
    <mergeCell ref="J5:J6"/>
    <mergeCell ref="K5:K6"/>
    <mergeCell ref="L5:L6"/>
    <mergeCell ref="C12:C13"/>
    <mergeCell ref="C14:C15"/>
    <mergeCell ref="B12:B13"/>
    <mergeCell ref="B14:B15"/>
    <mergeCell ref="B16:B17"/>
    <mergeCell ref="C16:C17"/>
    <mergeCell ref="D16:E17"/>
    <mergeCell ref="F16:F17"/>
    <mergeCell ref="G16:G17"/>
    <mergeCell ref="H16:H17"/>
    <mergeCell ref="I16:I17"/>
    <mergeCell ref="K10:K11"/>
    <mergeCell ref="I12:I13"/>
    <mergeCell ref="J12:J13"/>
    <mergeCell ref="K12:K13"/>
    <mergeCell ref="D12:E13"/>
    <mergeCell ref="F12:F13"/>
    <mergeCell ref="G12:G13"/>
    <mergeCell ref="H12:H13"/>
  </mergeCells>
  <phoneticPr fontId="2"/>
  <dataValidations count="1">
    <dataValidation allowBlank="1" showErrorMessage="1" sqref="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30 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A65566 IT65566 SP65566 ACL65566 AMH65566 AWD65566 BFZ65566 BPV65566 BZR65566 CJN65566 CTJ65566 DDF65566 DNB65566 DWX65566 EGT65566 EQP65566 FAL65566 FKH65566 FUD65566 GDZ65566 GNV65566 GXR65566 HHN65566 HRJ65566 IBF65566 ILB65566 IUX65566 JET65566 JOP65566 JYL65566 KIH65566 KSD65566 LBZ65566 LLV65566 LVR65566 MFN65566 MPJ65566 MZF65566 NJB65566 NSX65566 OCT65566 OMP65566 OWL65566 PGH65566 PQD65566 PZZ65566 QJV65566 QTR65566 RDN65566 RNJ65566 RXF65566 SHB65566 SQX65566 TAT65566 TKP65566 TUL65566 UEH65566 UOD65566 UXZ65566 VHV65566 VRR65566 WBN65566 WLJ65566 WVF65566 A131102 IT131102 SP131102 ACL131102 AMH131102 AWD131102 BFZ131102 BPV131102 BZR131102 CJN131102 CTJ131102 DDF131102 DNB131102 DWX131102 EGT131102 EQP131102 FAL131102 FKH131102 FUD131102 GDZ131102 GNV131102 GXR131102 HHN131102 HRJ131102 IBF131102 ILB131102 IUX131102 JET131102 JOP131102 JYL131102 KIH131102 KSD131102 LBZ131102 LLV131102 LVR131102 MFN131102 MPJ131102 MZF131102 NJB131102 NSX131102 OCT131102 OMP131102 OWL131102 PGH131102 PQD131102 PZZ131102 QJV131102 QTR131102 RDN131102 RNJ131102 RXF131102 SHB131102 SQX131102 TAT131102 TKP131102 TUL131102 UEH131102 UOD131102 UXZ131102 VHV131102 VRR131102 WBN131102 WLJ131102 WVF131102 A196638 IT196638 SP196638 ACL196638 AMH196638 AWD196638 BFZ196638 BPV196638 BZR196638 CJN196638 CTJ196638 DDF196638 DNB196638 DWX196638 EGT196638 EQP196638 FAL196638 FKH196638 FUD196638 GDZ196638 GNV196638 GXR196638 HHN196638 HRJ196638 IBF196638 ILB196638 IUX196638 JET196638 JOP196638 JYL196638 KIH196638 KSD196638 LBZ196638 LLV196638 LVR196638 MFN196638 MPJ196638 MZF196638 NJB196638 NSX196638 OCT196638 OMP196638 OWL196638 PGH196638 PQD196638 PZZ196638 QJV196638 QTR196638 RDN196638 RNJ196638 RXF196638 SHB196638 SQX196638 TAT196638 TKP196638 TUL196638 UEH196638 UOD196638 UXZ196638 VHV196638 VRR196638 WBN196638 WLJ196638 WVF196638 A262174 IT262174 SP262174 ACL262174 AMH262174 AWD262174 BFZ262174 BPV262174 BZR262174 CJN262174 CTJ262174 DDF262174 DNB262174 DWX262174 EGT262174 EQP262174 FAL262174 FKH262174 FUD262174 GDZ262174 GNV262174 GXR262174 HHN262174 HRJ262174 IBF262174 ILB262174 IUX262174 JET262174 JOP262174 JYL262174 KIH262174 KSD262174 LBZ262174 LLV262174 LVR262174 MFN262174 MPJ262174 MZF262174 NJB262174 NSX262174 OCT262174 OMP262174 OWL262174 PGH262174 PQD262174 PZZ262174 QJV262174 QTR262174 RDN262174 RNJ262174 RXF262174 SHB262174 SQX262174 TAT262174 TKP262174 TUL262174 UEH262174 UOD262174 UXZ262174 VHV262174 VRR262174 WBN262174 WLJ262174 WVF262174 A327710 IT327710 SP327710 ACL327710 AMH327710 AWD327710 BFZ327710 BPV327710 BZR327710 CJN327710 CTJ327710 DDF327710 DNB327710 DWX327710 EGT327710 EQP327710 FAL327710 FKH327710 FUD327710 GDZ327710 GNV327710 GXR327710 HHN327710 HRJ327710 IBF327710 ILB327710 IUX327710 JET327710 JOP327710 JYL327710 KIH327710 KSD327710 LBZ327710 LLV327710 LVR327710 MFN327710 MPJ327710 MZF327710 NJB327710 NSX327710 OCT327710 OMP327710 OWL327710 PGH327710 PQD327710 PZZ327710 QJV327710 QTR327710 RDN327710 RNJ327710 RXF327710 SHB327710 SQX327710 TAT327710 TKP327710 TUL327710 UEH327710 UOD327710 UXZ327710 VHV327710 VRR327710 WBN327710 WLJ327710 WVF327710 A393246 IT393246 SP393246 ACL393246 AMH393246 AWD393246 BFZ393246 BPV393246 BZR393246 CJN393246 CTJ393246 DDF393246 DNB393246 DWX393246 EGT393246 EQP393246 FAL393246 FKH393246 FUD393246 GDZ393246 GNV393246 GXR393246 HHN393246 HRJ393246 IBF393246 ILB393246 IUX393246 JET393246 JOP393246 JYL393246 KIH393246 KSD393246 LBZ393246 LLV393246 LVR393246 MFN393246 MPJ393246 MZF393246 NJB393246 NSX393246 OCT393246 OMP393246 OWL393246 PGH393246 PQD393246 PZZ393246 QJV393246 QTR393246 RDN393246 RNJ393246 RXF393246 SHB393246 SQX393246 TAT393246 TKP393246 TUL393246 UEH393246 UOD393246 UXZ393246 VHV393246 VRR393246 WBN393246 WLJ393246 WVF393246 A458782 IT458782 SP458782 ACL458782 AMH458782 AWD458782 BFZ458782 BPV458782 BZR458782 CJN458782 CTJ458782 DDF458782 DNB458782 DWX458782 EGT458782 EQP458782 FAL458782 FKH458782 FUD458782 GDZ458782 GNV458782 GXR458782 HHN458782 HRJ458782 IBF458782 ILB458782 IUX458782 JET458782 JOP458782 JYL458782 KIH458782 KSD458782 LBZ458782 LLV458782 LVR458782 MFN458782 MPJ458782 MZF458782 NJB458782 NSX458782 OCT458782 OMP458782 OWL458782 PGH458782 PQD458782 PZZ458782 QJV458782 QTR458782 RDN458782 RNJ458782 RXF458782 SHB458782 SQX458782 TAT458782 TKP458782 TUL458782 UEH458782 UOD458782 UXZ458782 VHV458782 VRR458782 WBN458782 WLJ458782 WVF458782 A524318 IT524318 SP524318 ACL524318 AMH524318 AWD524318 BFZ524318 BPV524318 BZR524318 CJN524318 CTJ524318 DDF524318 DNB524318 DWX524318 EGT524318 EQP524318 FAL524318 FKH524318 FUD524318 GDZ524318 GNV524318 GXR524318 HHN524318 HRJ524318 IBF524318 ILB524318 IUX524318 JET524318 JOP524318 JYL524318 KIH524318 KSD524318 LBZ524318 LLV524318 LVR524318 MFN524318 MPJ524318 MZF524318 NJB524318 NSX524318 OCT524318 OMP524318 OWL524318 PGH524318 PQD524318 PZZ524318 QJV524318 QTR524318 RDN524318 RNJ524318 RXF524318 SHB524318 SQX524318 TAT524318 TKP524318 TUL524318 UEH524318 UOD524318 UXZ524318 VHV524318 VRR524318 WBN524318 WLJ524318 WVF524318 A589854 IT589854 SP589854 ACL589854 AMH589854 AWD589854 BFZ589854 BPV589854 BZR589854 CJN589854 CTJ589854 DDF589854 DNB589854 DWX589854 EGT589854 EQP589854 FAL589854 FKH589854 FUD589854 GDZ589854 GNV589854 GXR589854 HHN589854 HRJ589854 IBF589854 ILB589854 IUX589854 JET589854 JOP589854 JYL589854 KIH589854 KSD589854 LBZ589854 LLV589854 LVR589854 MFN589854 MPJ589854 MZF589854 NJB589854 NSX589854 OCT589854 OMP589854 OWL589854 PGH589854 PQD589854 PZZ589854 QJV589854 QTR589854 RDN589854 RNJ589854 RXF589854 SHB589854 SQX589854 TAT589854 TKP589854 TUL589854 UEH589854 UOD589854 UXZ589854 VHV589854 VRR589854 WBN589854 WLJ589854 WVF589854 A655390 IT655390 SP655390 ACL655390 AMH655390 AWD655390 BFZ655390 BPV655390 BZR655390 CJN655390 CTJ655390 DDF655390 DNB655390 DWX655390 EGT655390 EQP655390 FAL655390 FKH655390 FUD655390 GDZ655390 GNV655390 GXR655390 HHN655390 HRJ655390 IBF655390 ILB655390 IUX655390 JET655390 JOP655390 JYL655390 KIH655390 KSD655390 LBZ655390 LLV655390 LVR655390 MFN655390 MPJ655390 MZF655390 NJB655390 NSX655390 OCT655390 OMP655390 OWL655390 PGH655390 PQD655390 PZZ655390 QJV655390 QTR655390 RDN655390 RNJ655390 RXF655390 SHB655390 SQX655390 TAT655390 TKP655390 TUL655390 UEH655390 UOD655390 UXZ655390 VHV655390 VRR655390 WBN655390 WLJ655390 WVF655390 A720926 IT720926 SP720926 ACL720926 AMH720926 AWD720926 BFZ720926 BPV720926 BZR720926 CJN720926 CTJ720926 DDF720926 DNB720926 DWX720926 EGT720926 EQP720926 FAL720926 FKH720926 FUD720926 GDZ720926 GNV720926 GXR720926 HHN720926 HRJ720926 IBF720926 ILB720926 IUX720926 JET720926 JOP720926 JYL720926 KIH720926 KSD720926 LBZ720926 LLV720926 LVR720926 MFN720926 MPJ720926 MZF720926 NJB720926 NSX720926 OCT720926 OMP720926 OWL720926 PGH720926 PQD720926 PZZ720926 QJV720926 QTR720926 RDN720926 RNJ720926 RXF720926 SHB720926 SQX720926 TAT720926 TKP720926 TUL720926 UEH720926 UOD720926 UXZ720926 VHV720926 VRR720926 WBN720926 WLJ720926 WVF720926 A786462 IT786462 SP786462 ACL786462 AMH786462 AWD786462 BFZ786462 BPV786462 BZR786462 CJN786462 CTJ786462 DDF786462 DNB786462 DWX786462 EGT786462 EQP786462 FAL786462 FKH786462 FUD786462 GDZ786462 GNV786462 GXR786462 HHN786462 HRJ786462 IBF786462 ILB786462 IUX786462 JET786462 JOP786462 JYL786462 KIH786462 KSD786462 LBZ786462 LLV786462 LVR786462 MFN786462 MPJ786462 MZF786462 NJB786462 NSX786462 OCT786462 OMP786462 OWL786462 PGH786462 PQD786462 PZZ786462 QJV786462 QTR786462 RDN786462 RNJ786462 RXF786462 SHB786462 SQX786462 TAT786462 TKP786462 TUL786462 UEH786462 UOD786462 UXZ786462 VHV786462 VRR786462 WBN786462 WLJ786462 WVF786462 A851998 IT851998 SP851998 ACL851998 AMH851998 AWD851998 BFZ851998 BPV851998 BZR851998 CJN851998 CTJ851998 DDF851998 DNB851998 DWX851998 EGT851998 EQP851998 FAL851998 FKH851998 FUD851998 GDZ851998 GNV851998 GXR851998 HHN851998 HRJ851998 IBF851998 ILB851998 IUX851998 JET851998 JOP851998 JYL851998 KIH851998 KSD851998 LBZ851998 LLV851998 LVR851998 MFN851998 MPJ851998 MZF851998 NJB851998 NSX851998 OCT851998 OMP851998 OWL851998 PGH851998 PQD851998 PZZ851998 QJV851998 QTR851998 RDN851998 RNJ851998 RXF851998 SHB851998 SQX851998 TAT851998 TKP851998 TUL851998 UEH851998 UOD851998 UXZ851998 VHV851998 VRR851998 WBN851998 WLJ851998 WVF851998 A917534 IT917534 SP917534 ACL917534 AMH917534 AWD917534 BFZ917534 BPV917534 BZR917534 CJN917534 CTJ917534 DDF917534 DNB917534 DWX917534 EGT917534 EQP917534 FAL917534 FKH917534 FUD917534 GDZ917534 GNV917534 GXR917534 HHN917534 HRJ917534 IBF917534 ILB917534 IUX917534 JET917534 JOP917534 JYL917534 KIH917534 KSD917534 LBZ917534 LLV917534 LVR917534 MFN917534 MPJ917534 MZF917534 NJB917534 NSX917534 OCT917534 OMP917534 OWL917534 PGH917534 PQD917534 PZZ917534 QJV917534 QTR917534 RDN917534 RNJ917534 RXF917534 SHB917534 SQX917534 TAT917534 TKP917534 TUL917534 UEH917534 UOD917534 UXZ917534 VHV917534 VRR917534 WBN917534 WLJ917534 WVF917534 A983070 IT983070 SP983070 ACL983070 AMH983070 AWD983070 BFZ983070 BPV983070 BZR983070 CJN983070 CTJ983070 DDF983070 DNB983070 DWX983070 EGT983070 EQP983070 FAL983070 FKH983070 FUD983070 GDZ983070 GNV983070 GXR983070 HHN983070 HRJ983070 IBF983070 ILB983070 IUX983070 JET983070 JOP983070 JYL983070 KIH983070 KSD983070 LBZ983070 LLV983070 LVR983070 MFN983070 MPJ983070 MZF983070 NJB983070 NSX983070 OCT983070 OMP983070 OWL983070 PGH983070 PQD983070 PZZ983070 QJV983070 QTR983070 RDN983070 RNJ983070 RXF983070 SHB983070 SQX983070 TAT983070 TKP983070 TUL983070 UEH983070 UOD983070 UXZ983070 VHV983070 VRR983070 WBN983070 WLJ983070 WVF983070" xr:uid="{00000000-0002-0000-0400-000000000000}"/>
  </dataValidations>
  <printOptions horizontalCentered="1"/>
  <pageMargins left="0.59055118110236227" right="0.59055118110236227" top="0.98425196850393704" bottom="0.59055118110236227" header="0.31496062992125984" footer="0.31496062992125984"/>
  <pageSetup paperSize="9" scale="73" fitToHeight="0"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261" customWidth="1"/>
    <col min="2" max="2" width="23" style="261" customWidth="1"/>
    <col min="3" max="3" width="1.109375" style="261" customWidth="1"/>
    <col min="4" max="4" width="10.33203125" style="261" customWidth="1"/>
    <col min="5" max="5" width="0.88671875" style="261" customWidth="1"/>
    <col min="6" max="7" width="10.33203125" style="261" customWidth="1"/>
    <col min="8" max="8" width="2.88671875" style="261" customWidth="1"/>
    <col min="9" max="9" width="10.44140625" style="261" customWidth="1"/>
    <col min="10" max="10" width="9.77734375" style="261" customWidth="1"/>
    <col min="11" max="12" width="9" style="261"/>
    <col min="13" max="13" width="13.77734375" style="261" customWidth="1"/>
    <col min="14" max="14" width="0.88671875" style="261" customWidth="1"/>
    <col min="15" max="16" width="18.6640625" style="261" customWidth="1"/>
    <col min="17" max="17" width="0.88671875" style="261" customWidth="1"/>
    <col min="18" max="18" width="18.109375" style="261" customWidth="1"/>
    <col min="19" max="16384" width="9" style="261"/>
  </cols>
  <sheetData>
    <row r="1" spans="1:18" x14ac:dyDescent="0.2">
      <c r="A1" s="979" t="s">
        <v>13</v>
      </c>
      <c r="B1" s="979"/>
      <c r="C1" s="979"/>
      <c r="D1" s="979"/>
      <c r="E1" s="979"/>
      <c r="F1" s="979"/>
      <c r="G1" s="979"/>
      <c r="H1" s="979"/>
      <c r="I1" s="979"/>
      <c r="J1" s="979"/>
      <c r="L1" s="236"/>
      <c r="M1" s="236"/>
      <c r="N1" s="236"/>
      <c r="O1" s="980" t="s">
        <v>373</v>
      </c>
      <c r="P1" s="981"/>
    </row>
    <row r="2" spans="1:18" ht="14.25" customHeight="1" x14ac:dyDescent="0.2">
      <c r="A2" s="12"/>
      <c r="B2" s="12"/>
      <c r="C2" s="12"/>
      <c r="D2" s="3"/>
      <c r="E2" s="3"/>
      <c r="F2" s="12"/>
      <c r="G2" s="12"/>
      <c r="N2" s="3"/>
      <c r="Q2" s="3"/>
    </row>
    <row r="3" spans="1:18" ht="22.5" customHeight="1" x14ac:dyDescent="0.2">
      <c r="A3" s="161" t="s">
        <v>45</v>
      </c>
      <c r="B3" s="12"/>
      <c r="C3" s="12"/>
      <c r="D3" s="3"/>
      <c r="E3" s="3"/>
      <c r="F3" s="12"/>
      <c r="G3" s="12"/>
      <c r="N3" s="3"/>
      <c r="Q3" s="3"/>
    </row>
    <row r="4" spans="1:18" ht="15" customHeight="1" thickBot="1" x14ac:dyDescent="0.25">
      <c r="A4" s="2"/>
      <c r="B4" s="12"/>
      <c r="C4" s="12"/>
      <c r="D4" s="3"/>
      <c r="E4" s="3"/>
      <c r="F4" s="12"/>
      <c r="G4" s="12"/>
      <c r="N4" s="3"/>
      <c r="Q4" s="3"/>
      <c r="R4" s="263"/>
    </row>
    <row r="5" spans="1:18" ht="26.1" customHeight="1" thickBot="1" x14ac:dyDescent="0.25">
      <c r="A5" s="982" t="s">
        <v>46</v>
      </c>
      <c r="B5" s="983"/>
      <c r="C5" s="983"/>
      <c r="D5" s="984"/>
      <c r="E5" s="19"/>
      <c r="F5" s="985" t="s">
        <v>364</v>
      </c>
      <c r="G5" s="986"/>
      <c r="H5" s="986"/>
      <c r="I5" s="986"/>
      <c r="J5" s="986"/>
      <c r="K5" s="986"/>
      <c r="L5" s="986"/>
      <c r="M5" s="987"/>
      <c r="N5" s="162"/>
      <c r="O5" s="163" t="s">
        <v>151</v>
      </c>
      <c r="P5" s="306" t="s">
        <v>152</v>
      </c>
      <c r="Q5" s="164"/>
      <c r="R5" s="263"/>
    </row>
    <row r="6" spans="1:18" ht="288.75" customHeight="1" thickBot="1" x14ac:dyDescent="0.25">
      <c r="A6" s="991" t="s">
        <v>366</v>
      </c>
      <c r="B6" s="531"/>
      <c r="C6" s="531"/>
      <c r="D6" s="531"/>
      <c r="E6" s="237"/>
      <c r="F6" s="976" t="s">
        <v>368</v>
      </c>
      <c r="G6" s="977"/>
      <c r="H6" s="977"/>
      <c r="I6" s="977"/>
      <c r="J6" s="977"/>
      <c r="K6" s="977"/>
      <c r="L6" s="977"/>
      <c r="M6" s="978"/>
      <c r="N6" s="238"/>
      <c r="O6" s="165">
        <f>'６、７　R５達成状況'!L29</f>
        <v>100</v>
      </c>
      <c r="P6" s="331" t="s">
        <v>357</v>
      </c>
      <c r="Q6" s="239"/>
      <c r="R6" s="263"/>
    </row>
    <row r="7" spans="1:18" ht="33.75" customHeight="1" x14ac:dyDescent="0.2">
      <c r="A7" s="124"/>
      <c r="B7" s="11"/>
      <c r="C7" s="11"/>
      <c r="D7" s="18"/>
      <c r="E7" s="18"/>
      <c r="F7" s="18"/>
      <c r="G7" s="11"/>
      <c r="H7" s="11"/>
      <c r="N7" s="18"/>
      <c r="Q7" s="18"/>
    </row>
    <row r="8" spans="1:18" ht="16.2" x14ac:dyDescent="0.2">
      <c r="A8" s="166" t="s">
        <v>185</v>
      </c>
      <c r="B8" s="166"/>
      <c r="C8" s="166"/>
      <c r="D8" s="166"/>
      <c r="E8" s="166"/>
      <c r="F8" s="166"/>
      <c r="G8" s="166"/>
      <c r="H8" s="166"/>
      <c r="O8" s="261" t="s">
        <v>96</v>
      </c>
      <c r="P8" s="261" t="s">
        <v>96</v>
      </c>
    </row>
    <row r="9" spans="1:18" ht="13.8" thickBot="1" x14ac:dyDescent="0.25">
      <c r="A9" s="55"/>
      <c r="B9" s="55"/>
      <c r="C9" s="55"/>
      <c r="D9" s="55"/>
      <c r="E9" s="55"/>
      <c r="F9" s="55"/>
      <c r="G9" s="55"/>
      <c r="H9" s="55"/>
      <c r="I9" s="55"/>
      <c r="J9" s="55"/>
      <c r="K9" s="55"/>
      <c r="L9" s="55"/>
      <c r="M9" s="55"/>
      <c r="N9" s="55"/>
      <c r="O9" s="55"/>
      <c r="P9" s="55"/>
      <c r="Q9" s="55"/>
      <c r="R9" s="55"/>
    </row>
    <row r="10" spans="1:18" ht="83.25" customHeight="1" thickBot="1" x14ac:dyDescent="0.25">
      <c r="A10" s="988" t="s">
        <v>365</v>
      </c>
      <c r="B10" s="989"/>
      <c r="C10" s="989"/>
      <c r="D10" s="989"/>
      <c r="E10" s="989"/>
      <c r="F10" s="989"/>
      <c r="G10" s="989"/>
      <c r="H10" s="989"/>
      <c r="I10" s="989"/>
      <c r="J10" s="989"/>
      <c r="K10" s="989"/>
      <c r="L10" s="989"/>
      <c r="M10" s="989"/>
      <c r="N10" s="989"/>
      <c r="O10" s="989"/>
      <c r="P10" s="990"/>
      <c r="Q10" s="167"/>
      <c r="R10" s="168"/>
    </row>
  </sheetData>
  <sheetProtection formatCells="0"/>
  <protectedRanges>
    <protectedRange sqref="A10" name="範囲1_1_1_2"/>
  </protectedRanges>
  <mergeCells count="7">
    <mergeCell ref="A1:J1"/>
    <mergeCell ref="O1:P1"/>
    <mergeCell ref="A5:D5"/>
    <mergeCell ref="F5:M5"/>
    <mergeCell ref="A10:P10"/>
    <mergeCell ref="A6:D6"/>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80" zoomScaleNormal="100" zoomScaleSheetLayoutView="80" workbookViewId="0">
      <selection activeCell="D1" sqref="D1"/>
    </sheetView>
  </sheetViews>
  <sheetFormatPr defaultColWidth="9" defaultRowHeight="13.2" x14ac:dyDescent="0.2"/>
  <cols>
    <col min="1" max="1" width="1.6640625" style="148" customWidth="1"/>
    <col min="2" max="4" width="15.6640625" style="148" customWidth="1"/>
    <col min="5" max="5" width="3.6640625" style="148" customWidth="1"/>
    <col min="6" max="8" width="17.6640625" style="148" customWidth="1"/>
    <col min="9" max="9" width="3.6640625" style="148" customWidth="1"/>
    <col min="10" max="10" width="15.6640625" style="148" customWidth="1"/>
    <col min="11" max="11" width="25.6640625" style="148" customWidth="1"/>
    <col min="12" max="12" width="19.6640625" style="148" customWidth="1"/>
    <col min="13" max="16384" width="9" style="148"/>
  </cols>
  <sheetData>
    <row r="1" spans="1:12" ht="16.2" x14ac:dyDescent="0.2">
      <c r="A1" s="29"/>
      <c r="J1" s="992" t="s">
        <v>373</v>
      </c>
      <c r="K1" s="993"/>
      <c r="L1" s="994"/>
    </row>
    <row r="4" spans="1:12" ht="6" customHeight="1" x14ac:dyDescent="0.2"/>
    <row r="5" spans="1:12" s="147" customFormat="1" ht="13.5" customHeight="1" x14ac:dyDescent="0.2">
      <c r="B5" s="995" t="s">
        <v>140</v>
      </c>
      <c r="C5" s="996"/>
      <c r="D5" s="996"/>
      <c r="F5" s="997" t="s">
        <v>139</v>
      </c>
      <c r="G5" s="996"/>
      <c r="H5" s="996"/>
      <c r="J5" s="998" t="s">
        <v>141</v>
      </c>
      <c r="K5" s="998"/>
      <c r="L5" s="998"/>
    </row>
    <row r="6" spans="1:12" s="147" customFormat="1" ht="13.5" customHeight="1" x14ac:dyDescent="0.2">
      <c r="B6" s="996"/>
      <c r="C6" s="996"/>
      <c r="D6" s="996"/>
      <c r="F6" s="996"/>
      <c r="G6" s="996"/>
      <c r="H6" s="996"/>
      <c r="J6" s="998"/>
      <c r="K6" s="998"/>
      <c r="L6" s="998"/>
    </row>
    <row r="7" spans="1:12" s="147" customFormat="1" x14ac:dyDescent="0.2">
      <c r="B7" s="317"/>
      <c r="C7" s="317"/>
      <c r="D7" s="317"/>
      <c r="F7" s="317"/>
      <c r="G7" s="317"/>
      <c r="H7" s="317"/>
      <c r="J7" s="58"/>
      <c r="K7" s="58"/>
      <c r="L7" s="58"/>
    </row>
    <row r="8" spans="1:12" s="147" customFormat="1" x14ac:dyDescent="0.2">
      <c r="B8" s="317"/>
      <c r="C8" s="317"/>
      <c r="D8" s="317"/>
      <c r="F8" s="317"/>
      <c r="G8" s="317"/>
      <c r="H8" s="317"/>
      <c r="J8" s="58"/>
      <c r="K8" s="58"/>
      <c r="L8" s="58"/>
    </row>
    <row r="9" spans="1:12" s="147" customFormat="1" x14ac:dyDescent="0.2">
      <c r="B9" s="317"/>
      <c r="C9" s="317"/>
      <c r="D9" s="317"/>
      <c r="F9" s="317"/>
      <c r="G9" s="317"/>
      <c r="H9" s="317"/>
      <c r="J9" s="58"/>
      <c r="K9" s="58"/>
      <c r="L9" s="58"/>
    </row>
    <row r="10" spans="1:12" s="147" customFormat="1" x14ac:dyDescent="0.2">
      <c r="B10" s="317"/>
      <c r="C10" s="317"/>
      <c r="D10" s="317"/>
      <c r="F10" s="317"/>
      <c r="G10" s="317"/>
      <c r="H10" s="317"/>
      <c r="J10" s="58"/>
      <c r="K10" s="58"/>
      <c r="L10" s="58"/>
    </row>
    <row r="11" spans="1:12" s="147" customFormat="1" x14ac:dyDescent="0.2">
      <c r="B11" s="317"/>
      <c r="C11" s="317"/>
      <c r="D11" s="317"/>
      <c r="F11" s="317"/>
      <c r="G11" s="317"/>
      <c r="H11" s="317"/>
      <c r="J11" s="58"/>
      <c r="K11" s="58"/>
      <c r="L11" s="58"/>
    </row>
    <row r="12" spans="1:12" s="147" customFormat="1" x14ac:dyDescent="0.2">
      <c r="B12" s="317"/>
      <c r="C12" s="317"/>
      <c r="D12" s="317"/>
      <c r="F12" s="317"/>
      <c r="G12" s="317"/>
      <c r="H12" s="317"/>
      <c r="J12" s="58"/>
      <c r="K12" s="58"/>
      <c r="L12" s="58"/>
    </row>
    <row r="13" spans="1:12" s="147" customFormat="1" x14ac:dyDescent="0.2">
      <c r="B13" s="317"/>
      <c r="C13" s="317"/>
      <c r="D13" s="317"/>
      <c r="F13" s="317"/>
      <c r="G13" s="317"/>
      <c r="H13" s="317"/>
      <c r="J13" s="58"/>
      <c r="K13" s="58"/>
      <c r="L13" s="58"/>
    </row>
    <row r="14" spans="1:12" s="147" customFormat="1" x14ac:dyDescent="0.2">
      <c r="B14" s="317"/>
      <c r="C14" s="317"/>
      <c r="D14" s="317"/>
      <c r="F14" s="317"/>
      <c r="G14" s="317"/>
      <c r="H14" s="317"/>
      <c r="J14" s="58"/>
      <c r="K14" s="58"/>
      <c r="L14" s="58"/>
    </row>
    <row r="15" spans="1:12" s="147" customFormat="1" x14ac:dyDescent="0.2">
      <c r="B15" s="317"/>
      <c r="C15" s="317"/>
      <c r="D15" s="317"/>
      <c r="F15" s="317"/>
      <c r="G15" s="317"/>
      <c r="H15" s="317"/>
      <c r="J15" s="58"/>
      <c r="K15" s="58"/>
      <c r="L15" s="58"/>
    </row>
    <row r="16" spans="1:12" s="147" customFormat="1" x14ac:dyDescent="0.2">
      <c r="B16" s="317"/>
      <c r="C16" s="317"/>
      <c r="D16" s="317"/>
      <c r="F16" s="317"/>
      <c r="G16" s="317"/>
      <c r="H16" s="317"/>
      <c r="J16" s="58"/>
      <c r="K16" s="58"/>
      <c r="L16" s="58"/>
    </row>
    <row r="17" spans="2:12" s="147" customFormat="1" x14ac:dyDescent="0.2">
      <c r="B17" s="317"/>
      <c r="C17" s="317"/>
      <c r="D17" s="317"/>
      <c r="F17" s="317"/>
      <c r="G17" s="317"/>
      <c r="H17" s="317"/>
      <c r="J17" s="58"/>
      <c r="K17" s="58"/>
      <c r="L17" s="58"/>
    </row>
    <row r="18" spans="2:12" s="147" customFormat="1" x14ac:dyDescent="0.2">
      <c r="B18" s="317"/>
      <c r="C18" s="317"/>
      <c r="D18" s="317"/>
      <c r="F18" s="317"/>
      <c r="G18" s="317"/>
      <c r="H18" s="317"/>
      <c r="J18" s="58"/>
      <c r="K18" s="58"/>
      <c r="L18" s="58"/>
    </row>
    <row r="19" spans="2:12" s="147" customFormat="1" x14ac:dyDescent="0.2">
      <c r="B19" s="317"/>
      <c r="C19" s="317"/>
      <c r="D19" s="317"/>
      <c r="F19" s="317"/>
      <c r="G19" s="317"/>
      <c r="H19" s="317"/>
      <c r="J19" s="58"/>
      <c r="K19" s="58"/>
      <c r="L19" s="58"/>
    </row>
    <row r="20" spans="2:12" s="147" customFormat="1" x14ac:dyDescent="0.2">
      <c r="B20" s="317"/>
      <c r="C20" s="317"/>
      <c r="D20" s="317"/>
      <c r="F20" s="317"/>
      <c r="G20" s="317"/>
      <c r="H20" s="317"/>
      <c r="J20" s="58"/>
      <c r="K20" s="58"/>
      <c r="L20" s="58"/>
    </row>
    <row r="21" spans="2:12" s="147" customFormat="1" x14ac:dyDescent="0.2">
      <c r="B21" s="317"/>
      <c r="C21" s="317"/>
      <c r="D21" s="317"/>
      <c r="F21" s="317"/>
      <c r="G21" s="317"/>
      <c r="H21" s="317"/>
      <c r="J21" s="58"/>
      <c r="K21" s="58"/>
      <c r="L21" s="58"/>
    </row>
    <row r="22" spans="2:12" s="147" customFormat="1" x14ac:dyDescent="0.2">
      <c r="B22" s="317"/>
      <c r="C22" s="317"/>
      <c r="D22" s="317"/>
      <c r="F22" s="317"/>
      <c r="G22" s="317"/>
      <c r="H22" s="317"/>
      <c r="J22" s="58"/>
      <c r="K22" s="58"/>
      <c r="L22" s="58"/>
    </row>
    <row r="23" spans="2:12" s="147" customFormat="1" x14ac:dyDescent="0.2">
      <c r="B23" s="317"/>
      <c r="C23" s="317"/>
      <c r="D23" s="317"/>
      <c r="F23" s="317"/>
      <c r="G23" s="317"/>
      <c r="H23" s="317"/>
      <c r="J23" s="58"/>
      <c r="K23" s="58"/>
      <c r="L23" s="58"/>
    </row>
    <row r="24" spans="2:12" s="147" customFormat="1" x14ac:dyDescent="0.2">
      <c r="B24" s="317"/>
      <c r="C24" s="317"/>
      <c r="D24" s="317"/>
      <c r="F24" s="317"/>
      <c r="G24" s="317"/>
      <c r="H24" s="317"/>
      <c r="J24" s="58"/>
      <c r="K24" s="58"/>
      <c r="L24" s="58"/>
    </row>
    <row r="25" spans="2:12" s="147" customFormat="1" x14ac:dyDescent="0.2">
      <c r="B25" s="317"/>
      <c r="C25" s="317"/>
      <c r="D25" s="317"/>
      <c r="F25" s="317"/>
      <c r="G25" s="317"/>
      <c r="H25" s="317"/>
      <c r="J25" s="58"/>
      <c r="K25" s="58"/>
      <c r="L25" s="58"/>
    </row>
    <row r="26" spans="2:12" s="147" customFormat="1" x14ac:dyDescent="0.2">
      <c r="B26" s="317"/>
      <c r="C26" s="317"/>
      <c r="D26" s="317"/>
      <c r="F26" s="317"/>
      <c r="G26" s="317"/>
      <c r="H26" s="317"/>
      <c r="J26" s="58"/>
      <c r="K26" s="58"/>
      <c r="L26" s="58"/>
    </row>
    <row r="27" spans="2:12" s="147" customFormat="1" x14ac:dyDescent="0.2">
      <c r="B27" s="317"/>
      <c r="C27" s="317"/>
      <c r="D27" s="317"/>
      <c r="F27" s="317"/>
      <c r="G27" s="317"/>
      <c r="H27" s="317"/>
      <c r="J27" s="58"/>
      <c r="K27" s="58"/>
      <c r="L27" s="58"/>
    </row>
    <row r="28" spans="2:12" s="147" customFormat="1" x14ac:dyDescent="0.2">
      <c r="B28" s="317"/>
      <c r="C28" s="317"/>
      <c r="D28" s="317"/>
      <c r="F28" s="317"/>
      <c r="G28" s="317"/>
      <c r="H28" s="317"/>
      <c r="J28" s="58"/>
      <c r="K28" s="58"/>
      <c r="L28" s="58"/>
    </row>
    <row r="29" spans="2:12" s="147" customFormat="1" x14ac:dyDescent="0.2">
      <c r="B29" s="317"/>
      <c r="C29" s="317"/>
      <c r="D29" s="317"/>
      <c r="F29" s="317"/>
      <c r="G29" s="317"/>
      <c r="H29" s="317"/>
      <c r="J29" s="58"/>
      <c r="K29" s="58"/>
      <c r="L29" s="58"/>
    </row>
    <row r="30" spans="2:12" s="147" customFormat="1" x14ac:dyDescent="0.2">
      <c r="B30" s="317"/>
      <c r="C30" s="317"/>
      <c r="D30" s="317"/>
      <c r="F30" s="317"/>
      <c r="G30" s="317"/>
      <c r="H30" s="317"/>
      <c r="J30" s="58"/>
      <c r="K30" s="58"/>
      <c r="L30" s="58"/>
    </row>
    <row r="31" spans="2:12" s="147" customFormat="1" x14ac:dyDescent="0.2">
      <c r="B31" s="317"/>
      <c r="C31" s="317"/>
      <c r="D31" s="317"/>
      <c r="F31" s="317"/>
      <c r="G31" s="317"/>
      <c r="H31" s="317"/>
      <c r="J31" s="58"/>
      <c r="K31" s="58"/>
      <c r="L31" s="58"/>
    </row>
    <row r="32" spans="2:12" s="147" customFormat="1" x14ac:dyDescent="0.2">
      <c r="B32" s="317"/>
      <c r="C32" s="317"/>
      <c r="D32" s="317"/>
      <c r="F32" s="317"/>
      <c r="G32" s="317"/>
      <c r="H32" s="317"/>
      <c r="J32" s="58"/>
      <c r="K32" s="58"/>
      <c r="L32" s="58"/>
    </row>
    <row r="33" spans="2:12" s="147" customFormat="1" x14ac:dyDescent="0.2">
      <c r="B33" s="317"/>
      <c r="C33" s="317"/>
      <c r="D33" s="317"/>
      <c r="F33" s="317"/>
      <c r="G33" s="317"/>
      <c r="H33" s="317"/>
      <c r="J33" s="58"/>
      <c r="K33" s="58"/>
      <c r="L33" s="58"/>
    </row>
    <row r="34" spans="2:12" s="147" customFormat="1" x14ac:dyDescent="0.2">
      <c r="B34" s="317"/>
      <c r="C34" s="317"/>
      <c r="D34" s="317"/>
      <c r="F34" s="317"/>
      <c r="G34" s="317"/>
      <c r="H34" s="317"/>
      <c r="J34" s="58"/>
      <c r="K34" s="58"/>
      <c r="L34" s="58"/>
    </row>
    <row r="35" spans="2:12" s="147" customFormat="1" x14ac:dyDescent="0.2">
      <c r="B35" s="317"/>
      <c r="C35" s="317"/>
      <c r="D35" s="317"/>
      <c r="F35" s="317"/>
      <c r="G35" s="317"/>
      <c r="H35" s="317"/>
      <c r="J35" s="58"/>
      <c r="K35" s="58"/>
      <c r="L35" s="58"/>
    </row>
    <row r="36" spans="2:12" s="147" customFormat="1" x14ac:dyDescent="0.2">
      <c r="B36" s="317"/>
      <c r="C36" s="317"/>
      <c r="D36" s="317"/>
      <c r="F36" s="317"/>
      <c r="G36" s="317"/>
      <c r="H36" s="317"/>
      <c r="J36" s="58"/>
      <c r="K36" s="58"/>
      <c r="L36" s="58"/>
    </row>
    <row r="37" spans="2:12" s="147" customFormat="1" x14ac:dyDescent="0.2">
      <c r="B37" s="317"/>
      <c r="C37" s="317"/>
      <c r="D37" s="317"/>
      <c r="F37" s="317"/>
      <c r="G37" s="317"/>
      <c r="H37" s="317"/>
      <c r="J37" s="58"/>
      <c r="K37" s="58"/>
      <c r="L37" s="58"/>
    </row>
    <row r="38" spans="2:12" s="147" customFormat="1" x14ac:dyDescent="0.2">
      <c r="B38" s="317"/>
      <c r="C38" s="317"/>
      <c r="D38" s="317"/>
      <c r="F38" s="317"/>
      <c r="G38" s="317"/>
      <c r="H38" s="317"/>
      <c r="J38" s="58"/>
      <c r="K38" s="58"/>
      <c r="L38" s="58"/>
    </row>
    <row r="39" spans="2:12" s="147" customFormat="1" x14ac:dyDescent="0.2">
      <c r="B39" s="317"/>
      <c r="C39" s="317"/>
      <c r="D39" s="317"/>
      <c r="F39" s="317"/>
      <c r="G39" s="317"/>
      <c r="H39" s="317"/>
      <c r="J39" s="58"/>
      <c r="K39" s="58"/>
      <c r="L39" s="58"/>
    </row>
    <row r="40" spans="2:12" s="147" customFormat="1" x14ac:dyDescent="0.2">
      <c r="B40" s="317"/>
      <c r="C40" s="317"/>
      <c r="D40" s="317"/>
      <c r="F40" s="317"/>
      <c r="G40" s="317"/>
      <c r="H40" s="317"/>
      <c r="J40" s="58"/>
      <c r="K40" s="58"/>
      <c r="L40" s="58"/>
    </row>
    <row r="41" spans="2:12" s="147" customFormat="1" x14ac:dyDescent="0.2">
      <c r="B41" s="317"/>
      <c r="C41" s="317"/>
      <c r="D41" s="317"/>
      <c r="F41" s="317"/>
      <c r="G41" s="317"/>
      <c r="H41" s="317"/>
      <c r="J41" s="58"/>
      <c r="K41" s="58"/>
      <c r="L41" s="58"/>
    </row>
    <row r="42" spans="2:12" s="147" customFormat="1" x14ac:dyDescent="0.2">
      <c r="B42" s="317"/>
      <c r="C42" s="317"/>
      <c r="D42" s="317"/>
      <c r="F42" s="317"/>
      <c r="G42" s="317"/>
      <c r="H42" s="317"/>
      <c r="J42" s="58"/>
      <c r="K42" s="58"/>
      <c r="L42" s="58"/>
    </row>
    <row r="43" spans="2:12" s="147" customFormat="1" x14ac:dyDescent="0.2">
      <c r="B43" s="317"/>
      <c r="C43" s="317"/>
      <c r="D43" s="317"/>
      <c r="F43" s="317"/>
      <c r="G43" s="317"/>
      <c r="H43" s="317"/>
      <c r="J43" s="58"/>
      <c r="K43" s="58"/>
      <c r="L43" s="58"/>
    </row>
    <row r="44" spans="2:12" s="147" customFormat="1" x14ac:dyDescent="0.2">
      <c r="B44" s="317"/>
      <c r="C44" s="317"/>
      <c r="D44" s="317"/>
      <c r="F44" s="317"/>
      <c r="G44" s="317"/>
      <c r="H44" s="317"/>
      <c r="J44" s="58"/>
      <c r="K44" s="58"/>
      <c r="L44" s="58"/>
    </row>
    <row r="45" spans="2:12" s="147" customFormat="1" x14ac:dyDescent="0.2">
      <c r="B45" s="317"/>
      <c r="C45" s="317"/>
      <c r="D45" s="317"/>
      <c r="F45" s="317"/>
      <c r="G45" s="317"/>
      <c r="H45" s="317"/>
      <c r="J45" s="58"/>
      <c r="K45" s="58"/>
      <c r="L45" s="58"/>
    </row>
    <row r="46" spans="2:12" s="147" customFormat="1" x14ac:dyDescent="0.2">
      <c r="B46" s="317"/>
      <c r="C46" s="317"/>
      <c r="D46" s="317"/>
      <c r="F46" s="317"/>
      <c r="G46" s="317"/>
      <c r="H46" s="317"/>
      <c r="J46" s="58"/>
      <c r="K46" s="58"/>
      <c r="L46" s="58"/>
    </row>
    <row r="47" spans="2:12" s="147" customFormat="1" x14ac:dyDescent="0.2">
      <c r="B47" s="317"/>
      <c r="C47" s="317"/>
      <c r="D47" s="317"/>
      <c r="F47" s="317"/>
      <c r="G47" s="317"/>
      <c r="H47" s="317"/>
      <c r="J47" s="58"/>
      <c r="K47" s="58"/>
      <c r="L47" s="58"/>
    </row>
    <row r="48" spans="2:12" s="147" customFormat="1" x14ac:dyDescent="0.2">
      <c r="B48" s="317"/>
      <c r="C48" s="317"/>
      <c r="D48" s="317"/>
      <c r="F48" s="317"/>
      <c r="G48" s="317"/>
      <c r="H48" s="317"/>
      <c r="J48" s="58"/>
      <c r="K48" s="58"/>
      <c r="L48" s="58"/>
    </row>
    <row r="49" spans="2:12" s="147" customFormat="1" x14ac:dyDescent="0.2">
      <c r="B49" s="317"/>
      <c r="C49" s="317"/>
      <c r="D49" s="317"/>
      <c r="F49" s="317"/>
      <c r="G49" s="317"/>
      <c r="H49" s="317"/>
      <c r="J49" s="58"/>
      <c r="K49" s="58"/>
      <c r="L49" s="58"/>
    </row>
    <row r="50" spans="2:12" s="147" customFormat="1" x14ac:dyDescent="0.2">
      <c r="B50" s="58"/>
      <c r="C50" s="58"/>
      <c r="D50" s="58"/>
      <c r="F50" s="58"/>
      <c r="G50" s="58"/>
      <c r="H50" s="58"/>
      <c r="J50" s="58"/>
      <c r="K50" s="58"/>
      <c r="L50" s="58"/>
    </row>
    <row r="51" spans="2:12" s="147" customFormat="1" x14ac:dyDescent="0.2">
      <c r="B51" s="58"/>
      <c r="C51" s="58"/>
      <c r="D51" s="58"/>
      <c r="F51" s="58"/>
      <c r="G51" s="58"/>
      <c r="H51" s="58"/>
      <c r="J51" s="58"/>
      <c r="K51" s="58"/>
      <c r="L51" s="58"/>
    </row>
    <row r="52" spans="2:12" s="147"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80" zoomScaleNormal="100" zoomScaleSheetLayoutView="80" workbookViewId="0"/>
  </sheetViews>
  <sheetFormatPr defaultColWidth="9" defaultRowHeight="13.2" x14ac:dyDescent="0.2"/>
  <cols>
    <col min="1" max="1" width="2.33203125" style="240" customWidth="1"/>
    <col min="2" max="2" width="3.109375" style="240" customWidth="1"/>
    <col min="3" max="3" width="40.6640625" style="240" customWidth="1"/>
    <col min="4" max="4" width="5.6640625" style="240" customWidth="1"/>
    <col min="5" max="5" width="40.6640625" style="240" customWidth="1"/>
    <col min="6" max="6" width="7.6640625" style="240" customWidth="1"/>
    <col min="7" max="10" width="15.6640625" style="240" customWidth="1"/>
    <col min="11" max="11" width="15.6640625" style="246" customWidth="1"/>
    <col min="12" max="12" width="65.6640625" style="240" customWidth="1"/>
    <col min="13" max="16384" width="9" style="240"/>
  </cols>
  <sheetData>
    <row r="1" spans="1:12" ht="23.1" customHeight="1" x14ac:dyDescent="0.2">
      <c r="C1" s="241"/>
      <c r="D1" s="241"/>
      <c r="J1" s="242"/>
      <c r="K1" s="127"/>
      <c r="L1" s="138" t="s">
        <v>373</v>
      </c>
    </row>
    <row r="2" spans="1:12" ht="50.1" customHeight="1" thickBot="1" x14ac:dyDescent="0.35">
      <c r="A2" s="1114" t="s">
        <v>162</v>
      </c>
      <c r="B2" s="1114"/>
      <c r="C2" s="1114"/>
      <c r="D2" s="1114"/>
      <c r="E2" s="1114"/>
      <c r="F2" s="1114"/>
      <c r="G2" s="1114"/>
      <c r="H2" s="128"/>
      <c r="I2" s="128"/>
      <c r="J2" s="128"/>
      <c r="K2" s="129"/>
    </row>
    <row r="3" spans="1:12" ht="39.9" customHeight="1" thickBot="1" x14ac:dyDescent="0.25">
      <c r="A3" s="1109" t="s">
        <v>142</v>
      </c>
      <c r="B3" s="1110"/>
      <c r="C3" s="1110"/>
      <c r="D3" s="1110"/>
      <c r="E3" s="1110"/>
      <c r="F3" s="1110"/>
      <c r="G3" s="1110"/>
      <c r="H3" s="1110"/>
      <c r="I3" s="1110"/>
      <c r="J3" s="1110"/>
      <c r="K3" s="1110"/>
      <c r="L3" s="1111"/>
    </row>
    <row r="4" spans="1:12" ht="39.9" customHeight="1" x14ac:dyDescent="0.2">
      <c r="A4" s="1115"/>
      <c r="B4" s="1112" t="s">
        <v>130</v>
      </c>
      <c r="C4" s="1054"/>
      <c r="D4" s="1054" t="s">
        <v>5</v>
      </c>
      <c r="E4" s="1054"/>
      <c r="F4" s="1117" t="s">
        <v>6</v>
      </c>
      <c r="G4" s="1058" t="s">
        <v>181</v>
      </c>
      <c r="H4" s="1060" t="s">
        <v>182</v>
      </c>
      <c r="I4" s="1060" t="s">
        <v>183</v>
      </c>
      <c r="J4" s="1060" t="s">
        <v>184</v>
      </c>
      <c r="K4" s="1119" t="s">
        <v>326</v>
      </c>
      <c r="L4" s="1121"/>
    </row>
    <row r="5" spans="1:12" ht="39.9" customHeight="1" x14ac:dyDescent="0.2">
      <c r="A5" s="1115"/>
      <c r="B5" s="1113"/>
      <c r="C5" s="1055"/>
      <c r="D5" s="1055"/>
      <c r="E5" s="1055"/>
      <c r="F5" s="1118"/>
      <c r="G5" s="1059"/>
      <c r="H5" s="1061"/>
      <c r="I5" s="1061"/>
      <c r="J5" s="1061"/>
      <c r="K5" s="1120"/>
      <c r="L5" s="1122"/>
    </row>
    <row r="6" spans="1:12" ht="39.9" customHeight="1" x14ac:dyDescent="0.2">
      <c r="A6" s="1115"/>
      <c r="B6" s="1123" t="s">
        <v>33</v>
      </c>
      <c r="C6" s="1124" t="s">
        <v>292</v>
      </c>
      <c r="D6" s="1125" t="s">
        <v>268</v>
      </c>
      <c r="E6" s="1125"/>
      <c r="F6" s="1127" t="s">
        <v>293</v>
      </c>
      <c r="G6" s="1128" t="s">
        <v>294</v>
      </c>
      <c r="H6" s="1129">
        <v>0</v>
      </c>
      <c r="I6" s="1130">
        <v>0</v>
      </c>
      <c r="J6" s="1131">
        <v>30</v>
      </c>
      <c r="K6" s="1132">
        <v>0</v>
      </c>
      <c r="L6" s="1122"/>
    </row>
    <row r="7" spans="1:12" ht="39.9" customHeight="1" thickBot="1" x14ac:dyDescent="0.25">
      <c r="A7" s="1115"/>
      <c r="B7" s="1123"/>
      <c r="C7" s="1124"/>
      <c r="D7" s="1126"/>
      <c r="E7" s="1125"/>
      <c r="F7" s="1127"/>
      <c r="G7" s="1128"/>
      <c r="H7" s="1129"/>
      <c r="I7" s="1130"/>
      <c r="J7" s="1131"/>
      <c r="K7" s="1132"/>
      <c r="L7" s="1122"/>
    </row>
    <row r="8" spans="1:12" ht="60" customHeight="1" thickBot="1" x14ac:dyDescent="0.25">
      <c r="A8" s="1115"/>
      <c r="B8" s="1078" t="s">
        <v>124</v>
      </c>
      <c r="C8" s="1133"/>
      <c r="D8" s="1133"/>
      <c r="E8" s="1133"/>
      <c r="F8" s="1133"/>
      <c r="G8" s="1133"/>
      <c r="H8" s="1133"/>
      <c r="I8" s="1133"/>
      <c r="J8" s="1079"/>
      <c r="K8" s="1078" t="s">
        <v>159</v>
      </c>
      <c r="L8" s="1079"/>
    </row>
    <row r="9" spans="1:12" ht="200.1" customHeight="1" x14ac:dyDescent="0.2">
      <c r="A9" s="1115"/>
      <c r="B9" s="1080" t="s">
        <v>125</v>
      </c>
      <c r="C9" s="1081"/>
      <c r="D9" s="1082" t="s">
        <v>295</v>
      </c>
      <c r="E9" s="1083"/>
      <c r="F9" s="1083"/>
      <c r="G9" s="1083"/>
      <c r="H9" s="1083"/>
      <c r="I9" s="1083"/>
      <c r="J9" s="1084"/>
      <c r="K9" s="1085" t="s">
        <v>356</v>
      </c>
      <c r="L9" s="1084"/>
    </row>
    <row r="10" spans="1:12" ht="200.1" customHeight="1" x14ac:dyDescent="0.2">
      <c r="A10" s="1115"/>
      <c r="B10" s="1090" t="s">
        <v>126</v>
      </c>
      <c r="C10" s="1091"/>
      <c r="D10" s="1092" t="s">
        <v>355</v>
      </c>
      <c r="E10" s="1093"/>
      <c r="F10" s="1093"/>
      <c r="G10" s="1093"/>
      <c r="H10" s="1093"/>
      <c r="I10" s="1093"/>
      <c r="J10" s="1094"/>
      <c r="K10" s="1086"/>
      <c r="L10" s="1087"/>
    </row>
    <row r="11" spans="1:12" ht="200.1" customHeight="1" thickBot="1" x14ac:dyDescent="0.25">
      <c r="A11" s="1116"/>
      <c r="B11" s="1095" t="s">
        <v>127</v>
      </c>
      <c r="C11" s="1096"/>
      <c r="D11" s="1097" t="s">
        <v>296</v>
      </c>
      <c r="E11" s="1098"/>
      <c r="F11" s="1098"/>
      <c r="G11" s="1098"/>
      <c r="H11" s="1098"/>
      <c r="I11" s="1098"/>
      <c r="J11" s="1099"/>
      <c r="K11" s="1088"/>
      <c r="L11" s="1089"/>
    </row>
    <row r="12" spans="1:12" ht="16.5" customHeight="1" x14ac:dyDescent="0.2">
      <c r="A12" s="243"/>
      <c r="B12" s="130"/>
      <c r="C12" s="130"/>
      <c r="D12" s="131"/>
      <c r="E12" s="131"/>
      <c r="F12" s="83"/>
      <c r="G12" s="84"/>
      <c r="H12" s="84"/>
      <c r="I12" s="132"/>
      <c r="J12" s="84"/>
      <c r="K12" s="244"/>
      <c r="L12" s="133"/>
    </row>
    <row r="13" spans="1:12" ht="28.5" customHeight="1" x14ac:dyDescent="0.2">
      <c r="A13" s="243"/>
      <c r="B13" s="130"/>
      <c r="C13" s="130"/>
      <c r="D13" s="131"/>
      <c r="E13" s="131"/>
      <c r="F13" s="83"/>
      <c r="G13" s="84"/>
      <c r="H13" s="84"/>
      <c r="I13" s="132"/>
      <c r="J13" s="84"/>
      <c r="K13" s="245"/>
      <c r="L13" s="413" t="s">
        <v>373</v>
      </c>
    </row>
    <row r="14" spans="1:12" ht="7.5" customHeight="1" thickBot="1" x14ac:dyDescent="0.25">
      <c r="A14" s="243"/>
      <c r="B14" s="130"/>
      <c r="C14" s="130"/>
      <c r="D14" s="131"/>
      <c r="E14" s="131"/>
      <c r="F14" s="83"/>
      <c r="G14" s="84"/>
      <c r="H14" s="84"/>
      <c r="I14" s="132"/>
      <c r="J14" s="84"/>
      <c r="K14" s="244"/>
    </row>
    <row r="15" spans="1:12" ht="39.9" customHeight="1" thickBot="1" x14ac:dyDescent="0.25">
      <c r="A15" s="1109" t="s">
        <v>128</v>
      </c>
      <c r="B15" s="1110"/>
      <c r="C15" s="1110"/>
      <c r="D15" s="1110"/>
      <c r="E15" s="1110"/>
      <c r="F15" s="1110"/>
      <c r="G15" s="1110"/>
      <c r="H15" s="1110"/>
      <c r="I15" s="1110"/>
      <c r="J15" s="1110"/>
      <c r="K15" s="1110"/>
      <c r="L15" s="1111"/>
    </row>
    <row r="16" spans="1:12" ht="39.9" customHeight="1" x14ac:dyDescent="0.2">
      <c r="A16" s="318"/>
      <c r="B16" s="1112" t="s">
        <v>154</v>
      </c>
      <c r="C16" s="1054"/>
      <c r="D16" s="1054" t="s">
        <v>5</v>
      </c>
      <c r="E16" s="1054"/>
      <c r="F16" s="1056" t="s">
        <v>6</v>
      </c>
      <c r="G16" s="1058" t="s">
        <v>181</v>
      </c>
      <c r="H16" s="1060" t="s">
        <v>182</v>
      </c>
      <c r="I16" s="1060" t="s">
        <v>183</v>
      </c>
      <c r="J16" s="1060" t="s">
        <v>184</v>
      </c>
      <c r="K16" s="1062" t="s">
        <v>326</v>
      </c>
      <c r="L16" s="1064" t="s">
        <v>155</v>
      </c>
    </row>
    <row r="17" spans="1:12" ht="39.9" customHeight="1" x14ac:dyDescent="0.2">
      <c r="A17" s="318"/>
      <c r="B17" s="1113"/>
      <c r="C17" s="1055"/>
      <c r="D17" s="1055"/>
      <c r="E17" s="1055"/>
      <c r="F17" s="1057"/>
      <c r="G17" s="1059"/>
      <c r="H17" s="1061"/>
      <c r="I17" s="1061"/>
      <c r="J17" s="1061"/>
      <c r="K17" s="1063"/>
      <c r="L17" s="1065"/>
    </row>
    <row r="18" spans="1:12" ht="82.2" customHeight="1" x14ac:dyDescent="0.2">
      <c r="A18" s="318"/>
      <c r="B18" s="1106" t="s">
        <v>26</v>
      </c>
      <c r="C18" s="1108" t="s">
        <v>299</v>
      </c>
      <c r="D18" s="1077" t="s">
        <v>307</v>
      </c>
      <c r="E18" s="1077"/>
      <c r="F18" s="1034" t="s">
        <v>309</v>
      </c>
      <c r="G18" s="1035">
        <v>2</v>
      </c>
      <c r="H18" s="1013" t="s">
        <v>275</v>
      </c>
      <c r="I18" s="1010">
        <v>2</v>
      </c>
      <c r="J18" s="1010">
        <v>5</v>
      </c>
      <c r="K18" s="1011" t="s">
        <v>311</v>
      </c>
      <c r="L18" s="1012" t="s">
        <v>312</v>
      </c>
    </row>
    <row r="19" spans="1:12" ht="109.95" customHeight="1" x14ac:dyDescent="0.2">
      <c r="A19" s="318"/>
      <c r="B19" s="1107"/>
      <c r="C19" s="1108"/>
      <c r="D19" s="1077"/>
      <c r="E19" s="1077"/>
      <c r="F19" s="1034"/>
      <c r="G19" s="1035"/>
      <c r="H19" s="1013"/>
      <c r="I19" s="1010"/>
      <c r="J19" s="1010"/>
      <c r="K19" s="1011"/>
      <c r="L19" s="1012"/>
    </row>
    <row r="20" spans="1:12" ht="39.9" customHeight="1" x14ac:dyDescent="0.2">
      <c r="A20" s="318"/>
      <c r="B20" s="1107"/>
      <c r="C20" s="1108"/>
      <c r="D20" s="1077" t="s">
        <v>308</v>
      </c>
      <c r="E20" s="1077"/>
      <c r="F20" s="1034" t="s">
        <v>310</v>
      </c>
      <c r="G20" s="1035" t="s">
        <v>275</v>
      </c>
      <c r="H20" s="1009" t="s">
        <v>275</v>
      </c>
      <c r="I20" s="1010">
        <v>1</v>
      </c>
      <c r="J20" s="1010">
        <v>5</v>
      </c>
      <c r="K20" s="1011" t="s">
        <v>275</v>
      </c>
      <c r="L20" s="1012" t="s">
        <v>313</v>
      </c>
    </row>
    <row r="21" spans="1:12" ht="39.9" customHeight="1" x14ac:dyDescent="0.2">
      <c r="A21" s="318"/>
      <c r="B21" s="1107"/>
      <c r="C21" s="1108"/>
      <c r="D21" s="1077"/>
      <c r="E21" s="1077"/>
      <c r="F21" s="1034"/>
      <c r="G21" s="1035"/>
      <c r="H21" s="1009"/>
      <c r="I21" s="1010"/>
      <c r="J21" s="1010"/>
      <c r="K21" s="1011"/>
      <c r="L21" s="1012"/>
    </row>
    <row r="22" spans="1:12" ht="39.9" customHeight="1" x14ac:dyDescent="0.2">
      <c r="A22" s="318"/>
      <c r="B22" s="905" t="s">
        <v>27</v>
      </c>
      <c r="C22" s="1069" t="s">
        <v>278</v>
      </c>
      <c r="D22" s="1077" t="s">
        <v>301</v>
      </c>
      <c r="E22" s="1077"/>
      <c r="F22" s="1034" t="s">
        <v>304</v>
      </c>
      <c r="G22" s="1035">
        <v>2</v>
      </c>
      <c r="H22" s="1013">
        <v>3</v>
      </c>
      <c r="I22" s="1010">
        <v>3</v>
      </c>
      <c r="J22" s="1010">
        <v>10</v>
      </c>
      <c r="K22" s="1011" t="s">
        <v>275</v>
      </c>
      <c r="L22" s="1012" t="s">
        <v>314</v>
      </c>
    </row>
    <row r="23" spans="1:12" ht="54.6" customHeight="1" x14ac:dyDescent="0.2">
      <c r="A23" s="318"/>
      <c r="B23" s="937"/>
      <c r="C23" s="1070"/>
      <c r="D23" s="1077"/>
      <c r="E23" s="1077"/>
      <c r="F23" s="1034"/>
      <c r="G23" s="1035"/>
      <c r="H23" s="1013"/>
      <c r="I23" s="1010"/>
      <c r="J23" s="1010"/>
      <c r="K23" s="1011"/>
      <c r="L23" s="1012"/>
    </row>
    <row r="24" spans="1:12" ht="39.9" customHeight="1" x14ac:dyDescent="0.2">
      <c r="A24" s="318"/>
      <c r="B24" s="905" t="s">
        <v>34</v>
      </c>
      <c r="C24" s="1069" t="s">
        <v>300</v>
      </c>
      <c r="D24" s="1072" t="s">
        <v>302</v>
      </c>
      <c r="E24" s="1069"/>
      <c r="F24" s="1074" t="s">
        <v>305</v>
      </c>
      <c r="G24" s="1049">
        <v>20</v>
      </c>
      <c r="H24" s="1005">
        <v>25</v>
      </c>
      <c r="I24" s="1003">
        <v>26</v>
      </c>
      <c r="J24" s="1003">
        <v>10</v>
      </c>
      <c r="K24" s="1001" t="s">
        <v>275</v>
      </c>
      <c r="L24" s="1014" t="s">
        <v>315</v>
      </c>
    </row>
    <row r="25" spans="1:12" ht="48.6" customHeight="1" x14ac:dyDescent="0.2">
      <c r="A25" s="318"/>
      <c r="B25" s="906"/>
      <c r="C25" s="1071"/>
      <c r="D25" s="1073"/>
      <c r="E25" s="1071"/>
      <c r="F25" s="1075"/>
      <c r="G25" s="1076"/>
      <c r="H25" s="1048"/>
      <c r="I25" s="1007"/>
      <c r="J25" s="1007"/>
      <c r="K25" s="1008"/>
      <c r="L25" s="1015"/>
    </row>
    <row r="26" spans="1:12" ht="39.9" customHeight="1" x14ac:dyDescent="0.2">
      <c r="A26" s="318"/>
      <c r="B26" s="1104" t="s">
        <v>136</v>
      </c>
      <c r="C26" s="1069" t="s">
        <v>284</v>
      </c>
      <c r="D26" s="1072" t="s">
        <v>303</v>
      </c>
      <c r="E26" s="1069"/>
      <c r="F26" s="1100" t="s">
        <v>306</v>
      </c>
      <c r="G26" s="1049">
        <v>4</v>
      </c>
      <c r="H26" s="1005">
        <v>4</v>
      </c>
      <c r="I26" s="1003">
        <v>4</v>
      </c>
      <c r="J26" s="1003">
        <v>10</v>
      </c>
      <c r="K26" s="1001" t="s">
        <v>275</v>
      </c>
      <c r="L26" s="999" t="s">
        <v>316</v>
      </c>
    </row>
    <row r="27" spans="1:12" ht="63.6" customHeight="1" thickBot="1" x14ac:dyDescent="0.25">
      <c r="A27" s="316"/>
      <c r="B27" s="1105"/>
      <c r="C27" s="1103"/>
      <c r="D27" s="1102"/>
      <c r="E27" s="1103"/>
      <c r="F27" s="1101"/>
      <c r="G27" s="1050"/>
      <c r="H27" s="1006"/>
      <c r="I27" s="1004"/>
      <c r="J27" s="1004"/>
      <c r="K27" s="1002"/>
      <c r="L27" s="1000"/>
    </row>
    <row r="28" spans="1:12" ht="39.9" customHeight="1" thickBot="1" x14ac:dyDescent="0.25">
      <c r="A28" s="1066" t="s">
        <v>129</v>
      </c>
      <c r="B28" s="1067"/>
      <c r="C28" s="1067"/>
      <c r="D28" s="1067"/>
      <c r="E28" s="1067"/>
      <c r="F28" s="1067"/>
      <c r="G28" s="1067"/>
      <c r="H28" s="1067"/>
      <c r="I28" s="1067"/>
      <c r="J28" s="1067"/>
      <c r="K28" s="1067"/>
      <c r="L28" s="1068"/>
    </row>
    <row r="29" spans="1:12" ht="39.9" customHeight="1" x14ac:dyDescent="0.2">
      <c r="A29" s="1036"/>
      <c r="B29" s="1038" t="s">
        <v>297</v>
      </c>
      <c r="C29" s="1039" t="s">
        <v>287</v>
      </c>
      <c r="D29" s="1041" t="s">
        <v>317</v>
      </c>
      <c r="E29" s="1041"/>
      <c r="F29" s="1043">
        <v>20</v>
      </c>
      <c r="G29" s="1045">
        <v>43</v>
      </c>
      <c r="H29" s="1047">
        <v>53</v>
      </c>
      <c r="I29" s="1053">
        <v>46</v>
      </c>
      <c r="J29" s="1053">
        <v>20</v>
      </c>
      <c r="K29" s="1028">
        <v>49</v>
      </c>
      <c r="L29" s="1030" t="s">
        <v>320</v>
      </c>
    </row>
    <row r="30" spans="1:12" ht="39.9" customHeight="1" x14ac:dyDescent="0.2">
      <c r="A30" s="1036"/>
      <c r="B30" s="1018"/>
      <c r="C30" s="1040"/>
      <c r="D30" s="1042"/>
      <c r="E30" s="1042"/>
      <c r="F30" s="1044"/>
      <c r="G30" s="1046"/>
      <c r="H30" s="1032"/>
      <c r="I30" s="1016"/>
      <c r="J30" s="1016"/>
      <c r="K30" s="1029"/>
      <c r="L30" s="1031"/>
    </row>
    <row r="31" spans="1:12" ht="39.9" customHeight="1" x14ac:dyDescent="0.2">
      <c r="A31" s="1036"/>
      <c r="B31" s="1018" t="s">
        <v>298</v>
      </c>
      <c r="C31" s="1020" t="s">
        <v>288</v>
      </c>
      <c r="D31" s="1022" t="s">
        <v>318</v>
      </c>
      <c r="E31" s="1022"/>
      <c r="F31" s="1024">
        <v>10</v>
      </c>
      <c r="G31" s="1026" t="s">
        <v>319</v>
      </c>
      <c r="H31" s="1032">
        <v>107</v>
      </c>
      <c r="I31" s="1016">
        <v>109</v>
      </c>
      <c r="J31" s="1016">
        <v>10</v>
      </c>
      <c r="K31" s="1029">
        <v>118</v>
      </c>
      <c r="L31" s="1031" t="s">
        <v>321</v>
      </c>
    </row>
    <row r="32" spans="1:12" ht="39.9" customHeight="1" thickBot="1" x14ac:dyDescent="0.25">
      <c r="A32" s="1037"/>
      <c r="B32" s="1019"/>
      <c r="C32" s="1021"/>
      <c r="D32" s="1023"/>
      <c r="E32" s="1023"/>
      <c r="F32" s="1025"/>
      <c r="G32" s="1027"/>
      <c r="H32" s="1033"/>
      <c r="I32" s="1017"/>
      <c r="J32" s="1017"/>
      <c r="K32" s="1051"/>
      <c r="L32" s="1052"/>
    </row>
    <row r="33" spans="1:11" ht="13.5" customHeight="1" x14ac:dyDescent="0.2"/>
    <row r="34" spans="1:11" ht="28.5" customHeight="1" x14ac:dyDescent="0.2">
      <c r="A34" s="134" t="s">
        <v>138</v>
      </c>
      <c r="B34" s="247"/>
      <c r="C34" s="247"/>
      <c r="D34" s="247"/>
      <c r="E34" s="247"/>
      <c r="F34" s="247"/>
      <c r="G34" s="247"/>
      <c r="H34" s="247"/>
      <c r="I34" s="247"/>
      <c r="J34" s="247"/>
      <c r="K34" s="247"/>
    </row>
  </sheetData>
  <sheetProtection insertHyperlinks="0" sort="0" autoFilter="0" pivotTables="0"/>
  <mergeCells count="110">
    <mergeCell ref="A15:L15"/>
    <mergeCell ref="B16:C1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B8:J8"/>
    <mergeCell ref="K8:L8"/>
    <mergeCell ref="B9:C9"/>
    <mergeCell ref="D9:J9"/>
    <mergeCell ref="K9:L11"/>
    <mergeCell ref="B10:C10"/>
    <mergeCell ref="D10:J10"/>
    <mergeCell ref="B11:C11"/>
    <mergeCell ref="D11:J11"/>
    <mergeCell ref="F26:F27"/>
    <mergeCell ref="D26:E27"/>
    <mergeCell ref="C26:C27"/>
    <mergeCell ref="B26:B27"/>
    <mergeCell ref="J26:J27"/>
    <mergeCell ref="L18:L19"/>
    <mergeCell ref="D20:E21"/>
    <mergeCell ref="F20:F21"/>
    <mergeCell ref="G20:G21"/>
    <mergeCell ref="B18:B21"/>
    <mergeCell ref="C18:C21"/>
    <mergeCell ref="D18:E19"/>
    <mergeCell ref="F18:F19"/>
    <mergeCell ref="G18:G19"/>
    <mergeCell ref="H18:H19"/>
    <mergeCell ref="I18:I19"/>
    <mergeCell ref="J18:J19"/>
    <mergeCell ref="K18:K19"/>
    <mergeCell ref="G26:G27"/>
    <mergeCell ref="K31:K32"/>
    <mergeCell ref="L31:L32"/>
    <mergeCell ref="I29:I30"/>
    <mergeCell ref="J29:J30"/>
    <mergeCell ref="D16:E17"/>
    <mergeCell ref="F16:F17"/>
    <mergeCell ref="G16:G17"/>
    <mergeCell ref="H16:H17"/>
    <mergeCell ref="I16:I17"/>
    <mergeCell ref="J16:J17"/>
    <mergeCell ref="K16:K17"/>
    <mergeCell ref="L16:L17"/>
    <mergeCell ref="A28:L28"/>
    <mergeCell ref="B22:B23"/>
    <mergeCell ref="C22:C23"/>
    <mergeCell ref="B24:B25"/>
    <mergeCell ref="C24:C25"/>
    <mergeCell ref="D24:E25"/>
    <mergeCell ref="F24:F25"/>
    <mergeCell ref="G24:G25"/>
    <mergeCell ref="D22:E23"/>
    <mergeCell ref="F22:F23"/>
    <mergeCell ref="G22:G23"/>
    <mergeCell ref="A29:A32"/>
    <mergeCell ref="B29:B30"/>
    <mergeCell ref="C29:C30"/>
    <mergeCell ref="D29:E30"/>
    <mergeCell ref="F29:F30"/>
    <mergeCell ref="G29:G30"/>
    <mergeCell ref="H29:H30"/>
    <mergeCell ref="H24:H25"/>
    <mergeCell ref="I31:I32"/>
    <mergeCell ref="J31:J32"/>
    <mergeCell ref="B31:B32"/>
    <mergeCell ref="C31:C32"/>
    <mergeCell ref="D31:E32"/>
    <mergeCell ref="F31:F32"/>
    <mergeCell ref="G31:G32"/>
    <mergeCell ref="K29:K30"/>
    <mergeCell ref="L29:L30"/>
    <mergeCell ref="H31:H32"/>
    <mergeCell ref="L26:L27"/>
    <mergeCell ref="K26:K27"/>
    <mergeCell ref="I26:I27"/>
    <mergeCell ref="H26:H27"/>
    <mergeCell ref="I24:I25"/>
    <mergeCell ref="J24:J25"/>
    <mergeCell ref="K24:K25"/>
    <mergeCell ref="H20:H21"/>
    <mergeCell ref="I20:I21"/>
    <mergeCell ref="J20:J21"/>
    <mergeCell ref="K20:K21"/>
    <mergeCell ref="L20:L21"/>
    <mergeCell ref="I22:I23"/>
    <mergeCell ref="J22:J23"/>
    <mergeCell ref="K22:K23"/>
    <mergeCell ref="L22:L23"/>
    <mergeCell ref="H22:H23"/>
    <mergeCell ref="L24:L25"/>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１、２法人概要</vt:lpstr>
      <vt:lpstr>３ 主要事業の概要 </vt:lpstr>
      <vt:lpstr>４ 財政的関与</vt:lpstr>
      <vt:lpstr>５財務</vt:lpstr>
      <vt:lpstr>６、７　R５達成状況</vt:lpstr>
      <vt:lpstr>８、９　評価</vt:lpstr>
      <vt:lpstr>10　経営目標設定の考え方</vt:lpstr>
      <vt:lpstr>11　R6目標</vt:lpstr>
      <vt:lpstr>'１、２法人概要'!Print_Area</vt:lpstr>
      <vt:lpstr>'10　経営目標設定の考え方'!Print_Area</vt:lpstr>
      <vt:lpstr>'11　R6目標'!Print_Area</vt:lpstr>
      <vt:lpstr>'３ 主要事業の概要 '!Print_Area</vt:lpstr>
      <vt:lpstr>'４ 財政的関与'!Print_Area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2024-08-06T03:00:40Z</dcterms:created>
  <dcterms:modified xsi:type="dcterms:W3CDTF">2024-09-05T04:09:24Z</dcterms:modified>
</cp:coreProperties>
</file>