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206635A5-3DCA-40A5-8548-63D681D39ACF}" xr6:coauthVersionLast="47" xr6:coauthVersionMax="47" xr10:uidLastSave="{00000000-0000-0000-0000-000000000000}"/>
  <bookViews>
    <workbookView xWindow="-108" yWindow="-108" windowWidth="23256" windowHeight="14160" tabRatio="896" xr2:uid="{00000000-000D-0000-FFFF-FFFF00000000}"/>
  </bookViews>
  <sheets>
    <sheet name="１、２法人概要" sheetId="23" r:id="rId1"/>
    <sheet name="３ 主要事業の概要 " sheetId="108" r:id="rId2"/>
    <sheet name="４ 財政的関与" sheetId="105" r:id="rId3"/>
    <sheet name="５財務" sheetId="85" r:id="rId4"/>
    <sheet name="６、７　R５達成状況" sheetId="96" r:id="rId5"/>
    <sheet name="８、９　評価" sheetId="9" r:id="rId6"/>
    <sheet name="10　経営目標設定の考え方" sheetId="94" r:id="rId7"/>
    <sheet name="11　R6目標" sheetId="98" r:id="rId8"/>
  </sheets>
  <definedNames>
    <definedName name="_xlnm.Print_Area" localSheetId="0">'１、２法人概要'!$A$1:$V$31</definedName>
    <definedName name="_xlnm.Print_Area" localSheetId="6">'10　経営目標設定の考え方'!#REF!</definedName>
    <definedName name="_xlnm.Print_Area" localSheetId="7">'11　R6目標'!$A$1:$L$30</definedName>
    <definedName name="_xlnm.Print_Area" localSheetId="1">'３ 主要事業の概要 '!$A$1:$T$33</definedName>
    <definedName name="_xlnm.Print_Area" localSheetId="2">'４ 財政的関与'!$A$1:$N$18</definedName>
    <definedName name="_xlnm.Print_Area" localSheetId="3">'５財務'!$A$1:$I$60</definedName>
    <definedName name="_xlnm.Print_Area" localSheetId="5">'８、９　評価'!$A$1:$Q$11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85" l="1"/>
  <c r="E36" i="85"/>
  <c r="F33" i="85"/>
  <c r="E33" i="85"/>
  <c r="G38" i="85"/>
  <c r="G36" i="85"/>
  <c r="G33" i="85"/>
  <c r="G37" i="85" s="1"/>
  <c r="G32" i="85"/>
  <c r="G7" i="85" l="1"/>
  <c r="H11" i="105" l="1"/>
  <c r="H6" i="105"/>
  <c r="J11" i="105"/>
  <c r="I11" i="105"/>
  <c r="G11" i="105"/>
  <c r="F11" i="105"/>
  <c r="J6" i="105"/>
  <c r="I6" i="105"/>
  <c r="G6" i="105"/>
  <c r="F6" i="105"/>
</calcChain>
</file>

<file path=xl/sharedStrings.xml><?xml version="1.0" encoding="utf-8"?>
<sst xmlns="http://schemas.openxmlformats.org/spreadsheetml/2006/main" count="413" uniqueCount="311">
  <si>
    <t>大阪府道路公社</t>
    <phoneticPr fontId="2"/>
  </si>
  <si>
    <t>役職名</t>
    <rPh sb="0" eb="3">
      <t>ヤクショクメイ</t>
    </rPh>
    <phoneticPr fontId="2"/>
  </si>
  <si>
    <t>氏名</t>
    <rPh sb="0" eb="2">
      <t>シメイ</t>
    </rPh>
    <phoneticPr fontId="2"/>
  </si>
  <si>
    <t>電話番号</t>
    <rPh sb="0" eb="2">
      <t>デンワ</t>
    </rPh>
    <rPh sb="2" eb="4">
      <t>バンゴウ</t>
    </rPh>
    <phoneticPr fontId="2"/>
  </si>
  <si>
    <t>　</t>
    <phoneticPr fontId="2"/>
  </si>
  <si>
    <t>１．法人の概要</t>
    <rPh sb="2" eb="4">
      <t>ホウジン</t>
    </rPh>
    <rPh sb="5" eb="7">
      <t>ガイヨウ</t>
    </rPh>
    <phoneticPr fontId="2"/>
  </si>
  <si>
    <t>２．役職員の状況</t>
    <rPh sb="2" eb="5">
      <t>ヤクショクイン</t>
    </rPh>
    <rPh sb="6" eb="8">
      <t>ジョウキョウ</t>
    </rPh>
    <phoneticPr fontId="2"/>
  </si>
  <si>
    <t>５．財務状況</t>
    <rPh sb="2" eb="4">
      <t>ザイム</t>
    </rPh>
    <rPh sb="4" eb="6">
      <t>ジョウキョウ</t>
    </rPh>
    <phoneticPr fontId="2"/>
  </si>
  <si>
    <t>７．法人による評価結果</t>
    <rPh sb="2" eb="4">
      <t>ホウジン</t>
    </rPh>
    <rPh sb="7" eb="9">
      <t>ヒョウカ</t>
    </rPh>
    <rPh sb="9" eb="11">
      <t>ケッカ</t>
    </rPh>
    <phoneticPr fontId="2"/>
  </si>
  <si>
    <t>８．府の審査・評価の結果</t>
    <rPh sb="2" eb="3">
      <t>フ</t>
    </rPh>
    <rPh sb="4" eb="6">
      <t>シンサ</t>
    </rPh>
    <rPh sb="7" eb="9">
      <t>ヒョウカ</t>
    </rPh>
    <rPh sb="10" eb="12">
      <t>ケッカ</t>
    </rPh>
    <phoneticPr fontId="2"/>
  </si>
  <si>
    <r>
      <t>【令和</t>
    </r>
    <r>
      <rPr>
        <sz val="11"/>
        <rFont val="ＭＳ Ｐゴシック"/>
        <family val="3"/>
        <charset val="128"/>
      </rPr>
      <t>６年７月１日現在】</t>
    </r>
    <rPh sb="1" eb="2">
      <t>レイ</t>
    </rPh>
    <rPh sb="2" eb="3">
      <t>カズ</t>
    </rPh>
    <rPh sb="4" eb="5">
      <t>ネン</t>
    </rPh>
    <rPh sb="5" eb="6">
      <t>ガンネン</t>
    </rPh>
    <rPh sb="6" eb="7">
      <t>ガツ</t>
    </rPh>
    <rPh sb="8" eb="9">
      <t>ニチ</t>
    </rPh>
    <rPh sb="9" eb="11">
      <t>ゲンザイ</t>
    </rPh>
    <phoneticPr fontId="2"/>
  </si>
  <si>
    <t>【役員名簿】</t>
    <rPh sb="1" eb="3">
      <t>ヤクイン</t>
    </rPh>
    <rPh sb="3" eb="5">
      <t>メイボ</t>
    </rPh>
    <phoneticPr fontId="2"/>
  </si>
  <si>
    <t>代表者名</t>
    <rPh sb="0" eb="2">
      <t>ダイヒョウ</t>
    </rPh>
    <rPh sb="2" eb="3">
      <t>シャ</t>
    </rPh>
    <rPh sb="3" eb="4">
      <t>メイ</t>
    </rPh>
    <phoneticPr fontId="2"/>
  </si>
  <si>
    <t>理事長　　浅井　敏彦</t>
    <rPh sb="5" eb="7">
      <t>アサイ</t>
    </rPh>
    <rPh sb="8" eb="10">
      <t>トシヒコ</t>
    </rPh>
    <phoneticPr fontId="2"/>
  </si>
  <si>
    <t>設立年月日</t>
  </si>
  <si>
    <t>昭和５８年４月１日</t>
  </si>
  <si>
    <t>現職名</t>
    <rPh sb="0" eb="1">
      <t>ウツツ</t>
    </rPh>
    <rPh sb="1" eb="3">
      <t>ショクメイ</t>
    </rPh>
    <phoneticPr fontId="2"/>
  </si>
  <si>
    <t>現任期終了</t>
    <rPh sb="0" eb="3">
      <t>ゲンニンキ</t>
    </rPh>
    <rPh sb="3" eb="5">
      <t>シュウリョウ</t>
    </rPh>
    <phoneticPr fontId="2"/>
  </si>
  <si>
    <t>備考</t>
    <rPh sb="0" eb="2">
      <t>ビコウ</t>
    </rPh>
    <phoneticPr fontId="2"/>
  </si>
  <si>
    <t>０６（６９４１）２５１１</t>
  </si>
  <si>
    <t>法人所管課</t>
  </si>
  <si>
    <t>都市整備部道路室道路整備課</t>
  </si>
  <si>
    <t>理事長</t>
    <rPh sb="0" eb="3">
      <t>リジチョウ</t>
    </rPh>
    <phoneticPr fontId="2"/>
  </si>
  <si>
    <t>浅井　敏彦</t>
    <rPh sb="0" eb="2">
      <t>アサイ</t>
    </rPh>
    <rPh sb="3" eb="5">
      <t>トシヒコ</t>
    </rPh>
    <phoneticPr fontId="2"/>
  </si>
  <si>
    <t>大阪府都市整備部理事</t>
    <rPh sb="0" eb="3">
      <t>オオサカフ</t>
    </rPh>
    <rPh sb="3" eb="5">
      <t>トシ</t>
    </rPh>
    <rPh sb="5" eb="7">
      <t>セイビ</t>
    </rPh>
    <rPh sb="7" eb="8">
      <t>ブ</t>
    </rPh>
    <rPh sb="8" eb="10">
      <t>リジ</t>
    </rPh>
    <phoneticPr fontId="2"/>
  </si>
  <si>
    <t>R9.4</t>
    <phoneticPr fontId="2"/>
  </si>
  <si>
    <t>常勤</t>
    <rPh sb="0" eb="2">
      <t>ジョウキン</t>
    </rPh>
    <phoneticPr fontId="2"/>
  </si>
  <si>
    <t>所在地</t>
    <rPh sb="0" eb="3">
      <t>ショザイチ</t>
    </rPh>
    <phoneticPr fontId="2"/>
  </si>
  <si>
    <t>大阪市中央区谷町３－１－１８</t>
  </si>
  <si>
    <t>ＨＰアドレス　</t>
  </si>
  <si>
    <t>https://www.osaka-road.or.jp</t>
  </si>
  <si>
    <t>専務理事</t>
    <rPh sb="0" eb="2">
      <t>センム</t>
    </rPh>
    <rPh sb="2" eb="4">
      <t>リジ</t>
    </rPh>
    <phoneticPr fontId="2"/>
  </si>
  <si>
    <t>松本　竜三</t>
    <rPh sb="0" eb="2">
      <t>マツモト</t>
    </rPh>
    <rPh sb="3" eb="4">
      <t>タツ</t>
    </rPh>
    <rPh sb="4" eb="5">
      <t>ミ</t>
    </rPh>
    <phoneticPr fontId="2"/>
  </si>
  <si>
    <t xml:space="preserve"> </t>
    <phoneticPr fontId="2"/>
  </si>
  <si>
    <t>R9.6</t>
    <phoneticPr fontId="2"/>
  </si>
  <si>
    <t>常勤・公募</t>
    <rPh sb="0" eb="2">
      <t>ジョウキン</t>
    </rPh>
    <rPh sb="3" eb="5">
      <t>コウボ</t>
    </rPh>
    <phoneticPr fontId="2"/>
  </si>
  <si>
    <t>設立目的</t>
    <rPh sb="0" eb="2">
      <t>セツリツ</t>
    </rPh>
    <rPh sb="2" eb="4">
      <t>モクテキ</t>
    </rPh>
    <phoneticPr fontId="2"/>
  </si>
  <si>
    <t>大阪府の区域及びその周辺において、その通行又は利用について、料金を徴収することができる道路の新設、改築、維持、修繕、その他の管理を総合的かつ効率的に行うこと等により、この地域の地方的な幹線道路の整備を促進して、交通の円滑化を図ることを目的とする。</t>
    <phoneticPr fontId="2"/>
  </si>
  <si>
    <t>理事</t>
    <rPh sb="0" eb="2">
      <t>リジ</t>
    </rPh>
    <phoneticPr fontId="2"/>
  </si>
  <si>
    <t>山野　光昭</t>
    <rPh sb="0" eb="2">
      <t>ヤマノ</t>
    </rPh>
    <rPh sb="3" eb="5">
      <t>ミツアキ</t>
    </rPh>
    <phoneticPr fontId="2"/>
  </si>
  <si>
    <t>大阪府都市整備部道路室長</t>
    <rPh sb="0" eb="3">
      <t>オオサカフ</t>
    </rPh>
    <rPh sb="3" eb="5">
      <t>トシ</t>
    </rPh>
    <rPh sb="5" eb="7">
      <t>セイビ</t>
    </rPh>
    <rPh sb="7" eb="8">
      <t>ブ</t>
    </rPh>
    <rPh sb="8" eb="10">
      <t>ドウロ</t>
    </rPh>
    <rPh sb="10" eb="12">
      <t>シツチョウ</t>
    </rPh>
    <phoneticPr fontId="2"/>
  </si>
  <si>
    <t>R9.3</t>
    <phoneticPr fontId="2"/>
  </si>
  <si>
    <t>監事</t>
    <rPh sb="0" eb="2">
      <t>カンジ</t>
    </rPh>
    <phoneticPr fontId="2"/>
  </si>
  <si>
    <t>小川　克弘</t>
    <rPh sb="0" eb="2">
      <t>オガワ</t>
    </rPh>
    <rPh sb="3" eb="5">
      <t>カツヒロ</t>
    </rPh>
    <phoneticPr fontId="2"/>
  </si>
  <si>
    <t>小川公認会計士事務所所長</t>
    <rPh sb="0" eb="2">
      <t>オガワ</t>
    </rPh>
    <rPh sb="2" eb="4">
      <t>コウニン</t>
    </rPh>
    <rPh sb="4" eb="6">
      <t>カイケイ</t>
    </rPh>
    <rPh sb="6" eb="7">
      <t>シ</t>
    </rPh>
    <rPh sb="7" eb="9">
      <t>ジム</t>
    </rPh>
    <rPh sb="9" eb="10">
      <t>ショ</t>
    </rPh>
    <rPh sb="10" eb="12">
      <t>ショチョウ</t>
    </rPh>
    <phoneticPr fontId="2"/>
  </si>
  <si>
    <t>R7.3</t>
    <phoneticPr fontId="2"/>
  </si>
  <si>
    <t>主　な
出資団体
（出資割合）</t>
    <rPh sb="0" eb="1">
      <t>オモ</t>
    </rPh>
    <rPh sb="4" eb="6">
      <t>シュッシ</t>
    </rPh>
    <rPh sb="6" eb="8">
      <t>ダンタイ</t>
    </rPh>
    <rPh sb="10" eb="12">
      <t>シュッシ</t>
    </rPh>
    <rPh sb="12" eb="14">
      <t>ワリアイ</t>
    </rPh>
    <phoneticPr fontId="2"/>
  </si>
  <si>
    <t>大阪府</t>
    <rPh sb="0" eb="3">
      <t>オオサカフ</t>
    </rPh>
    <phoneticPr fontId="3"/>
  </si>
  <si>
    <t>千円</t>
  </si>
  <si>
    <t>その他の団体</t>
    <rPh sb="2" eb="3">
      <t>タ</t>
    </rPh>
    <rPh sb="4" eb="6">
      <t>ダンタイ</t>
    </rPh>
    <phoneticPr fontId="3"/>
  </si>
  <si>
    <t>資本金総額</t>
    <rPh sb="0" eb="3">
      <t>シホンキン</t>
    </rPh>
    <rPh sb="3" eb="4">
      <t>ソウ</t>
    </rPh>
    <rPh sb="4" eb="5">
      <t>ガク</t>
    </rPh>
    <phoneticPr fontId="2"/>
  </si>
  <si>
    <t>千円</t>
    <rPh sb="0" eb="2">
      <t>センエン</t>
    </rPh>
    <phoneticPr fontId="2"/>
  </si>
  <si>
    <t>（単位：人）</t>
    <rPh sb="1" eb="3">
      <t>タンイ</t>
    </rPh>
    <rPh sb="4" eb="5">
      <t>ニン</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</si>
  <si>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</si>
  <si>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</si>
  <si>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</si>
  <si>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</si>
  <si>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t>府派遣</t>
    <rPh sb="0" eb="1">
      <t>フ</t>
    </rPh>
    <rPh sb="1" eb="3">
      <t>ハケン</t>
    </rPh>
    <phoneticPr fontId="2"/>
  </si>
  <si>
    <t>府OB</t>
    <rPh sb="0" eb="1">
      <t>フ</t>
    </rPh>
    <phoneticPr fontId="2"/>
  </si>
  <si>
    <t>役員</t>
    <rPh sb="0" eb="2">
      <t>ヤクイン</t>
    </rPh>
    <phoneticPr fontId="2"/>
  </si>
  <si>
    <t>常勤役員</t>
    <rPh sb="0" eb="2">
      <t>ジョウキン</t>
    </rPh>
    <rPh sb="2" eb="4">
      <t>ヤクイン</t>
    </rPh>
    <phoneticPr fontId="2"/>
  </si>
  <si>
    <t>役員の定数・任期・選任方法</t>
    <rPh sb="0" eb="2">
      <t>ヤクイン</t>
    </rPh>
    <rPh sb="3" eb="5">
      <t>テイスウ</t>
    </rPh>
    <rPh sb="6" eb="8">
      <t>ニンキ</t>
    </rPh>
    <rPh sb="9" eb="11">
      <t>センニン</t>
    </rPh>
    <rPh sb="11" eb="13">
      <t>ホウホウ</t>
    </rPh>
    <phoneticPr fontId="2"/>
  </si>
  <si>
    <t>非常勤役員</t>
    <rPh sb="0" eb="3">
      <t>ヒジョウキン</t>
    </rPh>
    <rPh sb="3" eb="5">
      <t>ヤクイン</t>
    </rPh>
    <phoneticPr fontId="2"/>
  </si>
  <si>
    <t>定数</t>
    <rPh sb="0" eb="2">
      <t>テイスウ</t>
    </rPh>
    <phoneticPr fontId="2"/>
  </si>
  <si>
    <t>名</t>
    <rPh sb="0" eb="1">
      <t>メイ</t>
    </rPh>
    <phoneticPr fontId="2"/>
  </si>
  <si>
    <t>職員</t>
    <rPh sb="0" eb="2">
      <t>ショクイン</t>
    </rPh>
    <phoneticPr fontId="2"/>
  </si>
  <si>
    <t>管理職</t>
    <rPh sb="0" eb="2">
      <t>カンリ</t>
    </rPh>
    <rPh sb="2" eb="3">
      <t>ショク</t>
    </rPh>
    <phoneticPr fontId="2"/>
  </si>
  <si>
    <t>プロパー職員</t>
    <rPh sb="4" eb="6">
      <t>ショクイン</t>
    </rPh>
    <phoneticPr fontId="2"/>
  </si>
  <si>
    <t>名以内</t>
    <rPh sb="0" eb="1">
      <t>メイ</t>
    </rPh>
    <phoneticPr fontId="2"/>
  </si>
  <si>
    <t>その他</t>
    <rPh sb="2" eb="3">
      <t>タ</t>
    </rPh>
    <phoneticPr fontId="2"/>
  </si>
  <si>
    <t>一般職</t>
    <rPh sb="0" eb="2">
      <t>イッパン</t>
    </rPh>
    <rPh sb="2" eb="3">
      <t>ショク</t>
    </rPh>
    <phoneticPr fontId="2"/>
  </si>
  <si>
    <t>任期</t>
    <rPh sb="0" eb="2">
      <t>ニンキ</t>
    </rPh>
    <phoneticPr fontId="2"/>
  </si>
  <si>
    <t>年</t>
    <rPh sb="0" eb="1">
      <t>ネン</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</si>
  <si>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</si>
  <si>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</si>
  <si>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選任方法</t>
    <rPh sb="0" eb="2">
      <t>センニン</t>
    </rPh>
    <rPh sb="2" eb="4">
      <t>ホウホウ</t>
    </rPh>
    <phoneticPr fontId="2"/>
  </si>
  <si>
    <t>理事長、監事は知事が任命する
副理事長及び理事は知事の認可を受け
理事長が任命する</t>
  </si>
  <si>
    <t>プロパー職員（</t>
    <rPh sb="4" eb="6">
      <t>ショクイン</t>
    </rPh>
    <phoneticPr fontId="2"/>
  </si>
  <si>
    <t>人）の</t>
    <rPh sb="0" eb="1">
      <t>ニン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</si>
  <si>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</si>
  <si>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</si>
  <si>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</si>
  <si>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 xml:space="preserve"> 歳</t>
    <rPh sb="1" eb="2">
      <t>サイ</t>
    </rPh>
    <phoneticPr fontId="2"/>
  </si>
  <si>
    <t>３．主要事業の概要　</t>
    <phoneticPr fontId="2"/>
  </si>
  <si>
    <t>（単位：千円）</t>
    <rPh sb="1" eb="3">
      <t>タンイ</t>
    </rPh>
    <rPh sb="4" eb="6">
      <t>センエン</t>
    </rPh>
    <phoneticPr fontId="2"/>
  </si>
  <si>
    <t>事　　業　　名</t>
  </si>
  <si>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</si>
  <si>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</si>
  <si>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t>令和５年度</t>
  </si>
  <si>
    <r>
      <t>令和</t>
    </r>
    <r>
      <rPr>
        <sz val="11"/>
        <rFont val="ＭＳ Ｐゴシック"/>
        <family val="3"/>
        <charset val="128"/>
      </rPr>
      <t>６年度</t>
    </r>
    <rPh sb="0" eb="2">
      <t>レイワ</t>
    </rPh>
    <phoneticPr fontId="2"/>
  </si>
  <si>
    <t>備　　考</t>
    <rPh sb="0" eb="1">
      <t>ソナエ</t>
    </rPh>
    <rPh sb="3" eb="4">
      <t>コウ</t>
    </rPh>
    <phoneticPr fontId="2"/>
  </si>
  <si>
    <t>実績</t>
  </si>
  <si>
    <t>実績</t>
    <phoneticPr fontId="2"/>
  </si>
  <si>
    <t>当初予算</t>
    <rPh sb="0" eb="2">
      <t>トウショ</t>
    </rPh>
    <rPh sb="2" eb="4">
      <t>ヨサン</t>
    </rPh>
    <phoneticPr fontId="2"/>
  </si>
  <si>
    <t>①</t>
    <phoneticPr fontId="2"/>
  </si>
  <si>
    <t>箕面有料道路事業</t>
    <phoneticPr fontId="2"/>
  </si>
  <si>
    <t>箕面有料道路の料金徴収及び維持管理</t>
    <phoneticPr fontId="2"/>
  </si>
  <si>
    <t>全事業合計に占める割合</t>
    <rPh sb="0" eb="1">
      <t>ゼン</t>
    </rPh>
    <rPh sb="1" eb="3">
      <t>ジギョウ</t>
    </rPh>
    <rPh sb="3" eb="5">
      <t>ゴウケイ</t>
    </rPh>
    <rPh sb="6" eb="7">
      <t>シ</t>
    </rPh>
    <rPh sb="9" eb="11">
      <t>ワリアイ</t>
    </rPh>
    <phoneticPr fontId="2"/>
  </si>
  <si>
    <t>②</t>
    <phoneticPr fontId="2"/>
  </si>
  <si>
    <t>鳥飼仁和寺大橋有料道路事業</t>
    <phoneticPr fontId="2"/>
  </si>
  <si>
    <t>鳥飼仁和寺大橋有料道路の料金徴収及び維持管理</t>
    <phoneticPr fontId="2"/>
  </si>
  <si>
    <t>③</t>
    <phoneticPr fontId="2"/>
  </si>
  <si>
    <t>①～②以外の事業</t>
    <rPh sb="3" eb="5">
      <t>イガイ</t>
    </rPh>
    <rPh sb="6" eb="8">
      <t>ジギョウ</t>
    </rPh>
    <phoneticPr fontId="2"/>
  </si>
  <si>
    <t>受託事業</t>
    <phoneticPr fontId="2"/>
  </si>
  <si>
    <t>全事業合計</t>
    <rPh sb="0" eb="1">
      <t>ゼン</t>
    </rPh>
    <rPh sb="1" eb="3">
      <t>ジギョウ</t>
    </rPh>
    <rPh sb="3" eb="5">
      <t>ゴウケイ</t>
    </rPh>
    <phoneticPr fontId="2"/>
  </si>
  <si>
    <t>※単位未満は四捨五入を原則としたため、内訳の計と合計が一致しない場合がある。</t>
    <phoneticPr fontId="2"/>
  </si>
  <si>
    <t>【事業計画及び事業実績】</t>
    <rPh sb="1" eb="3">
      <t>ジギョウ</t>
    </rPh>
    <rPh sb="3" eb="5">
      <t>ケイカク</t>
    </rPh>
    <rPh sb="5" eb="6">
      <t>オヨ</t>
    </rPh>
    <rPh sb="7" eb="9">
      <t>ジギョウ</t>
    </rPh>
    <rPh sb="9" eb="11">
      <t>ジッセキ</t>
    </rPh>
    <phoneticPr fontId="2"/>
  </si>
  <si>
    <t>事　業　名</t>
    <rPh sb="0" eb="1">
      <t>コト</t>
    </rPh>
    <rPh sb="2" eb="3">
      <t>ゴウ</t>
    </rPh>
    <rPh sb="4" eb="5">
      <t>ナ</t>
    </rPh>
    <phoneticPr fontId="2"/>
  </si>
  <si>
    <t>事　項</t>
    <rPh sb="0" eb="1">
      <t>コト</t>
    </rPh>
    <rPh sb="2" eb="3">
      <t>コウ</t>
    </rPh>
    <phoneticPr fontId="2"/>
  </si>
  <si>
    <t>事　業　量　</t>
    <phoneticPr fontId="2"/>
  </si>
  <si>
    <t>備　考</t>
    <rPh sb="0" eb="1">
      <t>ソナエ</t>
    </rPh>
    <rPh sb="2" eb="3">
      <t>コウ</t>
    </rPh>
    <phoneticPr fontId="2"/>
  </si>
  <si>
    <t>令和５年度計画</t>
    <rPh sb="0" eb="2">
      <t>レイワ</t>
    </rPh>
    <rPh sb="3" eb="5">
      <t>ネンド</t>
    </rPh>
    <rPh sb="4" eb="5">
      <t>ガンネン</t>
    </rPh>
    <rPh sb="5" eb="7">
      <t>ケイカク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</si>
  <si>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</si>
  <si>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</si>
  <si>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t>有料道路事業</t>
    <phoneticPr fontId="2"/>
  </si>
  <si>
    <t>①箕面有料道路事業</t>
    <phoneticPr fontId="2"/>
  </si>
  <si>
    <t>箕面有料道路管理業務</t>
    <phoneticPr fontId="2"/>
  </si>
  <si>
    <t>11,000台／日</t>
    <phoneticPr fontId="2"/>
  </si>
  <si>
    <t>11,179台／日</t>
    <rPh sb="6" eb="7">
      <t>ダイ</t>
    </rPh>
    <rPh sb="8" eb="9">
      <t>ヒ</t>
    </rPh>
    <phoneticPr fontId="2"/>
  </si>
  <si>
    <t>11,000台／日</t>
    <rPh sb="6" eb="7">
      <t>ダイ</t>
    </rPh>
    <rPh sb="8" eb="9">
      <t>ヒ</t>
    </rPh>
    <phoneticPr fontId="2"/>
  </si>
  <si>
    <t>②鳥飼仁和寺大橋有料道路事業</t>
    <phoneticPr fontId="2"/>
  </si>
  <si>
    <t>鳥飼仁和寺大橋有料道路管理業務</t>
    <phoneticPr fontId="2"/>
  </si>
  <si>
    <t>10,200台／日</t>
    <rPh sb="6" eb="9">
      <t>ダイ･ニチ</t>
    </rPh>
    <phoneticPr fontId="2"/>
  </si>
  <si>
    <t>10,181台／日</t>
    <rPh sb="6" eb="7">
      <t>ダイ</t>
    </rPh>
    <rPh sb="8" eb="9">
      <t>ヒ</t>
    </rPh>
    <phoneticPr fontId="2"/>
  </si>
  <si>
    <t>10,200台／日</t>
    <rPh sb="6" eb="7">
      <t>ダイ</t>
    </rPh>
    <rPh sb="8" eb="9">
      <t>ヒ</t>
    </rPh>
    <phoneticPr fontId="2"/>
  </si>
  <si>
    <t>４．大阪府の財政的関与の状況</t>
    <phoneticPr fontId="2"/>
  </si>
  <si>
    <t>区　　分</t>
    <rPh sb="0" eb="1">
      <t>ク</t>
    </rPh>
    <rPh sb="3" eb="4">
      <t>ブン</t>
    </rPh>
    <phoneticPr fontId="2"/>
  </si>
  <si>
    <r>
      <t>令和</t>
    </r>
    <r>
      <rPr>
        <sz val="11"/>
        <rFont val="ＭＳ Ｐゴシック"/>
        <family val="3"/>
        <charset val="128"/>
      </rPr>
      <t>５年度</t>
    </r>
    <phoneticPr fontId="2"/>
  </si>
  <si>
    <t>補助金、委託料等の内容</t>
    <rPh sb="0" eb="3">
      <t>ホジョキン</t>
    </rPh>
    <rPh sb="4" eb="7">
      <t>イタクリョウ</t>
    </rPh>
    <rPh sb="7" eb="8">
      <t>トウ</t>
    </rPh>
    <rPh sb="9" eb="11">
      <t>ナイヨウ</t>
    </rPh>
    <phoneticPr fontId="2"/>
  </si>
  <si>
    <t>当初予算</t>
    <rPh sb="0" eb="2">
      <t>トウショ</t>
    </rPh>
    <phoneticPr fontId="2"/>
  </si>
  <si>
    <t>実績</t>
    <rPh sb="0" eb="2">
      <t>ジッセキ</t>
    </rPh>
    <phoneticPr fontId="2"/>
  </si>
  <si>
    <t>補　助　金</t>
    <rPh sb="0" eb="1">
      <t>タスク</t>
    </rPh>
    <rPh sb="2" eb="3">
      <t>スケ</t>
    </rPh>
    <rPh sb="4" eb="5">
      <t>カネ</t>
    </rPh>
    <phoneticPr fontId="2"/>
  </si>
  <si>
    <t>（内訳）</t>
    <rPh sb="1" eb="3">
      <t>ウチワケ</t>
    </rPh>
    <phoneticPr fontId="2"/>
  </si>
  <si>
    <t>委　託　料</t>
    <rPh sb="0" eb="1">
      <t>イ</t>
    </rPh>
    <rPh sb="2" eb="3">
      <t>コトヅケ</t>
    </rPh>
    <rPh sb="4" eb="5">
      <t>リョウ</t>
    </rPh>
    <phoneticPr fontId="2"/>
  </si>
  <si>
    <t>府道八尾茨木線道路管理業務</t>
    <phoneticPr fontId="2"/>
  </si>
  <si>
    <t>（随契）</t>
  </si>
  <si>
    <t>鳥飼仁和寺大橋有料道路に接続する府道八尾茨木線の道路管理業務</t>
    <phoneticPr fontId="2"/>
  </si>
  <si>
    <t>府道八尾茨木線耐震設計業務</t>
    <phoneticPr fontId="2"/>
  </si>
  <si>
    <t>（随契）</t>
    <rPh sb="1" eb="3">
      <t>ズイケイ</t>
    </rPh>
    <phoneticPr fontId="2"/>
  </si>
  <si>
    <t>鳥飼仁和寺大橋有料道路にかかる耐震補強設計業務</t>
    <phoneticPr fontId="2"/>
  </si>
  <si>
    <t>府道八尾茨木線耐震補強工事業務</t>
    <rPh sb="0" eb="2">
      <t>フドウ</t>
    </rPh>
    <rPh sb="2" eb="4">
      <t>ヤオ</t>
    </rPh>
    <rPh sb="4" eb="7">
      <t>イバラキセン</t>
    </rPh>
    <rPh sb="7" eb="9">
      <t>タイシン</t>
    </rPh>
    <rPh sb="9" eb="11">
      <t>ホキョウ</t>
    </rPh>
    <rPh sb="11" eb="13">
      <t>コウジ</t>
    </rPh>
    <rPh sb="13" eb="15">
      <t>ギョウム</t>
    </rPh>
    <phoneticPr fontId="2"/>
  </si>
  <si>
    <t>鳥飼仁和寺大橋有料道路にかかる耐震補強工事業務</t>
    <rPh sb="19" eb="21">
      <t>コウジ</t>
    </rPh>
    <phoneticPr fontId="2"/>
  </si>
  <si>
    <t>貸　付　金</t>
    <rPh sb="0" eb="1">
      <t>カシ</t>
    </rPh>
    <rPh sb="2" eb="3">
      <t>ヅケ</t>
    </rPh>
    <rPh sb="4" eb="5">
      <t>キン</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</si>
  <si>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</si>
  <si>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地方共済組合団体共済部地方公共団体負担金</t>
    <phoneticPr fontId="2"/>
  </si>
  <si>
    <t>（負担金）</t>
  </si>
  <si>
    <t>合　　　　　計</t>
    <rPh sb="0" eb="1">
      <t>ゴウ</t>
    </rPh>
    <rPh sb="6" eb="7">
      <t>ケイ</t>
    </rPh>
    <phoneticPr fontId="2"/>
  </si>
  <si>
    <t>令和５年度</t>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</si>
  <si>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</si>
  <si>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</si>
  <si>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(単位：千円）　</t>
    <rPh sb="1" eb="3">
      <t>タンイ</t>
    </rPh>
    <rPh sb="4" eb="6">
      <t>センエン</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</si>
  <si>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</si>
  <si>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</si>
  <si>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</si>
  <si>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前年度比増減</t>
    <rPh sb="0" eb="3">
      <t>ゼンネンド</t>
    </rPh>
    <rPh sb="3" eb="4">
      <t>ヒ</t>
    </rPh>
    <rPh sb="4" eb="6">
      <t>ゾウゲン</t>
    </rPh>
    <phoneticPr fontId="2"/>
  </si>
  <si>
    <t>分析・評価</t>
    <rPh sb="3" eb="5">
      <t>ヒョウカ</t>
    </rPh>
    <phoneticPr fontId="2"/>
  </si>
  <si>
    <t>貸借対照表</t>
    <rPh sb="0" eb="2">
      <t>タイシャク</t>
    </rPh>
    <rPh sb="2" eb="5">
      <t>タイショウヒョウ</t>
    </rPh>
    <phoneticPr fontId="2"/>
  </si>
  <si>
    <t>資産合計</t>
    <rPh sb="0" eb="2">
      <t>シサン</t>
    </rPh>
    <rPh sb="2" eb="4">
      <t>ゴウケイ</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</si>
  <si>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</si>
  <si>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</si>
  <si>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</si>
  <si>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その他流動資産</t>
    <rPh sb="2" eb="3">
      <t>タ</t>
    </rPh>
    <rPh sb="3" eb="5">
      <t>リュウドウ</t>
    </rPh>
    <rPh sb="5" eb="7">
      <t>シサン</t>
    </rPh>
    <phoneticPr fontId="2"/>
  </si>
  <si>
    <t>固定資産</t>
    <rPh sb="0" eb="2">
      <t>コテイ</t>
    </rPh>
    <rPh sb="2" eb="4">
      <t>シサン</t>
    </rPh>
    <phoneticPr fontId="2"/>
  </si>
  <si>
    <t>道路資産</t>
    <rPh sb="0" eb="2">
      <t>ドウロ</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</si>
  <si>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</si>
  <si>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</si>
  <si>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</si>
  <si>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</si>
  <si>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</si>
  <si>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</si>
  <si>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</si>
  <si>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</si>
  <si>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</si>
  <si>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長期借入金</t>
    <rPh sb="0" eb="2">
      <t>チョウキ</t>
    </rPh>
    <rPh sb="2" eb="4">
      <t>カリイレ</t>
    </rPh>
    <rPh sb="4" eb="5">
      <t>キン</t>
    </rPh>
    <phoneticPr fontId="2"/>
  </si>
  <si>
    <t>特別法上の引当金等</t>
    <rPh sb="0" eb="3">
      <t>トクベツホウ</t>
    </rPh>
    <rPh sb="3" eb="4">
      <t>ジョウ</t>
    </rPh>
    <rPh sb="5" eb="7">
      <t>ヒキアテ</t>
    </rPh>
    <rPh sb="7" eb="8">
      <t>キン</t>
    </rPh>
    <rPh sb="8" eb="9">
      <t>トウ</t>
    </rPh>
    <phoneticPr fontId="2"/>
  </si>
  <si>
    <t>道路事業損失補填引当金</t>
    <rPh sb="0" eb="2">
      <t>ドウロ</t>
    </rPh>
    <rPh sb="2" eb="4">
      <t>ジギョウ</t>
    </rPh>
    <rPh sb="4" eb="6">
      <t>ソンシツ</t>
    </rPh>
    <rPh sb="6" eb="8">
      <t>ホテン</t>
    </rPh>
    <rPh sb="8" eb="10">
      <t>ヒキアテ</t>
    </rPh>
    <rPh sb="10" eb="11">
      <t>キン</t>
    </rPh>
    <phoneticPr fontId="2"/>
  </si>
  <si>
    <t>償還準備金</t>
    <rPh sb="0" eb="2">
      <t>ショウカン</t>
    </rPh>
    <rPh sb="2" eb="5">
      <t>ジュンビキン</t>
    </rPh>
    <phoneticPr fontId="2"/>
  </si>
  <si>
    <t>資本合計</t>
    <rPh sb="0" eb="2">
      <t>シホン</t>
    </rPh>
    <rPh sb="2" eb="4">
      <t>ゴウケイ</t>
    </rPh>
    <phoneticPr fontId="2"/>
  </si>
  <si>
    <t>資本金</t>
    <rPh sb="0" eb="3">
      <t>シホンキン</t>
    </rPh>
    <phoneticPr fontId="2"/>
  </si>
  <si>
    <t>剰余金</t>
    <rPh sb="0" eb="3">
      <t>ジョウヨキン</t>
    </rPh>
    <phoneticPr fontId="2"/>
  </si>
  <si>
    <t>損益計算書</t>
    <rPh sb="0" eb="2">
      <t>ソンエキ</t>
    </rPh>
    <rPh sb="2" eb="5">
      <t>ケイサンショ</t>
    </rPh>
    <phoneticPr fontId="2"/>
  </si>
  <si>
    <t>有料道路事業収入</t>
    <rPh sb="0" eb="2">
      <t>ユウリョウ</t>
    </rPh>
    <rPh sb="2" eb="4">
      <t>ドウロ</t>
    </rPh>
    <rPh sb="4" eb="6">
      <t>ジギョウ</t>
    </rPh>
    <rPh sb="6" eb="8">
      <t>シュウニュウ</t>
    </rPh>
    <phoneticPr fontId="2"/>
  </si>
  <si>
    <t>受託事業収入</t>
    <rPh sb="0" eb="2">
      <t>ジュタク</t>
    </rPh>
    <rPh sb="2" eb="4">
      <t>ジギョウ</t>
    </rPh>
    <rPh sb="4" eb="6">
      <t>シュウニュウ</t>
    </rPh>
    <phoneticPr fontId="2"/>
  </si>
  <si>
    <t>収益</t>
    <rPh sb="0" eb="2">
      <t>シュウエキ</t>
    </rPh>
    <phoneticPr fontId="2"/>
  </si>
  <si>
    <r>
      <t>有料道路事業費</t>
    </r>
    <r>
      <rPr>
        <sz val="8"/>
        <rFont val="ＭＳ Ｐゴシック"/>
        <family val="3"/>
        <charset val="128"/>
      </rPr>
      <t>（特別法上の引当金等繰入額を除く）</t>
    </r>
    <rPh sb="0" eb="4">
      <t>ユウリョウドウロ</t>
    </rPh>
    <rPh sb="4" eb="7">
      <t>ジギョウヒ</t>
    </rPh>
    <rPh sb="8" eb="12">
      <t>トクベツホウジョウ</t>
    </rPh>
    <rPh sb="13" eb="17">
      <t>ヒキアテキントウ</t>
    </rPh>
    <rPh sb="17" eb="20">
      <t>クリイレガク</t>
    </rPh>
    <rPh sb="21" eb="22">
      <t>ノゾ</t>
    </rPh>
    <phoneticPr fontId="2"/>
  </si>
  <si>
    <t>受託事業費</t>
    <rPh sb="0" eb="5">
      <t>ジュタクジギョウヒ</t>
    </rPh>
    <phoneticPr fontId="2"/>
  </si>
  <si>
    <t>管理費</t>
    <rPh sb="0" eb="3">
      <t>カンリヒ</t>
    </rPh>
    <phoneticPr fontId="2"/>
  </si>
  <si>
    <t>道路事業損失補填引当金繰入額</t>
    <rPh sb="0" eb="4">
      <t>ドウロジギョウ</t>
    </rPh>
    <rPh sb="4" eb="8">
      <t>ソンシツホテン</t>
    </rPh>
    <rPh sb="8" eb="11">
      <t>ヒキアテキン</t>
    </rPh>
    <rPh sb="11" eb="14">
      <t>クリイレガク</t>
    </rPh>
    <phoneticPr fontId="2"/>
  </si>
  <si>
    <t>費用</t>
    <rPh sb="0" eb="2">
      <t>ヒヨウ</t>
    </rPh>
    <phoneticPr fontId="2"/>
  </si>
  <si>
    <t>償還準備金繰入額</t>
    <rPh sb="0" eb="2">
      <t>ショウカン</t>
    </rPh>
    <rPh sb="2" eb="5">
      <t>ジュンビキン</t>
    </rPh>
    <rPh sb="5" eb="7">
      <t>クリイレ</t>
    </rPh>
    <rPh sb="7" eb="8">
      <t>ガク</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</si>
  <si>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</si>
  <si>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仕組債の保有状況</t>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</si>
  <si>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</si>
  <si>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</si>
  <si>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</si>
  <si>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保有総額と時価評価額差（B）-(A）</t>
    <rPh sb="0" eb="2">
      <t>ホユウ</t>
    </rPh>
    <phoneticPr fontId="2"/>
  </si>
  <si>
    <t>主な経常費用</t>
    <rPh sb="0" eb="1">
      <t>オモ</t>
    </rPh>
    <rPh sb="2" eb="4">
      <t>ケイジョウ</t>
    </rPh>
    <rPh sb="4" eb="6">
      <t>ヒヨウ</t>
    </rPh>
    <phoneticPr fontId="2"/>
  </si>
  <si>
    <t>分析・評価</t>
    <rPh sb="0" eb="2">
      <t>ブンセキ</t>
    </rPh>
    <rPh sb="3" eb="5">
      <t>ヒョウカ</t>
    </rPh>
    <phoneticPr fontId="2"/>
  </si>
  <si>
    <t>役員人件費</t>
    <rPh sb="0" eb="2">
      <t>ヤクイン</t>
    </rPh>
    <rPh sb="2" eb="5">
      <t>ジンケンヒ</t>
    </rPh>
    <phoneticPr fontId="2"/>
  </si>
  <si>
    <t>（職員人件費）
職員人件費の増加については、常勤リーダーの増(1名)及び給与改定による支給額の増が主な要因である。</t>
    <phoneticPr fontId="2"/>
  </si>
  <si>
    <t>職員人件費</t>
    <rPh sb="0" eb="2">
      <t>ショクイン</t>
    </rPh>
    <rPh sb="2" eb="5">
      <t>ジンケンヒ</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</si>
  <si>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</si>
  <si>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</si>
  <si>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主要経営指標</t>
    <rPh sb="0" eb="2">
      <t>シュヨウ</t>
    </rPh>
    <rPh sb="2" eb="4">
      <t>ケイエイ</t>
    </rPh>
    <rPh sb="4" eb="6">
      <t>シヒョウ</t>
    </rPh>
    <phoneticPr fontId="2"/>
  </si>
  <si>
    <t>人件費比率</t>
    <rPh sb="0" eb="3">
      <t>ジンケンヒ</t>
    </rPh>
    <rPh sb="3" eb="5">
      <t>ヒリツ</t>
    </rPh>
    <phoneticPr fontId="2"/>
  </si>
  <si>
    <t>人件費／売上高</t>
    <rPh sb="0" eb="3">
      <t>ジンケンヒ</t>
    </rPh>
    <rPh sb="4" eb="6">
      <t>ウリアゲ</t>
    </rPh>
    <rPh sb="6" eb="7">
      <t>ダカ</t>
    </rPh>
    <phoneticPr fontId="2"/>
  </si>
  <si>
    <t>（流動比率）
流動比率の減少については、現預金の減少等に伴う流動資産の減(382百万円)と、箕面有料道路事業費の増等による流動負債の増(63百万円)が主な要因である。</t>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</si>
  <si>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</si>
  <si>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</si>
  <si>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総資産当期利益率</t>
    <rPh sb="0" eb="3">
      <t>ソウシサン</t>
    </rPh>
    <rPh sb="3" eb="5">
      <t>トウキ</t>
    </rPh>
    <rPh sb="5" eb="7">
      <t>リエキ</t>
    </rPh>
    <rPh sb="7" eb="8">
      <t>リツ</t>
    </rPh>
    <phoneticPr fontId="2"/>
  </si>
  <si>
    <t>総資産回転期間</t>
    <rPh sb="0" eb="3">
      <t>ソウシサン</t>
    </rPh>
    <rPh sb="3" eb="5">
      <t>カイテン</t>
    </rPh>
    <rPh sb="5" eb="7">
      <t>キカン</t>
    </rPh>
    <phoneticPr fontId="2"/>
  </si>
  <si>
    <t>総資産／（売上高／12）（月）</t>
    <rPh sb="0" eb="3">
      <t>ソウシサン</t>
    </rPh>
    <rPh sb="5" eb="7">
      <t>ウリアゲ</t>
    </rPh>
    <rPh sb="7" eb="8">
      <t>ダカ</t>
    </rPh>
    <rPh sb="13" eb="14">
      <t>ツキ</t>
    </rPh>
    <phoneticPr fontId="2"/>
  </si>
  <si>
    <t>売上高経常利益率</t>
    <rPh sb="0" eb="2">
      <t>ウリアゲ</t>
    </rPh>
    <rPh sb="2" eb="3">
      <t>ダカ</t>
    </rPh>
    <rPh sb="3" eb="5">
      <t>ケイジョウ</t>
    </rPh>
    <rPh sb="5" eb="7">
      <t>リエキ</t>
    </rPh>
    <rPh sb="7" eb="8">
      <t>リツ</t>
    </rPh>
    <phoneticPr fontId="2"/>
  </si>
  <si>
    <t>流動比率</t>
  </si>
  <si>
    <t>流動資産／流動負債　</t>
    <rPh sb="0" eb="2">
      <t>リュウドウ</t>
    </rPh>
    <rPh sb="2" eb="4">
      <t>シサン</t>
    </rPh>
    <rPh sb="5" eb="7">
      <t>リュウドウ</t>
    </rPh>
    <rPh sb="7" eb="9">
      <t>フサイ</t>
    </rPh>
    <phoneticPr fontId="7"/>
  </si>
  <si>
    <t>借入金比率</t>
    <rPh sb="3" eb="5">
      <t>ヒリツ</t>
    </rPh>
    <phoneticPr fontId="4"/>
  </si>
  <si>
    <t>借入金残高／総資産　</t>
    <rPh sb="0" eb="2">
      <t>カリイレ</t>
    </rPh>
    <rPh sb="2" eb="3">
      <t>キン</t>
    </rPh>
    <rPh sb="3" eb="5">
      <t>ザンダカ</t>
    </rPh>
    <rPh sb="6" eb="9">
      <t>ソウシサン</t>
    </rPh>
    <phoneticPr fontId="7"/>
  </si>
  <si>
    <t>６．R５年度　経営目標の達成状況</t>
    <rPh sb="4" eb="6">
      <t>ネンド</t>
    </rPh>
    <rPh sb="7" eb="9">
      <t>ケイエイ</t>
    </rPh>
    <rPh sb="9" eb="11">
      <t>モクヒョウ</t>
    </rPh>
    <rPh sb="12" eb="14">
      <t>タッセイ</t>
    </rPh>
    <rPh sb="14" eb="16">
      <t>ジョウキョウ</t>
    </rPh>
    <phoneticPr fontId="2"/>
  </si>
  <si>
    <t>Ⅰ．最重点目標（成果測定指標）</t>
    <rPh sb="2" eb="5">
      <t>サイジュウテン</t>
    </rPh>
    <rPh sb="5" eb="7">
      <t>モクヒョウ</t>
    </rPh>
    <rPh sb="8" eb="10">
      <t>セイカ</t>
    </rPh>
    <rPh sb="10" eb="12">
      <t>ソクテイ</t>
    </rPh>
    <rPh sb="12" eb="14">
      <t>シヒョウ</t>
    </rPh>
    <phoneticPr fontId="2"/>
  </si>
  <si>
    <t>戦略目標</t>
    <phoneticPr fontId="2"/>
  </si>
  <si>
    <t>成果測定指標</t>
    <phoneticPr fontId="2"/>
  </si>
  <si>
    <t>単位</t>
    <rPh sb="0" eb="2">
      <t>タンイ</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</si>
  <si>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</si>
  <si>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</si>
  <si>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</si>
  <si>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ウエイト</t>
    <phoneticPr fontId="2"/>
  </si>
  <si>
    <t>得点
（※２）</t>
    <rPh sb="0" eb="2">
      <t>トクテン</t>
    </rPh>
    <phoneticPr fontId="2"/>
  </si>
  <si>
    <t>小計
（※３）</t>
    <rPh sb="0" eb="2">
      <t>ショウケイ</t>
    </rPh>
    <phoneticPr fontId="2"/>
  </si>
  <si>
    <t>建設費の計画的な償還</t>
    <rPh sb="8" eb="10">
      <t>ショウカン</t>
    </rPh>
    <phoneticPr fontId="1"/>
  </si>
  <si>
    <t>償還準備金等積立額</t>
    <phoneticPr fontId="2"/>
  </si>
  <si>
    <t>億円</t>
    <rPh sb="0" eb="1">
      <t>オク</t>
    </rPh>
    <rPh sb="1" eb="2">
      <t>エン</t>
    </rPh>
    <phoneticPr fontId="1"/>
  </si>
  <si>
    <t>45/45
【100％】</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</si>
  <si>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</si>
  <si>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安全・安心で快適な道路サービスの提供</t>
    <phoneticPr fontId="2"/>
  </si>
  <si>
    <t>管理上の瑕疵に起因する事故件数</t>
  </si>
  <si>
    <t>件</t>
    <rPh sb="0" eb="1">
      <t>ケン</t>
    </rPh>
    <phoneticPr fontId="1"/>
  </si>
  <si>
    <t>利用者の利便性増進</t>
    <phoneticPr fontId="2"/>
  </si>
  <si>
    <t>鳥飼仁和寺大橋有料道路のネットワーク型ETC利用率</t>
    <rPh sb="22" eb="25">
      <t>リヨウリツ</t>
    </rPh>
    <phoneticPr fontId="1"/>
  </si>
  <si>
    <t>％</t>
  </si>
  <si>
    <t>利用促進策等の効果的な情報発信</t>
    <rPh sb="0" eb="2">
      <t>リヨウ</t>
    </rPh>
    <rPh sb="2" eb="4">
      <t>ソクシン</t>
    </rPh>
    <rPh sb="4" eb="5">
      <t>サク</t>
    </rPh>
    <rPh sb="5" eb="6">
      <t>トウ</t>
    </rPh>
    <rPh sb="7" eb="10">
      <t>コウカテキ</t>
    </rPh>
    <rPh sb="11" eb="13">
      <t>ジョウホウ</t>
    </rPh>
    <rPh sb="13" eb="15">
      <t>ハッシン</t>
    </rPh>
    <phoneticPr fontId="1"/>
  </si>
  <si>
    <t>項目</t>
    <rPh sb="0" eb="2">
      <t>コウモク</t>
    </rPh>
    <phoneticPr fontId="1"/>
  </si>
  <si>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</si>
  <si>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④</t>
    <phoneticPr fontId="2"/>
  </si>
  <si>
    <t>法人経営の効率化、組織体制の見直し</t>
    <phoneticPr fontId="2"/>
  </si>
  <si>
    <t>コスト縮減額</t>
    <rPh sb="5" eb="6">
      <t>ガク</t>
    </rPh>
    <phoneticPr fontId="1"/>
  </si>
  <si>
    <t>百万円</t>
    <rPh sb="0" eb="3">
      <t>ヒャクマンエン</t>
    </rPh>
    <phoneticPr fontId="1"/>
  </si>
  <si>
    <t>25/25
【100％】</t>
    <phoneticPr fontId="2"/>
  </si>
  <si>
    <t>職員定数</t>
    <rPh sb="0" eb="2">
      <t>ショクイン</t>
    </rPh>
    <rPh sb="2" eb="4">
      <t>テイスウ</t>
    </rPh>
    <phoneticPr fontId="1"/>
  </si>
  <si>
    <t>人</t>
    <rPh sb="0" eb="1">
      <t>ニン</t>
    </rPh>
    <phoneticPr fontId="1"/>
  </si>
  <si>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</si>
  <si>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</si>
  <si>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</si>
  <si>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</si>
  <si>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</si>
  <si>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r>
      <t>　</t>
    </r>
    <r>
      <rPr>
        <sz val="12"/>
        <rFont val="ＭＳ Ｐゴシック"/>
        <family val="3"/>
        <charset val="128"/>
      </rPr>
      <t>道路公社は、道路整備特別措置法に基づき、道路管理者である大阪府知事の同意及び国土交通大臣の許可を得て、府の出資金や国の貸付金、市中銀行等からの借入金により、道路整備・管理を有料道路事業として実施しており、定められた料金徴収期間に通行料金収入で建設借入金を償還することが最重点の経営目標である。</t>
    </r>
    <r>
      <rPr>
        <sz val="12"/>
        <color rgb="FFFF0000"/>
        <rFont val="ＭＳ Ｐゴシック"/>
        <family val="3"/>
        <charset val="128"/>
      </rPr>
      <t xml:space="preserve">
</t>
    </r>
    <r>
      <rPr>
        <sz val="12"/>
        <rFont val="ＭＳ Ｐゴシック"/>
        <family val="3"/>
        <charset val="128"/>
      </rPr>
      <t>　2022年3月に策定した「中期経営計画【チャレンジ2024】（2022年度～2024年度）」に基づき、効率的・効果的な維持管理によるコスト縮減の取り組みを実施するとともに、近畿圏の５道路公社共同での利用促進策や箕面有料道路の利便性、鳥飼仁和寺大橋有料道路のネットワーク型ＥＴＣについて効果的に情報を発信し、最重点目標である「償還準備金等積立額」の目標を達成した。
　鳥飼仁和寺大橋有料道路のネットワーク型ETC利用率は目標値を未達成ではあるが、他の成果測定指標である管理瑕疵に起因する事故件数については、管理路線を適正な状態に保ち、日常の施設点検業務を適切に実施することにより０件で、コスト縮減については、維持管理方法を工夫するとともに管理水準の見直しにより、目標値を達成した。
　2024年度においては、2023年度に達成できなかったネットワーク型ETC利用率の目標値の達成と中期経営計画の基本方針である安全・安心で利便性の高い道路サービスを利用者へ提供するとともに、コスト縮減に取り組むことで建設費の着実な償還を推進する。</t>
    </r>
    <rPh sb="1" eb="3">
      <t>ドウロ</t>
    </rPh>
    <rPh sb="3" eb="5">
      <t>コウシャ</t>
    </rPh>
    <rPh sb="7" eb="11">
      <t>ドウロセイビ</t>
    </rPh>
    <rPh sb="11" eb="16">
      <t>トクベツソチホウ</t>
    </rPh>
    <rPh sb="17" eb="18">
      <t>モト</t>
    </rPh>
    <rPh sb="21" eb="23">
      <t>ドウロ</t>
    </rPh>
    <rPh sb="23" eb="26">
      <t>カンリシャ</t>
    </rPh>
    <rPh sb="29" eb="32">
      <t>オオサカフ</t>
    </rPh>
    <rPh sb="32" eb="34">
      <t>チジ</t>
    </rPh>
    <rPh sb="35" eb="37">
      <t>ドウイ</t>
    </rPh>
    <rPh sb="37" eb="38">
      <t>オヨ</t>
    </rPh>
    <rPh sb="39" eb="41">
      <t>コクド</t>
    </rPh>
    <rPh sb="43" eb="45">
      <t>ダイジン</t>
    </rPh>
    <rPh sb="46" eb="48">
      <t>キョカ</t>
    </rPh>
    <rPh sb="49" eb="50">
      <t>エ</t>
    </rPh>
    <rPh sb="52" eb="53">
      <t>フ</t>
    </rPh>
    <rPh sb="54" eb="57">
      <t>シュッシキン</t>
    </rPh>
    <rPh sb="58" eb="59">
      <t>クニ</t>
    </rPh>
    <rPh sb="60" eb="63">
      <t>カシツケキン</t>
    </rPh>
    <rPh sb="64" eb="68">
      <t>シチュウギンコウ</t>
    </rPh>
    <rPh sb="68" eb="69">
      <t>ナド</t>
    </rPh>
    <rPh sb="72" eb="75">
      <t>カリイレキン</t>
    </rPh>
    <rPh sb="79" eb="83">
      <t>ドウロセイビ</t>
    </rPh>
    <rPh sb="84" eb="86">
      <t>カンリ</t>
    </rPh>
    <rPh sb="87" eb="89">
      <t>ユウリョウ</t>
    </rPh>
    <rPh sb="89" eb="91">
      <t>ドウロ</t>
    </rPh>
    <rPh sb="91" eb="93">
      <t>ジギョウ</t>
    </rPh>
    <rPh sb="96" eb="98">
      <t>ジッシ</t>
    </rPh>
    <rPh sb="103" eb="104">
      <t>サダ</t>
    </rPh>
    <rPh sb="108" eb="110">
      <t>リョウキン</t>
    </rPh>
    <rPh sb="110" eb="112">
      <t>チョウシュウ</t>
    </rPh>
    <rPh sb="112" eb="114">
      <t>キカン</t>
    </rPh>
    <rPh sb="115" eb="119">
      <t>ツウコウリョウキン</t>
    </rPh>
    <rPh sb="119" eb="121">
      <t>シュウニュウ</t>
    </rPh>
    <rPh sb="128" eb="130">
      <t>ショウカン</t>
    </rPh>
    <rPh sb="135" eb="138">
      <t>サイジュウテン</t>
    </rPh>
    <rPh sb="139" eb="141">
      <t>ケイエイ</t>
    </rPh>
    <rPh sb="141" eb="143">
      <t>モクヒョウ</t>
    </rPh>
    <rPh sb="153" eb="154">
      <t>ネン</t>
    </rPh>
    <rPh sb="155" eb="156">
      <t>ガツ</t>
    </rPh>
    <rPh sb="157" eb="159">
      <t>サクテイ</t>
    </rPh>
    <rPh sb="162" eb="164">
      <t>チュウキ</t>
    </rPh>
    <rPh sb="164" eb="166">
      <t>ケイエイ</t>
    </rPh>
    <rPh sb="166" eb="168">
      <t>ケイカク</t>
    </rPh>
    <rPh sb="184" eb="186">
      <t>ネンド</t>
    </rPh>
    <rPh sb="191" eb="193">
      <t>ネンド</t>
    </rPh>
    <rPh sb="196" eb="197">
      <t>モト</t>
    </rPh>
    <rPh sb="200" eb="203">
      <t>コウリツテキ</t>
    </rPh>
    <rPh sb="204" eb="207">
      <t>コウカテキ</t>
    </rPh>
    <rPh sb="208" eb="212">
      <t>イジカンリ</t>
    </rPh>
    <rPh sb="218" eb="220">
      <t>シュクゲン</t>
    </rPh>
    <rPh sb="221" eb="222">
      <t>ト</t>
    </rPh>
    <rPh sb="223" eb="224">
      <t>ク</t>
    </rPh>
    <rPh sb="226" eb="228">
      <t>ジッシ</t>
    </rPh>
    <rPh sb="235" eb="238">
      <t>キンキケン</t>
    </rPh>
    <rPh sb="240" eb="242">
      <t>ドウロ</t>
    </rPh>
    <rPh sb="242" eb="244">
      <t>コウシャ</t>
    </rPh>
    <rPh sb="244" eb="246">
      <t>キョウドウ</t>
    </rPh>
    <rPh sb="248" eb="250">
      <t>リヨウ</t>
    </rPh>
    <rPh sb="250" eb="252">
      <t>ソクシン</t>
    </rPh>
    <rPh sb="252" eb="253">
      <t>サク</t>
    </rPh>
    <rPh sb="254" eb="256">
      <t>ミノオ</t>
    </rPh>
    <rPh sb="256" eb="258">
      <t>ユウリョウ</t>
    </rPh>
    <rPh sb="258" eb="260">
      <t>ドウロ</t>
    </rPh>
    <rPh sb="261" eb="264">
      <t>リベンセイ</t>
    </rPh>
    <rPh sb="265" eb="267">
      <t>トリガイ</t>
    </rPh>
    <rPh sb="267" eb="270">
      <t>ニワジ</t>
    </rPh>
    <rPh sb="270" eb="272">
      <t>オオハシ</t>
    </rPh>
    <rPh sb="272" eb="274">
      <t>ユウリョウ</t>
    </rPh>
    <rPh sb="274" eb="276">
      <t>ドウロ</t>
    </rPh>
    <rPh sb="283" eb="284">
      <t>カタ</t>
    </rPh>
    <rPh sb="291" eb="294">
      <t>コウカテキ</t>
    </rPh>
    <rPh sb="295" eb="297">
      <t>ジョウホウ</t>
    </rPh>
    <rPh sb="298" eb="300">
      <t>ハッシン</t>
    </rPh>
    <rPh sb="301" eb="303">
      <t>ニチジョウ</t>
    </rPh>
    <rPh sb="304" eb="308">
      <t>シセツテンケン</t>
    </rPh>
    <rPh sb="308" eb="310">
      <t>ギョウム</t>
    </rPh>
    <rPh sb="311" eb="313">
      <t>テキセツ</t>
    </rPh>
    <rPh sb="314" eb="316">
      <t>ジッシ</t>
    </rPh>
    <rPh sb="318" eb="321">
      <t>サイジュウテン</t>
    </rPh>
    <rPh sb="325" eb="327">
      <t>ショウカン</t>
    </rPh>
    <rPh sb="327" eb="330">
      <t>ジュンビキン</t>
    </rPh>
    <rPh sb="358" eb="361">
      <t>モクヒョウチ</t>
    </rPh>
    <rPh sb="362" eb="365">
      <t>ミタッセイ</t>
    </rPh>
    <rPh sb="371" eb="372">
      <t>ホカ</t>
    </rPh>
    <rPh sb="373" eb="377">
      <t>セイカソクテイ</t>
    </rPh>
    <rPh sb="377" eb="379">
      <t>シヒョウ</t>
    </rPh>
    <rPh sb="393" eb="395">
      <t>ケンスウ</t>
    </rPh>
    <rPh sb="405" eb="407">
      <t>モクヒョウ</t>
    </rPh>
    <rPh sb="408" eb="410">
      <t>タッセイ</t>
    </rPh>
    <rPh sb="415" eb="417">
      <t>ニチジョウ</t>
    </rPh>
    <rPh sb="425" eb="427">
      <t>テキセツ</t>
    </rPh>
    <rPh sb="428" eb="429">
      <t>ク</t>
    </rPh>
    <rPh sb="438" eb="439">
      <t>ケン</t>
    </rPh>
    <rPh sb="481" eb="482">
      <t>アタイ</t>
    </rPh>
    <rPh sb="497" eb="499">
      <t>ネンド</t>
    </rPh>
    <rPh sb="500" eb="502">
      <t>タッセイ</t>
    </rPh>
    <rPh sb="536" eb="538">
      <t>キホン</t>
    </rPh>
    <rPh sb="538" eb="540">
      <t>ホウシン</t>
    </rPh>
    <rPh sb="562" eb="565">
      <t>リヨウシャ</t>
    </rPh>
    <rPh sb="578" eb="580">
      <t>シュクゲン</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</si>
  <si>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</si>
  <si>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</si>
  <si>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点数（合計）</t>
    <phoneticPr fontId="2"/>
  </si>
  <si>
    <t>役員業績評価</t>
    <phoneticPr fontId="2"/>
  </si>
  <si>
    <t>９．「令和６年度大阪府行政経営の取組み」における方向性（令和６年２月）</t>
    <phoneticPr fontId="2"/>
  </si>
  <si>
    <t>○抜本的見直し
・引き続き、利用促進、経費節減による収支改善に取り組むなど、建設費の計画的な償還に努める
・利用者の視点に立った近畿圏高速道路の料金体系一元化の実現に向け、検討が進められる新御堂筋の機能強化の内容も踏まえ、箕面有料道路の高速道路会社への早期移管をめざす
・また、路線移管後の公社のあり方について、検討を進める</t>
    <phoneticPr fontId="2"/>
  </si>
  <si>
    <t>ミッション</t>
    <phoneticPr fontId="2"/>
  </si>
  <si>
    <t>基本方針</t>
    <rPh sb="0" eb="2">
      <t>キホン</t>
    </rPh>
    <rPh sb="2" eb="4">
      <t>ホウシン</t>
    </rPh>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</si>
  <si>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</si>
  <si>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１１．R６年度　目標設定表</t>
    <rPh sb="5" eb="7">
      <t>ネンド</t>
    </rPh>
    <rPh sb="8" eb="10">
      <t>モクヒョウ</t>
    </rPh>
    <rPh sb="10" eb="12">
      <t>セッテイ</t>
    </rPh>
    <rPh sb="12" eb="13">
      <t>ヒョウ</t>
    </rPh>
    <phoneticPr fontId="2"/>
  </si>
  <si>
    <t>成果測定指標</t>
    <rPh sb="0" eb="2">
      <t>セイカ</t>
    </rPh>
    <rPh sb="2" eb="4">
      <t>ソクテイ</t>
    </rPh>
    <rPh sb="4" eb="6">
      <t>シヒョウ</t>
    </rPh>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</si>
  <si>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</si>
  <si>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</si>
  <si>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</si>
  <si>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</si>
  <si>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中期経営計画
最終年度
目標値（R６）</t>
    <rPh sb="0" eb="2">
      <t>チュウキ</t>
    </rPh>
    <rPh sb="2" eb="4">
      <t>ケイエイ</t>
    </rPh>
    <rPh sb="4" eb="6">
      <t>ケイカク</t>
    </rPh>
    <rPh sb="14" eb="15">
      <t>チ</t>
    </rPh>
    <phoneticPr fontId="2"/>
  </si>
  <si>
    <t>③</t>
  </si>
  <si>
    <t>建設費の計画的な償還</t>
  </si>
  <si>
    <t>償還準備金等積立額</t>
  </si>
  <si>
    <t>億円</t>
    <rPh sb="0" eb="2">
      <t>オクエン</t>
    </rPh>
    <phoneticPr fontId="1"/>
  </si>
  <si>
    <t>法人経営者の考え方（取組姿勢・決意）</t>
    <rPh sb="0" eb="2">
      <t>ホウジン</t>
    </rPh>
    <rPh sb="2" eb="5">
      <t>ケイエイシャ</t>
    </rPh>
    <rPh sb="6" eb="7">
      <t>カンガ</t>
    </rPh>
    <rPh sb="8" eb="9">
      <t>カタ</t>
    </rPh>
    <phoneticPr fontId="2"/>
  </si>
  <si>
    <t>戦略目標達成のための活動事項</t>
    <rPh sb="0" eb="2">
      <t>センリャク</t>
    </rPh>
    <rPh sb="2" eb="4">
      <t>モクヒョウ</t>
    </rPh>
    <rPh sb="4" eb="6">
      <t>タッセイ</t>
    </rPh>
    <rPh sb="10" eb="12">
      <t>カツドウ</t>
    </rPh>
    <rPh sb="12" eb="14">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</si>
  <si>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</si>
  <si>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　道路公社は、道路管理者に代わって、府の出資金や国の貸付金、市中銀行等からの借入金により、道路整備・管理を有料道路事業として実施しており、定められた料金徴収期間に通行料金収入で建設費を償還し、料金徴収期間が終了した時点で、道路管理者に引継ぐことになる。
○　従って、建設費を着実に償還することが道路公社における事業の根幹であり、総合的な指標である「建設費の計画的な償還（償還準備金等積立額）」を最重点の経営目標とする。　</t>
    <phoneticPr fontId="2"/>
  </si>
  <si>
    <t>中期経営計画（2022～2024）及びお客様サービス向上戦略に基づき、以下の取組みを進めることにより、建設費の着実な償還を推進する。
①コスト縮減の具体的な取組み
　○維持管理方法の工夫、管理水準の見直しを実施
②利用促進の具体的な取組み
　○鳥飼仁和寺大橋有料道路に導入したネットワーク型ETCの利用率向上を
　　 目指したキャンペーン実施　　
　○イベント等での利便性等のＰＲ活動
　○観光協会等と連携した取り組み等をInstagram発信
　○商工会議所等と連携し、イベントの開催
　○YouTubeによる情報発信
　○公社のホームページやXでの情報発信
　○郵便局と連携したイベントの開催
③安全・安心で利便性の高い道路サービスの提供に向けた具体的な取組み
　○日常的な維持管理業務の着実な実施(防災・料金収受設備点検等)
　○計画的な維持管理(箕面有料道路の防災設備更新工事等)
　○利用者ニーズを反映したサービス向上及び社会情勢の変化への対応
　　〔鳥飼仁和寺大橋有料道路のネットワーク型ETC利用率向上〕</t>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</si>
  <si>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</si>
  <si>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　管理路線を適正な状態に保ち、安全・安心で利便性の高い道路サービスを提供するためには、責任ある道路の維持管理（道路施設や設備の定期的な点検、補修や更新などの対策）が必要となるが、無計画で場当たり的な維持管理では、多大な費用と時間が必要となる。
○　国の将来予測によると、自動車交通量（走行台・キロ）は減少傾向にあり、そういう状況の中で、管理路線を利用する交通量を確保し、安定的な収入の確保が必要となる。</t>
    <phoneticPr fontId="2"/>
  </si>
  <si>
    <t>活動方針</t>
    <rPh sb="0" eb="2">
      <t>カツドウ</t>
    </rPh>
    <rPh sb="2" eb="4">
      <t>ホウシン</t>
    </rPh>
    <phoneticPr fontId="2"/>
  </si>
  <si>
    <t>○　2022年3月に策定した「中期経営計画（2022～2024）」に基づくとともに、時代の変革や急激な社会情勢の変化にも柔軟に対応できるよう以下の取り組みを行う。
　１　コスト縮減の取組み
　　　　効率的・効果的な維持管理を実施するとともに、これにかかる維持管理費等について引き続き縮減に取り組む。
　２　利用促進の取組み
　　　　商工会議所等とタイアップした取り組みを行い、その内容をソーシャルメディアを通じて発信するとともに、
　　　　大阪府と連携し、集客施設やイベント等で情報発信を行い、各路線の知名度の向上と利便性の周知に努める。
　３　安全・安心で利便性の高い道路サービス提供に向けた取組み
　　　　「大阪府道路公社維持管理方針」に掲げるライフサイクルコストを考慮した予防保全の考え方に基づき、
　　　　効率的・効果的な維持管理を推進するとともに、事故・渋滞対策の推進、利用者ニーズ、社会情勢の変化を
　　　　反映したサービス向上に努める。</t>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</si>
  <si>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</si>
  <si>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</si>
  <si>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</si>
  <si>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安全・安心で快適な道路サービスの提供</t>
    <rPh sb="3" eb="5">
      <t>アンシン</t>
    </rPh>
    <phoneticPr fontId="1"/>
  </si>
  <si>
    <t>―</t>
  </si>
  <si>
    <t>お客様の通行の安全性向上を第一に考え、パトロール実施などにより、絶えず管理瑕疵に起因する事故の発生防止を図る。
道路構造物を常に良好な状態に保全し、構造物等施設点検の充実を図る。</t>
  </si>
  <si>
    <t>ネットワーク型ETC導入の周知を図るため、料金所等での広報活動を実施すると共に、現金利用者に対しての登録キャンペーン実施等のネットワーク型ETCへの転換を促進する検討を行う。</t>
    <rPh sb="50" eb="52">
      <t>トウロク</t>
    </rPh>
    <rPh sb="58" eb="60">
      <t>ジッシ</t>
    </rPh>
    <rPh sb="60" eb="61">
      <t>ナド</t>
    </rPh>
    <phoneticPr fontId="1"/>
  </si>
  <si>
    <t>路線の知名度や利便性の周知が効果的に図られるよう利用促進策や路線情報をInstagramなどのSNSや広報誌などを活用して適切な時期に発信する。
①ETCX利用促進キャンペーン実施
②利便性PRチラシ配布
③Instagram発信（観光協会などとの連携）
④箕面市商工会議所と連携したイベント開催
⑤YouTubeによる情報発信
⑥Xによる情報発信
⑦郵便局と連携したイベント開催</t>
    <rPh sb="78" eb="82">
      <t>リヨウソクシン</t>
    </rPh>
    <phoneticPr fontId="1"/>
  </si>
  <si>
    <t>Ⅲ．健全性・採算性（財務）、　コスト抑制と経営資源の有効活用・自立性の向上（効率性）</t>
    <rPh sb="2" eb="4">
      <t>ケンゼン</t>
    </rPh>
    <rPh sb="10" eb="12">
      <t>ザイム</t>
    </rPh>
    <rPh sb="38" eb="41">
      <t>コウリツセイ</t>
    </rPh>
    <phoneticPr fontId="2"/>
  </si>
  <si>
    <t>法人経営の効率化、組織体制の見直し</t>
    <rPh sb="0" eb="2">
      <t>ホウジン</t>
    </rPh>
    <rPh sb="2" eb="4">
      <t>ケイエイ</t>
    </rPh>
    <rPh sb="5" eb="7">
      <t>コウリツ</t>
    </rPh>
    <rPh sb="7" eb="8">
      <t>カ</t>
    </rPh>
    <rPh sb="9" eb="11">
      <t>ソシキ</t>
    </rPh>
    <rPh sb="11" eb="13">
      <t>タイセイ</t>
    </rPh>
    <rPh sb="14" eb="16">
      <t>ミナオ</t>
    </rPh>
    <phoneticPr fontId="1"/>
  </si>
  <si>
    <t>これまで実施した維持管理方法の工夫、管理水準の見直し等によるコスト縮減の実施を継続。</t>
  </si>
  <si>
    <t>中期経営計画策定時において考慮していなかった箕面有料道路の設備の故障による緊急発注などの業務が新たに生じたことにより、R6年度内は1人を削減することを目標とし、R7以降の更なる職員定数削減と人件費削減に向けて取り組む。
※受託事業にかかる職員を除く</t>
    <rPh sb="32" eb="34">
      <t>コショウ</t>
    </rPh>
    <rPh sb="37" eb="39">
      <t>キンキュウ</t>
    </rPh>
    <rPh sb="39" eb="41">
      <t>ハッチュウ</t>
    </rPh>
    <rPh sb="66" eb="67">
      <t>リ</t>
    </rPh>
    <rPh sb="68" eb="70">
      <t>サクゲン</t>
    </rPh>
    <phoneticPr fontId="1"/>
  </si>
  <si>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</si>
  <si>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A</t>
    <phoneticPr fontId="2"/>
  </si>
  <si>
    <r>
      <t>・「鳥飼仁和寺大橋有料道路のネットワーク型ETC利用率」については、目標値に達成できなかったものの、その他成果測定指標については、目標値</t>
    </r>
    <r>
      <rPr>
        <sz val="11"/>
        <color rgb="FF0070C0"/>
        <rFont val="ＭＳ Ｐゴシック"/>
        <family val="3"/>
        <charset val="128"/>
      </rPr>
      <t>を</t>
    </r>
    <r>
      <rPr>
        <sz val="11"/>
        <rFont val="ＭＳ Ｐゴシック"/>
        <family val="3"/>
        <charset val="128"/>
      </rPr>
      <t>達成している。
・最重点目標である建設費の計画的な償還については、引き続き、維持管理費のコスト縮減に取り組むとともに、利用促進を図り、建設費の着実な償還を推進する必要がある。
・「鳥飼仁和寺大橋有料道路のネットワーク型ETC利用率」については、未達成の要因分析を踏まえ、目標達成に向けて取り組んでいく必要がある。
・安全・安心で快適な道路サービスの提供については、引き続き、道路施設等の点検を充実させ、計画的な維持管理に取り組む必要がある。</t>
    </r>
    <phoneticPr fontId="2"/>
  </si>
  <si>
    <t>府道八尾茨木線道路管理業務等</t>
    <rPh sb="13" eb="14">
      <t>トウ</t>
    </rPh>
    <phoneticPr fontId="2"/>
  </si>
  <si>
    <t>2件</t>
    <rPh sb="1" eb="2">
      <t>ケン</t>
    </rPh>
    <phoneticPr fontId="2"/>
  </si>
  <si>
    <t>3件</t>
    <rPh sb="1" eb="2">
      <t>ケン</t>
    </rPh>
    <phoneticPr fontId="2"/>
  </si>
  <si>
    <t>③その他事業（受託事業）</t>
    <rPh sb="3" eb="4">
      <t>タ</t>
    </rPh>
    <rPh sb="4" eb="6">
      <t>ジギョウ</t>
    </rPh>
    <rPh sb="7" eb="9">
      <t>ジュタク</t>
    </rPh>
    <rPh sb="9" eb="11">
      <t>ジギョウ</t>
    </rPh>
    <phoneticPr fontId="2"/>
  </si>
  <si>
    <t>（有料道路事業収入）
有料道路事業収入の減少については、箕面有料道路の交通量が前年度比で約5.1％減となったことによる箕面有料道路事業収入の減（85百万円）が主な要因である。
（有料道路事業費）
事業費の増加については、箕面有料道路における電話設備更新工事(108百万円)の実施等が主な要因である。</t>
    <rPh sb="59" eb="63">
      <t>ミノオユウリョウ</t>
    </rPh>
    <rPh sb="63" eb="65">
      <t>ドウロ</t>
    </rPh>
    <rPh sb="65" eb="67">
      <t>ジギョウ</t>
    </rPh>
    <rPh sb="67" eb="69">
      <t>シュウニュウ</t>
    </rPh>
    <rPh sb="70" eb="71">
      <t>ゲン</t>
    </rPh>
    <rPh sb="74" eb="77">
      <t>ヒャクマンエン</t>
    </rPh>
    <rPh sb="79" eb="80">
      <t>オモ</t>
    </rPh>
    <rPh sb="91" eb="93">
      <t>ユウリョウ</t>
    </rPh>
    <rPh sb="93" eb="95">
      <t>ドウロ</t>
    </rPh>
    <phoneticPr fontId="2"/>
  </si>
  <si>
    <t xml:space="preserve">
（現金預金）
現金預金の減少については、長期借入金の償還(1,139百万円)が主な要因である。
（未払金）
未払金の増加については、箕面有料道路事業費の増(71百万円)が主な要因である。
（長期借入金）
長期借入金の減少については、定時償還による政府借入金の減(864百万円)及び大阪府借入金の減(275百万円)が主な要因である。
（道路事業損失補填引当金）
道路事業損失補填引当金の増加については、継続2路線の消費税を除く道路料金収入の12％(233百万円)の積立てが主な要因である。
（償還準備金）
償還準備金の増加については、継続2路線の収支差益(507百万円)の積立てによるものである。
</t>
    <phoneticPr fontId="2"/>
  </si>
  <si>
    <r>
      <rPr>
        <sz val="11"/>
        <rFont val="ＭＳ Ｐゴシック"/>
        <family val="3"/>
        <charset val="128"/>
      </rPr>
      <t>償還準備金繰入額／総資産</t>
    </r>
    <rPh sb="2" eb="5">
      <t>ソウシサン</t>
    </rPh>
    <phoneticPr fontId="2"/>
  </si>
  <si>
    <r>
      <rPr>
        <sz val="11"/>
        <rFont val="ＭＳ Ｐゴシック"/>
        <family val="3"/>
        <charset val="128"/>
      </rPr>
      <t>償還準備金繰入額／売上高</t>
    </r>
    <rPh sb="9" eb="11">
      <t>ウリアゲ</t>
    </rPh>
    <rPh sb="11" eb="12">
      <t>ダカ</t>
    </rPh>
    <phoneticPr fontId="2"/>
  </si>
  <si>
    <t>21/30
【70％】</t>
    <phoneticPr fontId="2"/>
  </si>
  <si>
    <r>
      <t xml:space="preserve"> （評価）
・「コスト縮減額」及び「管理上の瑕疵に起因する事故件数」の目標を達成しており、法人経営の効率化を図りながら、利用者への安全・安心な道路サービスの提供を行っている点は評価できる。
・「償還準備金等積立額」については目標を達成しているものの、引き続き、</t>
    </r>
    <r>
      <rPr>
        <sz val="11"/>
        <rFont val="ＭＳ Ｐゴシック"/>
        <family val="3"/>
        <charset val="128"/>
      </rPr>
      <t>維持管理費等のコスト縮減に取り組むとともに、利用促進を図り、建設費の着実な償還を推進する必要がある。
（指導・助言）
・未達成となった「鳥飼仁和寺大橋有料道路のネットワーク型ETC利用率」については、利用頻度の少ない利用者にもネットワーク型ＥＴＣを利用してもらいやすい環境を整えるなど、利用率向上に向けた取組みを行うこと。
・建設費の着実な償還のため、利用促進につながる効果的な情報発信や更なる収益の改善の取組みに努めること。
・利用者の視点に立った近畿圏高速道路の料金一元化を実現するため、引き続き箕面有料道路の早期移管に向けた取組みを推進すること。
・令和９年に鳥飼仁和寺大橋が料金徴収期間満了を迎えるため、次期中期経営計画の策定にあたっては、公社を取り巻く環境の変化やこれまでの取組実績を踏まえて、成果測定指標や目標値の検討を行うこと。</t>
    </r>
    <rPh sb="231" eb="235">
      <t>リヨウヒンド</t>
    </rPh>
    <rPh sb="236" eb="237">
      <t>スク</t>
    </rPh>
    <rPh sb="239" eb="242">
      <t>リヨウシャ</t>
    </rPh>
    <rPh sb="250" eb="251">
      <t>ガタ</t>
    </rPh>
    <rPh sb="255" eb="257">
      <t>リヨウ</t>
    </rPh>
    <rPh sb="265" eb="267">
      <t>カンキョウ</t>
    </rPh>
    <rPh sb="268" eb="269">
      <t>トトノ</t>
    </rPh>
    <rPh sb="280" eb="281">
      <t>ム</t>
    </rPh>
    <rPh sb="283" eb="285">
      <t>トリク</t>
    </rPh>
    <rPh sb="287" eb="288">
      <t>オコナ</t>
    </rPh>
    <rPh sb="325" eb="326">
      <t>サラ</t>
    </rPh>
    <rPh sb="328" eb="330">
      <t>シュウエキ</t>
    </rPh>
    <rPh sb="331" eb="333">
      <t>カイゼン</t>
    </rPh>
    <phoneticPr fontId="2"/>
  </si>
  <si>
    <t>【事業規模（道路事業収入）】</t>
    <rPh sb="6" eb="8">
      <t>ドウロ</t>
    </rPh>
    <rPh sb="8" eb="10">
      <t>ジギョウ</t>
    </rPh>
    <rPh sb="10" eb="12">
      <t>シュウニュウ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</si>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</sst>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p\t"/>
    <numFmt numFmtId="187" formatCode="#,##0.0_);[Red]\(#,##0.0\)"/>
  </numFmts>
  <fonts count="2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7"/>
      <name val="ＭＳ Ｐゴシック"/>
      <family val="3"/>
      <charset val="128"/>
    </font>
    <font>
      <sz val="11"/>
      <color rgb="FF002060"/>
      <name val="ＭＳ Ｐゴシック"/>
      <family val="3"/>
      <charset val="128"/>
    </font>
    <font>
      <sz val="12"/>
      <color indexed="8"/>
      <name val="ＭＳ Ｐゴシック"/>
      <family val="3"/>
      <charset val="128"/>
    </font>
    <font>
      <sz val="12"/>
      <color theme="1"/>
      <name val="ＭＳ Ｐゴシック"/>
      <family val="3"/>
      <charset val="128"/>
    </font>
    <font>
      <sz val="12"/>
      <color rgb="FFFF0000"/>
      <name val="ＭＳ Ｐゴシック"/>
      <family val="3"/>
      <charset val="128"/>
    </font>
    <font>
      <sz val="11"/>
      <color rgb="FF0070C0"/>
      <name val="ＭＳ Ｐゴシック"/>
      <family val="3"/>
      <charset val="128"/>
    </font>
  </fonts>
  <fills count="17">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CCFFCC"/>
        <bgColor indexed="64"/>
      </patternFill>
    </fill>
  </fills>
  <borders count="190">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093">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182" fontId="6" fillId="0" borderId="7" xfId="0" applyNumberFormat="1" applyFont="1" applyBorder="1" applyAlignment="1">
      <alignment horizontal="right" vertical="center" shrinkToFit="1"/>
    </xf>
    <xf numFmtId="0" fontId="3" fillId="0" borderId="13" xfId="0" applyFont="1" applyBorder="1" applyAlignment="1">
      <alignment vertical="center"/>
    </xf>
    <xf numFmtId="182" fontId="6" fillId="0" borderId="0" xfId="0" applyNumberFormat="1" applyFont="1" applyAlignment="1">
      <alignment vertical="center" shrinkToFit="1"/>
    </xf>
    <xf numFmtId="0" fontId="8" fillId="0" borderId="0" xfId="0" applyFont="1" applyAlignment="1">
      <alignment horizontal="left"/>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0" fillId="3" borderId="3" xfId="0" applyFill="1" applyBorder="1"/>
    <xf numFmtId="0" fontId="0" fillId="0" borderId="24" xfId="0" applyBorder="1"/>
    <xf numFmtId="0" fontId="8" fillId="7" borderId="25" xfId="0" applyFont="1" applyFill="1" applyBorder="1" applyAlignment="1">
      <alignment horizontal="center" vertical="center" wrapText="1" shrinkToFit="1"/>
    </xf>
    <xf numFmtId="0" fontId="13"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0" fontId="0" fillId="2" borderId="10" xfId="0" applyFill="1" applyBorder="1" applyAlignment="1">
      <alignment horizontal="center" vertical="center" shrinkToFit="1"/>
    </xf>
    <xf numFmtId="0" fontId="0" fillId="0" borderId="31"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2" borderId="26" xfId="0" applyFill="1" applyBorder="1" applyAlignment="1">
      <alignment vertical="center"/>
    </xf>
    <xf numFmtId="0" fontId="0" fillId="2" borderId="7" xfId="0" applyFill="1" applyBorder="1" applyAlignment="1">
      <alignment vertical="center"/>
    </xf>
    <xf numFmtId="0" fontId="0" fillId="2" borderId="7" xfId="0" applyFill="1" applyBorder="1" applyAlignment="1">
      <alignment horizontal="right" vertical="center"/>
    </xf>
    <xf numFmtId="0" fontId="0" fillId="2" borderId="32" xfId="0" applyFill="1" applyBorder="1" applyAlignment="1">
      <alignment vertical="center"/>
    </xf>
    <xf numFmtId="0" fontId="0" fillId="2" borderId="33" xfId="0" applyFill="1" applyBorder="1" applyAlignment="1">
      <alignment vertical="center"/>
    </xf>
    <xf numFmtId="0" fontId="0" fillId="2" borderId="6" xfId="0" applyFill="1" applyBorder="1" applyAlignment="1">
      <alignment horizontal="center" vertical="center"/>
    </xf>
    <xf numFmtId="0" fontId="0" fillId="2" borderId="12" xfId="0" applyFill="1" applyBorder="1" applyAlignment="1">
      <alignment horizontal="center" vertical="center"/>
    </xf>
    <xf numFmtId="0" fontId="0" fillId="2" borderId="34" xfId="0" applyFill="1" applyBorder="1" applyAlignment="1">
      <alignment horizontal="center" vertical="center"/>
    </xf>
    <xf numFmtId="0" fontId="0" fillId="2" borderId="7" xfId="0" applyFill="1" applyBorder="1" applyAlignment="1">
      <alignment horizontal="center" vertical="center" textRotation="255" shrinkToFit="1"/>
    </xf>
    <xf numFmtId="0" fontId="0" fillId="2" borderId="35" xfId="0" applyFill="1" applyBorder="1" applyAlignment="1">
      <alignment horizontal="center" vertical="center" textRotation="255" shrinkToFit="1"/>
    </xf>
    <xf numFmtId="0" fontId="0" fillId="0" borderId="7" xfId="0" applyBorder="1" applyAlignment="1">
      <alignment vertical="center"/>
    </xf>
    <xf numFmtId="0" fontId="0" fillId="0" borderId="0" xfId="0" applyAlignment="1">
      <alignment horizontal="center"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0" fillId="9" borderId="0" xfId="0" applyFill="1" applyAlignment="1">
      <alignment vertical="center"/>
    </xf>
    <xf numFmtId="0" fontId="4" fillId="0" borderId="0" xfId="0" applyFont="1" applyAlignment="1">
      <alignment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0" fillId="4" borderId="25" xfId="0" applyFill="1" applyBorder="1" applyAlignment="1">
      <alignment horizontal="center" vertical="center" shrinkToFit="1"/>
    </xf>
    <xf numFmtId="182" fontId="0" fillId="2" borderId="30" xfId="5" applyNumberFormat="1" applyFont="1" applyFill="1" applyBorder="1" applyAlignment="1">
      <alignment vertical="center" shrinkToFit="1"/>
    </xf>
    <xf numFmtId="182" fontId="0" fillId="2" borderId="14" xfId="5" applyNumberFormat="1" applyFont="1" applyFill="1" applyBorder="1" applyAlignment="1">
      <alignment vertical="center" shrinkToFit="1"/>
    </xf>
    <xf numFmtId="0" fontId="0" fillId="2" borderId="43" xfId="0" applyFill="1" applyBorder="1" applyAlignment="1">
      <alignment vertical="center" shrinkToFit="1"/>
    </xf>
    <xf numFmtId="182" fontId="0" fillId="2" borderId="17" xfId="5" applyNumberFormat="1" applyFont="1" applyFill="1" applyBorder="1" applyAlignment="1">
      <alignment vertical="center" shrinkToFit="1"/>
    </xf>
    <xf numFmtId="182" fontId="0" fillId="2" borderId="9" xfId="5" applyNumberFormat="1" applyFont="1" applyFill="1" applyBorder="1" applyAlignment="1">
      <alignment vertical="center" shrinkToFit="1"/>
    </xf>
    <xf numFmtId="0" fontId="0" fillId="2" borderId="3" xfId="0" applyFill="1" applyBorder="1" applyAlignment="1">
      <alignment vertical="center" shrinkToFit="1"/>
    </xf>
    <xf numFmtId="182" fontId="0" fillId="2" borderId="17" xfId="5" applyNumberFormat="1" applyFont="1" applyFill="1" applyBorder="1" applyAlignment="1">
      <alignment vertical="center"/>
    </xf>
    <xf numFmtId="182" fontId="0" fillId="2" borderId="9" xfId="5" applyNumberFormat="1" applyFont="1" applyFill="1" applyBorder="1" applyAlignment="1">
      <alignment vertical="center"/>
    </xf>
    <xf numFmtId="0" fontId="0" fillId="2" borderId="32" xfId="0" applyFill="1" applyBorder="1" applyAlignment="1">
      <alignment vertical="center" shrinkToFit="1"/>
    </xf>
    <xf numFmtId="182" fontId="0" fillId="2" borderId="5" xfId="5" applyNumberFormat="1" applyFont="1" applyFill="1" applyBorder="1" applyAlignment="1">
      <alignment vertical="center" shrinkToFit="1"/>
    </xf>
    <xf numFmtId="182" fontId="0" fillId="2" borderId="11" xfId="5" applyNumberFormat="1" applyFont="1" applyFill="1" applyBorder="1" applyAlignment="1">
      <alignment vertical="center" shrinkToFit="1"/>
    </xf>
    <xf numFmtId="182" fontId="0" fillId="2" borderId="24" xfId="5" applyNumberFormat="1" applyFont="1" applyFill="1" applyBorder="1" applyAlignment="1">
      <alignment vertical="center" shrinkToFit="1"/>
    </xf>
    <xf numFmtId="182" fontId="0" fillId="2" borderId="45" xfId="5" applyNumberFormat="1" applyFont="1" applyFill="1" applyBorder="1" applyAlignment="1">
      <alignment vertical="center" shrinkToFit="1"/>
    </xf>
    <xf numFmtId="182" fontId="0" fillId="2" borderId="47" xfId="5" applyNumberFormat="1" applyFont="1" applyFill="1" applyBorder="1" applyAlignment="1">
      <alignment vertical="center" shrinkToFit="1"/>
    </xf>
    <xf numFmtId="0" fontId="3" fillId="2" borderId="3" xfId="0" applyFont="1" applyFill="1" applyBorder="1" applyAlignment="1">
      <alignment horizontal="left" vertical="center" shrinkToFit="1"/>
    </xf>
    <xf numFmtId="182" fontId="0" fillId="2" borderId="48" xfId="5" applyNumberFormat="1" applyFont="1" applyFill="1" applyBorder="1" applyAlignment="1">
      <alignment vertical="center" shrinkToFit="1"/>
    </xf>
    <xf numFmtId="182" fontId="0" fillId="2" borderId="49" xfId="5" applyNumberFormat="1" applyFont="1" applyFill="1" applyBorder="1" applyAlignment="1">
      <alignment vertical="center" shrinkToFit="1"/>
    </xf>
    <xf numFmtId="0" fontId="3" fillId="2" borderId="32" xfId="0" applyFont="1" applyFill="1" applyBorder="1" applyAlignment="1">
      <alignment horizontal="left" vertical="center" shrinkToFit="1"/>
    </xf>
    <xf numFmtId="182" fontId="0" fillId="2" borderId="50" xfId="5" applyNumberFormat="1" applyFont="1" applyFill="1" applyBorder="1" applyAlignment="1">
      <alignment vertical="center" shrinkToFit="1"/>
    </xf>
    <xf numFmtId="182" fontId="0" fillId="2" borderId="12" xfId="5" applyNumberFormat="1" applyFont="1" applyFill="1" applyBorder="1" applyAlignment="1">
      <alignment vertical="center" shrinkToFit="1"/>
    </xf>
    <xf numFmtId="182" fontId="0" fillId="0" borderId="7" xfId="5" applyNumberFormat="1" applyFont="1" applyFill="1" applyBorder="1" applyAlignment="1">
      <alignment vertical="center" shrinkToFit="1"/>
    </xf>
    <xf numFmtId="0" fontId="0" fillId="0" borderId="33" xfId="0" applyBorder="1" applyAlignment="1">
      <alignment horizontal="center" vertical="center" textRotation="255"/>
    </xf>
    <xf numFmtId="0" fontId="3" fillId="0" borderId="33" xfId="0" applyFont="1" applyBorder="1" applyAlignment="1">
      <alignment horizontal="left" vertical="center" shrinkToFit="1"/>
    </xf>
    <xf numFmtId="182" fontId="0" fillId="0" borderId="33" xfId="5" applyNumberFormat="1" applyFont="1" applyFill="1" applyBorder="1" applyAlignment="1">
      <alignmen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2" fontId="0" fillId="0" borderId="7" xfId="5" applyNumberFormat="1" applyFont="1" applyFill="1" applyBorder="1" applyAlignment="1">
      <alignment horizontal="center" vertical="center" shrinkToFit="1"/>
    </xf>
    <xf numFmtId="0" fontId="0" fillId="4" borderId="53" xfId="0"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0" xfId="0" applyAlignment="1">
      <alignment vertical="center" shrinkToFit="1"/>
    </xf>
    <xf numFmtId="0" fontId="0" fillId="0" borderId="9" xfId="0" applyBorder="1" applyAlignment="1">
      <alignment horizontal="center" vertical="center" shrinkToFit="1"/>
    </xf>
    <xf numFmtId="0" fontId="0" fillId="0" borderId="0" xfId="0" applyAlignment="1">
      <alignment horizontal="right" vertical="center"/>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2" fontId="0" fillId="0" borderId="0" xfId="5" applyNumberFormat="1" applyFont="1" applyAlignment="1">
      <alignment vertical="center"/>
    </xf>
    <xf numFmtId="0" fontId="0" fillId="0" borderId="9" xfId="0" applyBorder="1" applyAlignment="1">
      <alignment horizontal="center" vertical="center"/>
    </xf>
    <xf numFmtId="182" fontId="0" fillId="4" borderId="59" xfId="5" applyNumberFormat="1" applyFont="1" applyFill="1" applyBorder="1" applyAlignment="1">
      <alignment horizontal="center" vertical="center" shrinkToFit="1"/>
    </xf>
    <xf numFmtId="182" fontId="0" fillId="0" borderId="7" xfId="5" applyNumberFormat="1" applyFont="1" applyFill="1" applyBorder="1" applyAlignment="1">
      <alignment vertical="center"/>
    </xf>
    <xf numFmtId="0" fontId="0" fillId="0" borderId="7" xfId="0" applyBorder="1" applyAlignment="1" applyProtection="1">
      <alignment horizontal="left" vertical="center"/>
      <protection locked="0"/>
    </xf>
    <xf numFmtId="182" fontId="0" fillId="0" borderId="33" xfId="5" applyNumberFormat="1" applyFont="1" applyFill="1" applyBorder="1" applyAlignment="1">
      <alignment vertical="center"/>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2" fontId="0" fillId="0" borderId="0" xfId="5" applyNumberFormat="1" applyFont="1" applyBorder="1" applyAlignment="1">
      <alignment horizontal="center" vertical="center"/>
    </xf>
    <xf numFmtId="182" fontId="0" fillId="4" borderId="53" xfId="4" applyNumberFormat="1" applyFont="1" applyFill="1" applyBorder="1" applyAlignment="1">
      <alignment horizontal="center" vertical="center" shrinkToFit="1"/>
    </xf>
    <xf numFmtId="182" fontId="0" fillId="0" borderId="0" xfId="4" applyNumberFormat="1" applyFont="1" applyAlignment="1">
      <alignment vertical="center"/>
    </xf>
    <xf numFmtId="0" fontId="4" fillId="0" borderId="0" xfId="0" applyFont="1" applyAlignment="1">
      <alignment horizontal="right"/>
    </xf>
    <xf numFmtId="182" fontId="4" fillId="0" borderId="0" xfId="5" applyNumberFormat="1" applyFont="1" applyAlignment="1">
      <alignment horizontal="right"/>
    </xf>
    <xf numFmtId="0" fontId="4" fillId="0" borderId="62" xfId="0" applyFont="1" applyBorder="1" applyAlignment="1">
      <alignment horizontal="left" vertical="center"/>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0" fontId="4" fillId="0" borderId="63" xfId="0" applyFont="1" applyBorder="1" applyAlignment="1">
      <alignment horizontal="left" vertical="center"/>
    </xf>
    <xf numFmtId="182" fontId="0" fillId="0" borderId="47" xfId="5" applyNumberFormat="1" applyFont="1" applyFill="1" applyBorder="1" applyAlignment="1">
      <alignment vertical="center" shrinkToFit="1"/>
    </xf>
    <xf numFmtId="0" fontId="4" fillId="0" borderId="64" xfId="0" applyFont="1" applyBorder="1" applyAlignment="1">
      <alignment horizontal="left" vertical="center"/>
    </xf>
    <xf numFmtId="182" fontId="0" fillId="0" borderId="65"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182" fontId="0" fillId="0" borderId="68"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44" xfId="5" applyNumberFormat="1" applyFont="1" applyFill="1" applyBorder="1" applyAlignment="1" applyProtection="1">
      <alignment horizontal="right" vertical="center" shrinkToFit="1"/>
      <protection locked="0"/>
    </xf>
    <xf numFmtId="182" fontId="0" fillId="0" borderId="69" xfId="5" applyNumberFormat="1" applyFont="1" applyFill="1" applyBorder="1" applyAlignment="1" applyProtection="1">
      <alignment horizontal="right" vertical="center" shrinkToFit="1"/>
      <protection locked="0"/>
    </xf>
    <xf numFmtId="0" fontId="3" fillId="8" borderId="60" xfId="0" applyFont="1" applyFill="1" applyBorder="1" applyAlignment="1">
      <alignment horizontal="center" vertical="center" wrapText="1" shrinkToFit="1"/>
    </xf>
    <xf numFmtId="0" fontId="4" fillId="0" borderId="0" xfId="0" applyFont="1" applyAlignment="1">
      <alignment horizontal="left" vertical="center"/>
    </xf>
    <xf numFmtId="0" fontId="0" fillId="0" borderId="45" xfId="0" applyBorder="1" applyAlignment="1">
      <alignment horizontal="left" vertical="center" shrinkToFit="1"/>
    </xf>
    <xf numFmtId="0" fontId="0" fillId="0" borderId="11" xfId="0" applyBorder="1" applyAlignment="1">
      <alignment horizontal="left" vertical="center" shrinkToFit="1"/>
    </xf>
    <xf numFmtId="0" fontId="0" fillId="0" borderId="55" xfId="0" applyBorder="1" applyAlignment="1">
      <alignment horizontal="left" vertical="center" shrinkToFit="1"/>
    </xf>
    <xf numFmtId="0" fontId="0" fillId="13" borderId="71" xfId="0" applyFill="1" applyBorder="1" applyAlignment="1">
      <alignment horizontal="right" vertical="center" shrinkToFit="1"/>
    </xf>
    <xf numFmtId="182" fontId="4" fillId="13" borderId="16" xfId="0" applyNumberFormat="1" applyFont="1" applyFill="1" applyBorder="1" applyAlignment="1" applyProtection="1">
      <alignment vertical="center" shrinkToFit="1"/>
      <protection locked="0"/>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ill="1" applyAlignment="1">
      <alignment horizontal="right" vertical="center"/>
    </xf>
    <xf numFmtId="0" fontId="0" fillId="0" borderId="0" xfId="0" applyAlignment="1">
      <alignment vertical="center" wrapText="1"/>
    </xf>
    <xf numFmtId="182" fontId="6" fillId="2" borderId="81" xfId="0" applyNumberFormat="1" applyFont="1" applyFill="1" applyBorder="1" applyAlignment="1">
      <alignment vertical="center" shrinkToFit="1"/>
    </xf>
    <xf numFmtId="38" fontId="4" fillId="0" borderId="61" xfId="4" applyFont="1" applyFill="1" applyBorder="1" applyAlignment="1" applyProtection="1">
      <alignment vertical="center" shrinkToFit="1"/>
      <protection locked="0"/>
    </xf>
    <xf numFmtId="0" fontId="0" fillId="0" borderId="0" xfId="0" applyAlignment="1">
      <alignment vertical="top"/>
    </xf>
    <xf numFmtId="0" fontId="13" fillId="3" borderId="26" xfId="0" applyFont="1" applyFill="1" applyBorder="1" applyAlignment="1">
      <alignment vertical="center"/>
    </xf>
    <xf numFmtId="0" fontId="3" fillId="3" borderId="13" xfId="0" applyFont="1" applyFill="1" applyBorder="1" applyAlignment="1">
      <alignment vertical="center"/>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38" fontId="4" fillId="0" borderId="94" xfId="4" applyFont="1" applyFill="1" applyBorder="1" applyAlignment="1" applyProtection="1">
      <alignment vertical="center" shrinkToFit="1"/>
      <protection locked="0"/>
    </xf>
    <xf numFmtId="38" fontId="4" fillId="0" borderId="69" xfId="4" applyFont="1" applyFill="1" applyBorder="1" applyAlignment="1" applyProtection="1">
      <alignment vertical="center" shrinkToFit="1"/>
      <protection locked="0"/>
    </xf>
    <xf numFmtId="38" fontId="4" fillId="0" borderId="129" xfId="4" applyFont="1" applyFill="1" applyBorder="1" applyAlignment="1" applyProtection="1">
      <alignment vertical="center" shrinkToFit="1"/>
      <protection locked="0"/>
    </xf>
    <xf numFmtId="0" fontId="0" fillId="10" borderId="93" xfId="0" applyFill="1" applyBorder="1" applyAlignment="1">
      <alignment horizontal="right" vertical="center" shrinkToFit="1"/>
    </xf>
    <xf numFmtId="49" fontId="4" fillId="0" borderId="4" xfId="0" applyNumberFormat="1" applyFont="1" applyBorder="1" applyAlignment="1">
      <alignment horizontal="center" vertical="center" shrinkToFit="1"/>
    </xf>
    <xf numFmtId="0" fontId="4" fillId="7" borderId="18" xfId="0" applyFont="1" applyFill="1" applyBorder="1" applyAlignment="1">
      <alignment horizontal="center" vertical="center" shrinkToFit="1"/>
    </xf>
    <xf numFmtId="182" fontId="0" fillId="0" borderId="19" xfId="7" applyNumberFormat="1" applyFont="1" applyBorder="1" applyAlignment="1">
      <alignment vertical="center"/>
    </xf>
    <xf numFmtId="0" fontId="4" fillId="7" borderId="60" xfId="0" applyFont="1" applyFill="1" applyBorder="1" applyAlignment="1">
      <alignment horizontal="center" vertical="center"/>
    </xf>
    <xf numFmtId="0" fontId="0" fillId="16" borderId="38" xfId="0" applyFill="1" applyBorder="1" applyAlignment="1">
      <alignment vertical="center" shrinkToFit="1"/>
    </xf>
    <xf numFmtId="0" fontId="0" fillId="16" borderId="31" xfId="0" applyFill="1" applyBorder="1" applyAlignment="1">
      <alignment vertical="center" shrinkToFit="1"/>
    </xf>
    <xf numFmtId="0" fontId="0" fillId="16" borderId="34" xfId="0" applyFill="1" applyBorder="1" applyAlignment="1">
      <alignment vertical="center" shrinkToFit="1"/>
    </xf>
    <xf numFmtId="0" fontId="3" fillId="8" borderId="18"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4" xfId="0" applyFont="1" applyFill="1" applyBorder="1" applyAlignment="1">
      <alignment horizontal="center" vertical="center" wrapText="1" shrinkToFit="1"/>
    </xf>
    <xf numFmtId="0" fontId="3" fillId="8" borderId="81" xfId="0" applyFont="1" applyFill="1" applyBorder="1" applyAlignment="1">
      <alignment horizontal="center" vertical="center" wrapText="1" shrinkToFit="1"/>
    </xf>
    <xf numFmtId="0" fontId="12" fillId="8" borderId="38" xfId="0" applyFont="1" applyFill="1" applyBorder="1" applyAlignment="1">
      <alignment horizontal="center" vertical="center" textRotation="255"/>
    </xf>
    <xf numFmtId="0" fontId="13" fillId="0" borderId="0" xfId="0" applyFont="1" applyAlignment="1">
      <alignment vertical="center"/>
    </xf>
    <xf numFmtId="0" fontId="3" fillId="10" borderId="0" xfId="0" applyFont="1" applyFill="1" applyAlignment="1">
      <alignment vertical="center"/>
    </xf>
    <xf numFmtId="0" fontId="3" fillId="2" borderId="53" xfId="0" applyFont="1" applyFill="1" applyBorder="1" applyAlignment="1">
      <alignment horizontal="center" vertical="center"/>
    </xf>
    <xf numFmtId="0" fontId="3" fillId="0" borderId="3" xfId="0" applyFont="1" applyBorder="1" applyAlignment="1">
      <alignment vertical="center"/>
    </xf>
    <xf numFmtId="0" fontId="0" fillId="0" borderId="3" xfId="0" applyBorder="1" applyAlignment="1">
      <alignment vertical="center" wrapText="1"/>
    </xf>
    <xf numFmtId="179" fontId="6" fillId="11" borderId="30" xfId="0" applyNumberFormat="1" applyFont="1" applyFill="1" applyBorder="1" applyAlignment="1">
      <alignment vertical="center"/>
    </xf>
    <xf numFmtId="179" fontId="6" fillId="11" borderId="14" xfId="0" applyNumberFormat="1" applyFont="1" applyFill="1" applyBorder="1" applyAlignment="1">
      <alignment vertical="center"/>
    </xf>
    <xf numFmtId="179" fontId="6" fillId="11" borderId="88" xfId="0" applyNumberFormat="1" applyFont="1" applyFill="1" applyBorder="1" applyAlignment="1">
      <alignment vertical="center"/>
    </xf>
    <xf numFmtId="179" fontId="6" fillId="11" borderId="75" xfId="0" applyNumberFormat="1" applyFont="1" applyFill="1" applyBorder="1" applyAlignment="1">
      <alignment vertical="center"/>
    </xf>
    <xf numFmtId="179" fontId="6" fillId="11" borderId="72" xfId="0" applyNumberFormat="1" applyFont="1" applyFill="1" applyBorder="1" applyAlignment="1">
      <alignment vertical="center"/>
    </xf>
    <xf numFmtId="179" fontId="6" fillId="11" borderId="76" xfId="0" applyNumberFormat="1" applyFont="1" applyFill="1" applyBorder="1" applyAlignment="1">
      <alignment vertical="center"/>
    </xf>
    <xf numFmtId="179" fontId="6" fillId="11" borderId="50" xfId="0" applyNumberFormat="1" applyFont="1" applyFill="1" applyBorder="1" applyAlignment="1">
      <alignment vertical="center"/>
    </xf>
    <xf numFmtId="179" fontId="6" fillId="11" borderId="12" xfId="0" applyNumberFormat="1" applyFont="1" applyFill="1" applyBorder="1" applyAlignment="1">
      <alignment vertical="center"/>
    </xf>
    <xf numFmtId="179" fontId="6" fillId="11" borderId="89" xfId="0" applyNumberFormat="1" applyFont="1" applyFill="1" applyBorder="1" applyAlignment="1">
      <alignment vertical="center"/>
    </xf>
    <xf numFmtId="179" fontId="6" fillId="11" borderId="34" xfId="0" applyNumberFormat="1" applyFont="1" applyFill="1" applyBorder="1" applyAlignment="1">
      <alignment vertical="center"/>
    </xf>
    <xf numFmtId="179" fontId="6" fillId="11" borderId="19" xfId="0" applyNumberFormat="1" applyFont="1" applyFill="1" applyBorder="1" applyAlignment="1">
      <alignment vertical="center"/>
    </xf>
    <xf numFmtId="179" fontId="6" fillId="11" borderId="18" xfId="0" applyNumberFormat="1" applyFont="1" applyFill="1" applyBorder="1" applyAlignment="1">
      <alignment vertical="center"/>
    </xf>
    <xf numFmtId="179" fontId="6" fillId="11" borderId="77" xfId="0" applyNumberFormat="1" applyFont="1" applyFill="1" applyBorder="1" applyAlignment="1">
      <alignment vertical="center"/>
    </xf>
    <xf numFmtId="179" fontId="6" fillId="11" borderId="52" xfId="0" applyNumberFormat="1" applyFont="1" applyFill="1" applyBorder="1" applyAlignment="1">
      <alignment vertical="center"/>
    </xf>
    <xf numFmtId="179" fontId="6" fillId="11" borderId="63" xfId="0" applyNumberFormat="1" applyFont="1" applyFill="1" applyBorder="1" applyAlignment="1">
      <alignment vertical="center"/>
    </xf>
    <xf numFmtId="179" fontId="6" fillId="11" borderId="4" xfId="0" applyNumberFormat="1" applyFont="1" applyFill="1" applyBorder="1" applyAlignment="1">
      <alignment vertical="center"/>
    </xf>
    <xf numFmtId="179" fontId="6" fillId="11" borderId="9" xfId="0" applyNumberFormat="1" applyFont="1" applyFill="1" applyBorder="1" applyAlignment="1">
      <alignment vertical="center"/>
    </xf>
    <xf numFmtId="179" fontId="6" fillId="11" borderId="95" xfId="0" applyNumberFormat="1" applyFont="1" applyFill="1" applyBorder="1" applyAlignment="1">
      <alignment vertical="center"/>
    </xf>
    <xf numFmtId="179" fontId="6" fillId="11" borderId="92" xfId="0" applyNumberFormat="1" applyFont="1" applyFill="1" applyBorder="1" applyAlignment="1">
      <alignment vertical="center"/>
    </xf>
    <xf numFmtId="179" fontId="6" fillId="11" borderId="90" xfId="0" applyNumberFormat="1" applyFont="1" applyFill="1" applyBorder="1" applyAlignment="1">
      <alignment vertical="center"/>
    </xf>
    <xf numFmtId="179" fontId="6" fillId="11" borderId="80" xfId="0" applyNumberFormat="1" applyFont="1" applyFill="1" applyBorder="1" applyAlignment="1">
      <alignment vertical="center"/>
    </xf>
    <xf numFmtId="179" fontId="6" fillId="11" borderId="78" xfId="0" applyNumberFormat="1" applyFont="1" applyFill="1" applyBorder="1" applyAlignment="1">
      <alignment vertical="center"/>
    </xf>
    <xf numFmtId="179" fontId="6" fillId="11" borderId="91" xfId="0" applyNumberFormat="1" applyFont="1" applyFill="1" applyBorder="1" applyAlignment="1">
      <alignment vertical="center"/>
    </xf>
    <xf numFmtId="179" fontId="6" fillId="11" borderId="79" xfId="0" applyNumberFormat="1" applyFont="1" applyFill="1" applyBorder="1" applyAlignment="1">
      <alignment vertical="center"/>
    </xf>
    <xf numFmtId="179" fontId="6" fillId="11" borderId="6" xfId="0" applyNumberFormat="1" applyFont="1" applyFill="1" applyBorder="1" applyAlignment="1">
      <alignment vertical="center"/>
    </xf>
    <xf numFmtId="179" fontId="6" fillId="11" borderId="98" xfId="0" applyNumberFormat="1" applyFont="1" applyFill="1" applyBorder="1" applyAlignment="1">
      <alignment vertical="center"/>
    </xf>
    <xf numFmtId="179" fontId="6" fillId="11" borderId="56" xfId="0" applyNumberFormat="1" applyFont="1" applyFill="1" applyBorder="1" applyAlignment="1">
      <alignment vertical="center"/>
    </xf>
    <xf numFmtId="179" fontId="6" fillId="11" borderId="67" xfId="0" applyNumberFormat="1" applyFont="1" applyFill="1" applyBorder="1" applyAlignment="1">
      <alignment vertical="center"/>
    </xf>
    <xf numFmtId="179" fontId="6" fillId="11" borderId="54" xfId="0" applyNumberFormat="1" applyFont="1" applyFill="1" applyBorder="1" applyAlignment="1">
      <alignment vertical="center"/>
    </xf>
    <xf numFmtId="179" fontId="0" fillId="11" borderId="8" xfId="0" applyNumberFormat="1" applyFill="1" applyBorder="1" applyAlignment="1">
      <alignment horizontal="right" vertical="center" shrinkToFit="1"/>
    </xf>
    <xf numFmtId="49" fontId="0" fillId="0" borderId="132" xfId="0" applyNumberFormat="1" applyBorder="1" applyAlignment="1">
      <alignment horizontal="center" vertical="center" shrinkToFit="1"/>
    </xf>
    <xf numFmtId="176" fontId="6" fillId="0" borderId="7" xfId="0" applyNumberFormat="1" applyFont="1" applyBorder="1" applyAlignment="1">
      <alignment horizontal="right" vertical="center" shrinkToFit="1"/>
    </xf>
    <xf numFmtId="182" fontId="6" fillId="2" borderId="82" xfId="0" applyNumberFormat="1" applyFont="1" applyFill="1" applyBorder="1" applyAlignment="1">
      <alignment vertical="center" shrinkToFit="1"/>
    </xf>
    <xf numFmtId="182" fontId="6" fillId="2" borderId="14" xfId="0" applyNumberFormat="1" applyFont="1" applyFill="1" applyBorder="1" applyAlignment="1">
      <alignment vertical="center" shrinkToFit="1"/>
    </xf>
    <xf numFmtId="182" fontId="6" fillId="11" borderId="83" xfId="0" applyNumberFormat="1" applyFont="1" applyFill="1" applyBorder="1" applyAlignment="1">
      <alignment vertical="center" shrinkToFit="1"/>
    </xf>
    <xf numFmtId="182" fontId="6" fillId="11" borderId="84" xfId="0" applyNumberFormat="1" applyFont="1" applyFill="1" applyBorder="1" applyAlignment="1">
      <alignment vertical="center" shrinkToFit="1"/>
    </xf>
    <xf numFmtId="38" fontId="0" fillId="0" borderId="18" xfId="0" applyNumberFormat="1" applyBorder="1" applyAlignment="1">
      <alignment vertical="center"/>
    </xf>
    <xf numFmtId="38" fontId="0" fillId="0" borderId="19" xfId="0" applyNumberFormat="1" applyBorder="1" applyAlignment="1">
      <alignment vertical="center"/>
    </xf>
    <xf numFmtId="182" fontId="0" fillId="11" borderId="30" xfId="5" applyNumberFormat="1" applyFont="1" applyFill="1" applyBorder="1" applyAlignment="1">
      <alignment vertical="center" shrinkToFit="1"/>
    </xf>
    <xf numFmtId="182" fontId="0" fillId="11" borderId="17" xfId="5" applyNumberFormat="1" applyFont="1" applyFill="1" applyBorder="1" applyAlignment="1">
      <alignment vertical="center" shrinkToFit="1"/>
    </xf>
    <xf numFmtId="182" fontId="0" fillId="11" borderId="48" xfId="5" applyNumberFormat="1" applyFont="1" applyFill="1" applyBorder="1" applyAlignment="1">
      <alignment vertical="center" shrinkToFit="1"/>
    </xf>
    <xf numFmtId="182" fontId="0" fillId="11" borderId="85" xfId="5" applyNumberFormat="1" applyFont="1" applyFill="1" applyBorder="1" applyAlignment="1">
      <alignment vertical="center" shrinkToFit="1"/>
    </xf>
    <xf numFmtId="182" fontId="0" fillId="11" borderId="47" xfId="5" applyNumberFormat="1" applyFont="1" applyFill="1" applyBorder="1" applyAlignment="1">
      <alignment vertical="center" shrinkToFit="1"/>
    </xf>
    <xf numFmtId="182" fontId="0" fillId="11" borderId="50" xfId="5" applyNumberFormat="1" applyFont="1" applyFill="1" applyBorder="1" applyAlignment="1">
      <alignment vertical="center" shrinkToFit="1"/>
    </xf>
    <xf numFmtId="182" fontId="0" fillId="11" borderId="59" xfId="5" applyNumberFormat="1" applyFont="1" applyFill="1" applyBorder="1" applyAlignment="1">
      <alignment horizontal="right" vertical="center" shrinkToFit="1"/>
    </xf>
    <xf numFmtId="182" fontId="0" fillId="11" borderId="85" xfId="5" applyNumberFormat="1" applyFont="1" applyFill="1" applyBorder="1" applyAlignment="1">
      <alignment horizontal="right" vertical="center" shrinkToFit="1"/>
    </xf>
    <xf numFmtId="182" fontId="0" fillId="11" borderId="47" xfId="5" applyNumberFormat="1" applyFont="1" applyFill="1" applyBorder="1" applyAlignment="1">
      <alignment horizontal="right" vertical="center" shrinkToFit="1"/>
    </xf>
    <xf numFmtId="182" fontId="0" fillId="14" borderId="52" xfId="5" applyNumberFormat="1" applyFont="1" applyFill="1" applyBorder="1" applyAlignment="1">
      <alignment horizontal="right" vertical="center" shrinkToFit="1"/>
    </xf>
    <xf numFmtId="182" fontId="0" fillId="11" borderId="17" xfId="5" applyNumberFormat="1" applyFont="1" applyFill="1" applyBorder="1" applyAlignment="1">
      <alignment horizontal="right" vertical="center" shrinkToFit="1"/>
    </xf>
    <xf numFmtId="182" fontId="0" fillId="11" borderId="86" xfId="5" applyNumberFormat="1" applyFont="1" applyFill="1" applyBorder="1" applyAlignment="1">
      <alignment horizontal="right" vertical="center" shrinkToFit="1"/>
    </xf>
    <xf numFmtId="182" fontId="0" fillId="14" borderId="22" xfId="5" applyNumberFormat="1" applyFont="1" applyFill="1" applyBorder="1" applyAlignment="1">
      <alignment horizontal="right" vertical="center" shrinkToFit="1"/>
    </xf>
    <xf numFmtId="182" fontId="0" fillId="11" borderId="10" xfId="5" applyNumberFormat="1" applyFont="1" applyFill="1" applyBorder="1" applyAlignment="1">
      <alignment horizontal="right" vertical="center" shrinkToFit="1"/>
    </xf>
    <xf numFmtId="182" fontId="0" fillId="11" borderId="57" xfId="0" applyNumberFormat="1" applyFill="1" applyBorder="1" applyAlignment="1">
      <alignment vertical="center"/>
    </xf>
    <xf numFmtId="38" fontId="0" fillId="4" borderId="53" xfId="5" applyFont="1" applyFill="1" applyBorder="1" applyAlignment="1">
      <alignment horizontal="center" vertical="center" shrinkToFit="1"/>
    </xf>
    <xf numFmtId="3" fontId="0" fillId="11" borderId="30" xfId="5" applyNumberFormat="1" applyFont="1" applyFill="1" applyBorder="1" applyAlignment="1">
      <alignment vertical="center" shrinkToFit="1"/>
    </xf>
    <xf numFmtId="3" fontId="0" fillId="11" borderId="14" xfId="5" applyNumberFormat="1" applyFont="1" applyFill="1" applyBorder="1" applyAlignment="1">
      <alignment vertical="center" shrinkToFit="1"/>
    </xf>
    <xf numFmtId="3" fontId="0" fillId="11" borderId="38" xfId="5" applyNumberFormat="1" applyFont="1" applyFill="1" applyBorder="1" applyAlignment="1">
      <alignment vertical="center" shrinkToFit="1"/>
    </xf>
    <xf numFmtId="3" fontId="0" fillId="11" borderId="17" xfId="5" applyNumberFormat="1" applyFont="1" applyFill="1" applyBorder="1" applyAlignment="1">
      <alignment vertical="center" shrinkToFit="1"/>
    </xf>
    <xf numFmtId="3" fontId="0" fillId="11" borderId="9" xfId="5" applyNumberFormat="1" applyFont="1" applyFill="1" applyBorder="1" applyAlignment="1">
      <alignment vertical="center" shrinkToFit="1"/>
    </xf>
    <xf numFmtId="3" fontId="0" fillId="11" borderId="31" xfId="5" applyNumberFormat="1" applyFont="1" applyFill="1" applyBorder="1" applyAlignment="1">
      <alignment vertical="center" shrinkToFit="1"/>
    </xf>
    <xf numFmtId="3" fontId="0" fillId="11" borderId="50" xfId="5" applyNumberFormat="1" applyFont="1" applyFill="1" applyBorder="1" applyAlignment="1">
      <alignment vertical="center" shrinkToFit="1"/>
    </xf>
    <xf numFmtId="3" fontId="0" fillId="11" borderId="12" xfId="5" applyNumberFormat="1" applyFont="1" applyFill="1" applyBorder="1" applyAlignment="1">
      <alignment vertical="center" shrinkToFit="1"/>
    </xf>
    <xf numFmtId="3" fontId="0" fillId="11" borderId="34" xfId="5" applyNumberFormat="1" applyFont="1" applyFill="1" applyBorder="1" applyAlignment="1">
      <alignment vertical="center" shrinkToFit="1"/>
    </xf>
    <xf numFmtId="176" fontId="0" fillId="5" borderId="30" xfId="1" applyNumberFormat="1" applyFont="1" applyFill="1" applyBorder="1" applyAlignment="1">
      <alignment vertical="center" shrinkToFit="1"/>
    </xf>
    <xf numFmtId="176" fontId="0" fillId="5" borderId="14" xfId="1" applyNumberFormat="1" applyFont="1" applyFill="1" applyBorder="1" applyAlignment="1">
      <alignment vertical="center" shrinkToFit="1"/>
    </xf>
    <xf numFmtId="176" fontId="0" fillId="5" borderId="38" xfId="1" applyNumberFormat="1" applyFont="1" applyFill="1" applyBorder="1" applyAlignment="1">
      <alignment vertical="center" shrinkToFit="1"/>
    </xf>
    <xf numFmtId="186" fontId="0" fillId="5" borderId="60" xfId="1" applyNumberFormat="1" applyFont="1" applyFill="1" applyBorder="1" applyAlignment="1">
      <alignment vertical="center"/>
    </xf>
    <xf numFmtId="176" fontId="0" fillId="5" borderId="17" xfId="1" applyNumberFormat="1" applyFont="1" applyFill="1" applyBorder="1" applyAlignment="1">
      <alignment vertical="center" shrinkToFit="1"/>
    </xf>
    <xf numFmtId="176" fontId="0" fillId="5" borderId="9" xfId="1" applyNumberFormat="1" applyFont="1" applyFill="1" applyBorder="1" applyAlignment="1">
      <alignment vertical="center" shrinkToFit="1"/>
    </xf>
    <xf numFmtId="176" fontId="0" fillId="5" borderId="31" xfId="1" applyNumberFormat="1" applyFont="1" applyFill="1" applyBorder="1" applyAlignment="1">
      <alignment vertical="center" shrinkToFit="1"/>
    </xf>
    <xf numFmtId="186" fontId="0" fillId="5" borderId="58" xfId="1" applyNumberFormat="1" applyFont="1" applyFill="1" applyBorder="1" applyAlignment="1">
      <alignment vertical="center"/>
    </xf>
    <xf numFmtId="2" fontId="0" fillId="5" borderId="52" xfId="7" applyNumberFormat="1" applyFont="1" applyFill="1" applyBorder="1" applyAlignment="1">
      <alignment vertical="center" shrinkToFit="1"/>
    </xf>
    <xf numFmtId="2" fontId="0" fillId="5" borderId="9" xfId="7" applyNumberFormat="1" applyFont="1" applyFill="1" applyBorder="1" applyAlignment="1">
      <alignment vertical="center" shrinkToFit="1"/>
    </xf>
    <xf numFmtId="2" fontId="0" fillId="5" borderId="73" xfId="7" applyNumberFormat="1" applyFont="1" applyFill="1" applyBorder="1" applyAlignment="1">
      <alignment vertical="center" shrinkToFit="1"/>
    </xf>
    <xf numFmtId="4" fontId="0" fillId="5" borderId="58" xfId="7" applyNumberFormat="1" applyFont="1" applyFill="1" applyBorder="1" applyAlignment="1">
      <alignment vertical="center"/>
    </xf>
    <xf numFmtId="176" fontId="0" fillId="5" borderId="50" xfId="1" applyNumberFormat="1" applyFont="1" applyFill="1" applyBorder="1" applyAlignment="1">
      <alignment vertical="center" shrinkToFit="1"/>
    </xf>
    <xf numFmtId="176" fontId="0" fillId="5" borderId="12" xfId="1" applyNumberFormat="1" applyFont="1" applyFill="1" applyBorder="1" applyAlignment="1">
      <alignment vertical="center" shrinkToFit="1"/>
    </xf>
    <xf numFmtId="176" fontId="0" fillId="5" borderId="34" xfId="1" applyNumberFormat="1" applyFont="1" applyFill="1" applyBorder="1" applyAlignment="1">
      <alignment vertical="center" shrinkToFit="1"/>
    </xf>
    <xf numFmtId="186" fontId="0" fillId="5" borderId="57" xfId="1" applyNumberFormat="1" applyFont="1" applyFill="1" applyBorder="1" applyAlignment="1">
      <alignment vertical="center"/>
    </xf>
    <xf numFmtId="0" fontId="0" fillId="0" borderId="13" xfId="0" applyBorder="1" applyAlignment="1">
      <alignment vertical="center" wrapText="1"/>
    </xf>
    <xf numFmtId="0" fontId="0" fillId="9" borderId="0" xfId="0" applyFill="1"/>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10"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3" fontId="0" fillId="0" borderId="9" xfId="0" applyNumberFormat="1" applyBorder="1" applyAlignment="1" applyProtection="1">
      <alignment horizontal="center" vertical="center" wrapText="1" shrinkToFit="1"/>
      <protection locked="0"/>
    </xf>
    <xf numFmtId="184"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0" fontId="0" fillId="0" borderId="0" xfId="0" applyAlignment="1">
      <alignment horizontal="left" vertical="center"/>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59" xfId="0" applyFill="1" applyBorder="1" applyAlignment="1">
      <alignment horizontal="center" vertical="center" shrinkToFit="1"/>
    </xf>
    <xf numFmtId="182" fontId="6" fillId="2" borderId="144" xfId="0" applyNumberFormat="1" applyFont="1" applyFill="1" applyBorder="1" applyAlignment="1">
      <alignment vertical="center" shrinkToFit="1"/>
    </xf>
    <xf numFmtId="38" fontId="4" fillId="0" borderId="145" xfId="4" applyFont="1" applyFill="1" applyBorder="1" applyAlignment="1" applyProtection="1">
      <alignment vertical="center" shrinkToFit="1"/>
      <protection locked="0"/>
    </xf>
    <xf numFmtId="38" fontId="4" fillId="0" borderId="139" xfId="4" applyFont="1" applyFill="1" applyBorder="1" applyAlignment="1" applyProtection="1">
      <alignment vertical="center" shrinkToFit="1"/>
      <protection locked="0"/>
    </xf>
    <xf numFmtId="182" fontId="4" fillId="10" borderId="138" xfId="0" applyNumberFormat="1" applyFont="1" applyFill="1" applyBorder="1" applyAlignment="1" applyProtection="1">
      <alignment vertical="center" shrinkToFit="1"/>
      <protection locked="0"/>
    </xf>
    <xf numFmtId="182" fontId="6" fillId="11" borderId="146" xfId="0" applyNumberFormat="1" applyFont="1" applyFill="1" applyBorder="1" applyAlignment="1">
      <alignment vertical="center" shrinkToFit="1"/>
    </xf>
    <xf numFmtId="0" fontId="8" fillId="0" borderId="0" xfId="0" applyFont="1" applyAlignment="1">
      <alignment horizontal="left" vertical="center"/>
    </xf>
    <xf numFmtId="0" fontId="0" fillId="0" borderId="36" xfId="0" applyBorder="1" applyAlignment="1" applyProtection="1">
      <alignment vertical="center"/>
      <protection locked="0"/>
    </xf>
    <xf numFmtId="0" fontId="20" fillId="0" borderId="36" xfId="0" applyFont="1" applyBorder="1" applyAlignment="1" applyProtection="1">
      <alignment vertical="center"/>
      <protection locked="0"/>
    </xf>
    <xf numFmtId="0" fontId="0" fillId="0" borderId="37" xfId="0" applyBorder="1" applyAlignment="1" applyProtection="1">
      <alignment vertical="center"/>
      <protection locked="0"/>
    </xf>
    <xf numFmtId="182" fontId="6" fillId="0" borderId="0" xfId="0" applyNumberFormat="1" applyFont="1" applyAlignment="1">
      <alignment horizontal="right" vertical="center" shrinkToFit="1"/>
    </xf>
    <xf numFmtId="38" fontId="0" fillId="0" borderId="30" xfId="0" applyNumberFormat="1" applyBorder="1" applyAlignment="1">
      <alignment vertical="center"/>
    </xf>
    <xf numFmtId="38" fontId="0" fillId="0" borderId="102" xfId="0" applyNumberFormat="1" applyBorder="1" applyAlignment="1">
      <alignment vertical="center"/>
    </xf>
    <xf numFmtId="38" fontId="0" fillId="0" borderId="50" xfId="0" applyNumberFormat="1" applyBorder="1" applyAlignment="1">
      <alignment vertical="center"/>
    </xf>
    <xf numFmtId="38" fontId="0" fillId="0" borderId="74" xfId="0" applyNumberFormat="1" applyBorder="1" applyAlignment="1">
      <alignment vertical="center"/>
    </xf>
    <xf numFmtId="0" fontId="0" fillId="0" borderId="33" xfId="0" applyBorder="1" applyAlignment="1">
      <alignment horizontal="center" vertical="center"/>
    </xf>
    <xf numFmtId="182" fontId="6" fillId="0" borderId="33" xfId="0" applyNumberFormat="1" applyFont="1" applyBorder="1" applyAlignment="1">
      <alignment horizontal="right" vertical="center" shrinkToFit="1"/>
    </xf>
    <xf numFmtId="182" fontId="6" fillId="2" borderId="162" xfId="0" applyNumberFormat="1" applyFont="1" applyFill="1" applyBorder="1" applyAlignment="1">
      <alignment vertical="center" shrinkToFit="1"/>
    </xf>
    <xf numFmtId="38" fontId="4" fillId="0" borderId="164" xfId="4" applyFont="1" applyFill="1" applyBorder="1" applyAlignment="1" applyProtection="1">
      <alignment vertical="center" shrinkToFit="1"/>
      <protection locked="0"/>
    </xf>
    <xf numFmtId="38" fontId="4" fillId="0" borderId="165" xfId="4" applyFont="1" applyFill="1" applyBorder="1" applyAlignment="1" applyProtection="1">
      <alignment vertical="center" shrinkToFit="1"/>
      <protection locked="0"/>
    </xf>
    <xf numFmtId="182" fontId="4" fillId="10" borderId="163" xfId="0" applyNumberFormat="1" applyFont="1" applyFill="1" applyBorder="1" applyAlignment="1" applyProtection="1">
      <alignment vertical="center" shrinkToFit="1"/>
      <protection locked="0"/>
    </xf>
    <xf numFmtId="182" fontId="6" fillId="11" borderId="166" xfId="0" applyNumberFormat="1" applyFont="1" applyFill="1" applyBorder="1" applyAlignment="1">
      <alignment vertical="center" shrinkToFit="1"/>
    </xf>
    <xf numFmtId="0" fontId="0" fillId="2" borderId="25" xfId="0" applyFill="1" applyBorder="1" applyAlignment="1">
      <alignment horizontal="center" vertical="center" shrinkToFit="1"/>
    </xf>
    <xf numFmtId="182" fontId="6" fillId="2" borderId="60" xfId="0" applyNumberFormat="1" applyFont="1" applyFill="1" applyBorder="1" applyAlignment="1">
      <alignment vertical="center" shrinkToFit="1"/>
    </xf>
    <xf numFmtId="38" fontId="4" fillId="0" borderId="85" xfId="4" applyFont="1" applyFill="1" applyBorder="1" applyAlignment="1" applyProtection="1">
      <alignment vertical="center" shrinkToFit="1"/>
      <protection locked="0"/>
    </xf>
    <xf numFmtId="38" fontId="4" fillId="0" borderId="167" xfId="4" applyFont="1" applyFill="1" applyBorder="1" applyAlignment="1" applyProtection="1">
      <alignment vertical="center" shrinkToFit="1"/>
      <protection locked="0"/>
    </xf>
    <xf numFmtId="182" fontId="4" fillId="10" borderId="28" xfId="0" applyNumberFormat="1" applyFont="1" applyFill="1" applyBorder="1" applyAlignment="1" applyProtection="1">
      <alignment vertical="center" shrinkToFit="1"/>
      <protection locked="0"/>
    </xf>
    <xf numFmtId="182" fontId="6" fillId="11" borderId="169" xfId="0" applyNumberFormat="1" applyFont="1" applyFill="1" applyBorder="1" applyAlignment="1">
      <alignment vertical="center" shrinkToFit="1"/>
    </xf>
    <xf numFmtId="0" fontId="0" fillId="2" borderId="6" xfId="0" applyFill="1" applyBorder="1" applyAlignment="1">
      <alignment horizontal="center" vertical="center" shrinkToFit="1"/>
    </xf>
    <xf numFmtId="0" fontId="0" fillId="2" borderId="136" xfId="0" applyFill="1" applyBorder="1" applyAlignment="1">
      <alignment horizontal="center" vertical="center" shrinkToFit="1"/>
    </xf>
    <xf numFmtId="0" fontId="0" fillId="2" borderId="161" xfId="0" applyFill="1" applyBorder="1" applyAlignment="1">
      <alignment horizontal="center" vertical="center" shrinkToFit="1"/>
    </xf>
    <xf numFmtId="0" fontId="0" fillId="2" borderId="119" xfId="0" applyFill="1" applyBorder="1" applyAlignment="1">
      <alignment horizontal="center" vertical="center" shrinkToFit="1"/>
    </xf>
    <xf numFmtId="0" fontId="0" fillId="2" borderId="72" xfId="0" applyFill="1" applyBorder="1" applyAlignment="1">
      <alignment horizontal="center" vertical="center" shrinkToFit="1"/>
    </xf>
    <xf numFmtId="179" fontId="6" fillId="11" borderId="96" xfId="0" applyNumberFormat="1" applyFont="1" applyFill="1" applyBorder="1" applyAlignment="1">
      <alignment vertical="center"/>
    </xf>
    <xf numFmtId="179" fontId="6" fillId="11" borderId="97" xfId="0" applyNumberFormat="1" applyFont="1" applyFill="1" applyBorder="1" applyAlignment="1">
      <alignment vertical="center"/>
    </xf>
    <xf numFmtId="0" fontId="0" fillId="2" borderId="22" xfId="0" applyFill="1" applyBorder="1" applyAlignment="1">
      <alignment horizontal="center" vertical="center" shrinkToFit="1"/>
    </xf>
    <xf numFmtId="0" fontId="0" fillId="0" borderId="33" xfId="0" applyBorder="1" applyAlignment="1" applyProtection="1">
      <alignment horizontal="left" vertical="center"/>
      <protection locked="0"/>
    </xf>
    <xf numFmtId="0" fontId="0" fillId="2" borderId="15" xfId="0" applyFill="1" applyBorder="1" applyAlignment="1">
      <alignment horizontal="center" vertical="center" shrinkToFit="1"/>
    </xf>
    <xf numFmtId="0" fontId="0" fillId="2" borderId="56" xfId="0" applyFill="1" applyBorder="1" applyAlignment="1">
      <alignment horizontal="center" vertical="center" shrinkToFit="1"/>
    </xf>
    <xf numFmtId="0" fontId="0" fillId="0" borderId="7" xfId="0" applyBorder="1" applyAlignment="1">
      <alignment horizontal="center" vertical="center"/>
    </xf>
    <xf numFmtId="0" fontId="13" fillId="3" borderId="7" xfId="0" applyFont="1" applyFill="1" applyBorder="1" applyAlignment="1">
      <alignment vertical="center"/>
    </xf>
    <xf numFmtId="0" fontId="13" fillId="3" borderId="27" xfId="0" applyFont="1" applyFill="1" applyBorder="1" applyAlignment="1">
      <alignment vertical="center"/>
    </xf>
    <xf numFmtId="0" fontId="3" fillId="2" borderId="101" xfId="0" applyFont="1" applyFill="1" applyBorder="1" applyAlignment="1">
      <alignment horizontal="center" vertical="center"/>
    </xf>
    <xf numFmtId="182" fontId="0" fillId="4" borderId="29" xfId="7" applyNumberFormat="1" applyFont="1" applyFill="1" applyBorder="1" applyAlignment="1">
      <alignment horizontal="center" vertical="center" shrinkToFit="1"/>
    </xf>
    <xf numFmtId="182" fontId="0" fillId="4" borderId="22" xfId="7" applyNumberFormat="1" applyFont="1" applyFill="1" applyBorder="1" applyAlignment="1">
      <alignment horizontal="center" vertical="center" shrinkToFit="1"/>
    </xf>
    <xf numFmtId="49" fontId="0" fillId="0" borderId="52" xfId="0" applyNumberFormat="1" applyBorder="1" applyAlignment="1" applyProtection="1">
      <alignment horizontal="center" vertical="center" wrapText="1" shrinkToFit="1"/>
      <protection locked="0"/>
    </xf>
    <xf numFmtId="0" fontId="0" fillId="0" borderId="17" xfId="0" applyBorder="1" applyAlignment="1" applyProtection="1">
      <alignment horizontal="distributed" vertical="center" shrinkToFit="1"/>
      <protection locked="0"/>
    </xf>
    <xf numFmtId="0" fontId="0" fillId="0" borderId="9" xfId="0" applyBorder="1" applyAlignment="1" applyProtection="1">
      <alignment horizontal="center" vertical="center" shrinkToFit="1"/>
      <protection locked="0"/>
    </xf>
    <xf numFmtId="0" fontId="4" fillId="0" borderId="30" xfId="0" applyFont="1" applyBorder="1" applyAlignment="1" applyProtection="1">
      <alignment horizontal="distributed" vertical="center" shrinkToFit="1"/>
      <protection locked="0"/>
    </xf>
    <xf numFmtId="0" fontId="4" fillId="0" borderId="14" xfId="0" applyFont="1" applyBorder="1" applyAlignment="1" applyProtection="1">
      <alignment horizontal="center" vertical="center" shrinkToFit="1"/>
      <protection locked="0"/>
    </xf>
    <xf numFmtId="49" fontId="0" fillId="0" borderId="81" xfId="0" applyNumberFormat="1" applyBorder="1" applyAlignment="1" applyProtection="1">
      <alignment horizontal="center" vertical="center" shrinkToFit="1"/>
      <protection locked="0"/>
    </xf>
    <xf numFmtId="49" fontId="1" fillId="0" borderId="38" xfId="0" applyNumberFormat="1" applyFont="1" applyBorder="1" applyAlignment="1" applyProtection="1">
      <alignment horizontal="center" vertical="center" shrinkToFit="1"/>
      <protection locked="0"/>
    </xf>
    <xf numFmtId="0" fontId="4" fillId="0" borderId="17" xfId="0" applyFont="1" applyBorder="1" applyAlignment="1" applyProtection="1">
      <alignment horizontal="distributed" vertical="center" shrinkToFit="1"/>
      <protection locked="0"/>
    </xf>
    <xf numFmtId="0" fontId="4" fillId="0" borderId="9" xfId="0" applyFont="1" applyBorder="1" applyAlignment="1" applyProtection="1">
      <alignment horizontal="center" vertical="center" shrinkToFit="1"/>
      <protection locked="0"/>
    </xf>
    <xf numFmtId="49" fontId="0" fillId="0" borderId="52" xfId="0" applyNumberFormat="1" applyBorder="1" applyAlignment="1" applyProtection="1">
      <alignment horizontal="center" vertical="center" shrinkToFit="1"/>
      <protection locked="0"/>
    </xf>
    <xf numFmtId="49" fontId="1" fillId="0" borderId="31" xfId="0" applyNumberFormat="1" applyFont="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wrapText="1" shrinkToFit="1"/>
      <protection locked="0"/>
    </xf>
    <xf numFmtId="0" fontId="0" fillId="0" borderId="26" xfId="0"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27" xfId="0" applyFont="1" applyBorder="1" applyAlignment="1">
      <alignment horizontal="center"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36" xfId="0" applyFont="1" applyBorder="1" applyAlignment="1">
      <alignment horizontal="center" vertical="center"/>
    </xf>
    <xf numFmtId="0" fontId="0" fillId="0" borderId="3" xfId="0" applyBorder="1" applyAlignment="1">
      <alignment horizontal="left" vertical="center"/>
    </xf>
    <xf numFmtId="0" fontId="1" fillId="0" borderId="0" xfId="0" applyFont="1" applyAlignment="1" applyProtection="1">
      <alignment horizontal="right" vertical="center" shrinkToFit="1"/>
      <protection locked="0"/>
    </xf>
    <xf numFmtId="0" fontId="1" fillId="0" borderId="0" xfId="0" applyFont="1" applyAlignment="1" applyProtection="1">
      <alignment vertical="center" shrinkToFit="1"/>
      <protection locked="0"/>
    </xf>
    <xf numFmtId="0" fontId="1" fillId="0" borderId="3" xfId="0" applyFont="1" applyBorder="1" applyAlignment="1">
      <alignment vertical="center"/>
    </xf>
    <xf numFmtId="0" fontId="0" fillId="0" borderId="0" xfId="0" applyAlignment="1" applyProtection="1">
      <alignment vertical="center" shrinkToFit="1"/>
      <protection locked="0"/>
    </xf>
    <xf numFmtId="0" fontId="1" fillId="0" borderId="0" xfId="0" applyFont="1" applyAlignment="1" applyProtection="1">
      <alignment horizontal="right" vertical="center"/>
      <protection locked="0"/>
    </xf>
    <xf numFmtId="0" fontId="1" fillId="0" borderId="0" xfId="0" applyFont="1" applyAlignment="1">
      <alignment vertical="center"/>
    </xf>
    <xf numFmtId="0" fontId="1" fillId="0" borderId="32" xfId="0" applyFont="1" applyBorder="1" applyAlignment="1">
      <alignment vertical="center"/>
    </xf>
    <xf numFmtId="0" fontId="1" fillId="0" borderId="33" xfId="0" applyFont="1" applyBorder="1" applyAlignment="1">
      <alignment vertical="center"/>
    </xf>
    <xf numFmtId="0" fontId="1" fillId="0" borderId="37" xfId="0" applyFont="1" applyBorder="1" applyAlignment="1">
      <alignment vertical="center"/>
    </xf>
    <xf numFmtId="0" fontId="0" fillId="10" borderId="123" xfId="0" applyFill="1" applyBorder="1" applyAlignment="1">
      <alignment horizontal="right" vertical="center" shrinkToFit="1"/>
    </xf>
    <xf numFmtId="0" fontId="4" fillId="0" borderId="122" xfId="0" applyFont="1" applyBorder="1" applyAlignment="1">
      <alignment horizontal="left" vertical="center" shrinkToFit="1"/>
    </xf>
    <xf numFmtId="182" fontId="0" fillId="0" borderId="42" xfId="7" applyNumberFormat="1" applyFont="1" applyFill="1" applyBorder="1" applyAlignment="1">
      <alignment vertical="center" shrinkToFit="1"/>
    </xf>
    <xf numFmtId="182" fontId="0" fillId="0" borderId="49" xfId="7" applyNumberFormat="1" applyFont="1" applyFill="1" applyBorder="1" applyAlignment="1">
      <alignment vertical="center" shrinkToFit="1"/>
    </xf>
    <xf numFmtId="182" fontId="0" fillId="0" borderId="16" xfId="7" applyNumberFormat="1" applyFont="1" applyFill="1" applyBorder="1" applyAlignment="1">
      <alignment vertical="center" shrinkToFit="1"/>
    </xf>
    <xf numFmtId="182" fontId="22" fillId="11" borderId="28" xfId="7" applyNumberFormat="1" applyFont="1" applyFill="1" applyBorder="1" applyAlignment="1">
      <alignment vertical="center" shrinkToFit="1"/>
    </xf>
    <xf numFmtId="0" fontId="4" fillId="0" borderId="67" xfId="0" applyFont="1" applyBorder="1" applyAlignment="1">
      <alignment horizontal="left" vertical="center" shrinkToFit="1"/>
    </xf>
    <xf numFmtId="182" fontId="0" fillId="0" borderId="180" xfId="7" applyNumberFormat="1" applyFont="1" applyFill="1" applyBorder="1" applyAlignment="1">
      <alignment vertical="center" shrinkToFit="1"/>
    </xf>
    <xf numFmtId="182" fontId="0" fillId="0" borderId="131" xfId="7" applyNumberFormat="1" applyFont="1" applyFill="1" applyBorder="1" applyAlignment="1">
      <alignment vertical="center" shrinkToFit="1"/>
    </xf>
    <xf numFmtId="182" fontId="0" fillId="0" borderId="130" xfId="7" applyNumberFormat="1" applyFont="1" applyFill="1" applyBorder="1" applyAlignment="1">
      <alignment vertical="center" shrinkToFit="1"/>
    </xf>
    <xf numFmtId="182" fontId="22" fillId="11" borderId="168" xfId="7" applyNumberFormat="1" applyFont="1" applyFill="1" applyBorder="1" applyAlignment="1">
      <alignment vertical="center"/>
    </xf>
    <xf numFmtId="182" fontId="0" fillId="2" borderId="42" xfId="7" applyNumberFormat="1" applyFont="1" applyFill="1" applyBorder="1" applyAlignment="1">
      <alignment vertical="center" shrinkToFit="1"/>
    </xf>
    <xf numFmtId="182" fontId="0" fillId="2" borderId="49" xfId="7" applyNumberFormat="1" applyFont="1" applyFill="1" applyBorder="1" applyAlignment="1">
      <alignment vertical="center" shrinkToFit="1"/>
    </xf>
    <xf numFmtId="182" fontId="0" fillId="2" borderId="16" xfId="7" applyNumberFormat="1" applyFont="1" applyFill="1" applyBorder="1" applyAlignment="1">
      <alignment vertical="center" shrinkToFit="1"/>
    </xf>
    <xf numFmtId="182" fontId="22" fillId="11" borderId="58" xfId="7" applyNumberFormat="1" applyFont="1" applyFill="1" applyBorder="1" applyAlignment="1">
      <alignment vertical="center" shrinkToFit="1"/>
    </xf>
    <xf numFmtId="0" fontId="4" fillId="0" borderId="115" xfId="0" applyFont="1" applyBorder="1" applyAlignment="1">
      <alignment horizontal="left" vertical="center" wrapText="1"/>
    </xf>
    <xf numFmtId="182" fontId="0" fillId="0" borderId="48" xfId="7" applyNumberFormat="1" applyFont="1" applyFill="1" applyBorder="1" applyAlignment="1">
      <alignment vertical="center" shrinkToFit="1"/>
    </xf>
    <xf numFmtId="182" fontId="0" fillId="0" borderId="62" xfId="7" applyNumberFormat="1" applyFont="1" applyFill="1" applyBorder="1" applyAlignment="1">
      <alignment vertical="center" shrinkToFit="1"/>
    </xf>
    <xf numFmtId="182" fontId="22" fillId="11" borderId="13" xfId="7" applyNumberFormat="1" applyFont="1" applyFill="1" applyBorder="1" applyAlignment="1">
      <alignment vertical="center"/>
    </xf>
    <xf numFmtId="0" fontId="4" fillId="0" borderId="64" xfId="0" applyFont="1" applyBorder="1" applyAlignment="1">
      <alignment horizontal="left" vertical="center" wrapText="1"/>
    </xf>
    <xf numFmtId="182" fontId="0" fillId="0" borderId="65" xfId="7" applyNumberFormat="1" applyFont="1" applyFill="1" applyBorder="1" applyAlignment="1">
      <alignment vertical="center" shrinkToFit="1"/>
    </xf>
    <xf numFmtId="182" fontId="0" fillId="0" borderId="66" xfId="7" applyNumberFormat="1" applyFont="1" applyFill="1" applyBorder="1" applyAlignment="1">
      <alignment vertical="center" shrinkToFit="1"/>
    </xf>
    <xf numFmtId="182" fontId="0" fillId="0" borderId="64" xfId="7" applyNumberFormat="1" applyFont="1" applyFill="1" applyBorder="1" applyAlignment="1">
      <alignment vertical="center" shrinkToFit="1"/>
    </xf>
    <xf numFmtId="182" fontId="22" fillId="11" borderId="85" xfId="7" applyNumberFormat="1" applyFont="1" applyFill="1" applyBorder="1" applyAlignment="1">
      <alignment vertical="center" shrinkToFit="1"/>
    </xf>
    <xf numFmtId="0" fontId="4" fillId="0" borderId="67" xfId="0" applyFont="1" applyBorder="1" applyAlignment="1">
      <alignment horizontal="left" vertical="center"/>
    </xf>
    <xf numFmtId="182" fontId="0" fillId="0" borderId="6" xfId="7" applyNumberFormat="1" applyFont="1" applyFill="1" applyBorder="1" applyAlignment="1">
      <alignment vertical="center" shrinkToFit="1"/>
    </xf>
    <xf numFmtId="182" fontId="0" fillId="0" borderId="55" xfId="7" applyNumberFormat="1" applyFont="1" applyFill="1" applyBorder="1" applyAlignment="1">
      <alignment vertical="center" shrinkToFit="1"/>
    </xf>
    <xf numFmtId="182" fontId="0" fillId="0" borderId="67" xfId="7" applyNumberFormat="1" applyFont="1" applyFill="1" applyBorder="1" applyAlignment="1">
      <alignment vertical="center" shrinkToFit="1"/>
    </xf>
    <xf numFmtId="182" fontId="22" fillId="11" borderId="6" xfId="7" applyNumberFormat="1" applyFont="1" applyFill="1" applyBorder="1" applyAlignment="1">
      <alignment vertical="center" shrinkToFit="1"/>
    </xf>
    <xf numFmtId="182" fontId="0" fillId="11" borderId="167" xfId="5" applyNumberFormat="1" applyFont="1" applyFill="1" applyBorder="1" applyAlignment="1">
      <alignment horizontal="right" vertical="center" shrinkToFit="1"/>
    </xf>
    <xf numFmtId="0" fontId="0" fillId="12" borderId="0" xfId="0" applyFill="1" applyAlignment="1">
      <alignment vertical="center"/>
    </xf>
    <xf numFmtId="183" fontId="1" fillId="0" borderId="0" xfId="0" applyNumberFormat="1" applyFont="1" applyProtection="1">
      <protection locked="0"/>
    </xf>
    <xf numFmtId="182" fontId="0" fillId="2" borderId="38" xfId="7" applyNumberFormat="1" applyFont="1" applyFill="1" applyBorder="1" applyAlignment="1">
      <alignment vertical="center" shrinkToFit="1"/>
    </xf>
    <xf numFmtId="182" fontId="0" fillId="2" borderId="31" xfId="7" applyNumberFormat="1" applyFont="1" applyFill="1" applyBorder="1" applyAlignment="1">
      <alignment vertical="center" shrinkToFit="1"/>
    </xf>
    <xf numFmtId="182" fontId="0" fillId="0" borderId="63" xfId="7" applyNumberFormat="1" applyFont="1" applyFill="1" applyBorder="1" applyAlignment="1">
      <alignment vertical="center" shrinkToFit="1"/>
    </xf>
    <xf numFmtId="182" fontId="0" fillId="2" borderId="31" xfId="7" applyNumberFormat="1" applyFont="1" applyFill="1" applyBorder="1" applyAlignment="1">
      <alignment vertical="center"/>
    </xf>
    <xf numFmtId="182" fontId="0" fillId="2" borderId="44" xfId="7" applyNumberFormat="1" applyFont="1" applyFill="1" applyBorder="1" applyAlignment="1">
      <alignment vertical="center" shrinkToFit="1"/>
    </xf>
    <xf numFmtId="182" fontId="0" fillId="0" borderId="46" xfId="7" applyNumberFormat="1" applyFont="1" applyFill="1" applyBorder="1" applyAlignment="1">
      <alignment vertical="center" shrinkToFit="1"/>
    </xf>
    <xf numFmtId="182" fontId="0" fillId="0" borderId="69" xfId="7" applyNumberFormat="1" applyFont="1" applyFill="1" applyBorder="1" applyAlignment="1">
      <alignment vertical="center" shrinkToFit="1"/>
    </xf>
    <xf numFmtId="182" fontId="0" fillId="2" borderId="46" xfId="7" applyNumberFormat="1" applyFont="1" applyFill="1" applyBorder="1" applyAlignment="1">
      <alignment vertical="center" shrinkToFit="1"/>
    </xf>
    <xf numFmtId="182" fontId="0" fillId="2" borderId="40" xfId="7" applyNumberFormat="1" applyFont="1" applyFill="1" applyBorder="1" applyAlignment="1">
      <alignment vertical="center" shrinkToFit="1"/>
    </xf>
    <xf numFmtId="182" fontId="0" fillId="2" borderId="51" xfId="7" applyNumberFormat="1" applyFont="1" applyFill="1" applyBorder="1" applyAlignment="1">
      <alignment vertical="center" shrinkToFit="1"/>
    </xf>
    <xf numFmtId="182" fontId="0" fillId="0" borderId="15" xfId="7" applyNumberFormat="1" applyFont="1" applyFill="1" applyBorder="1" applyAlignment="1" applyProtection="1">
      <alignment horizontal="right" vertical="center" shrinkToFit="1"/>
      <protection locked="0"/>
    </xf>
    <xf numFmtId="182" fontId="0" fillId="0" borderId="44" xfId="7" applyNumberFormat="1" applyFont="1" applyFill="1" applyBorder="1" applyAlignment="1" applyProtection="1">
      <alignment horizontal="right" vertical="center" shrinkToFit="1"/>
      <protection locked="0"/>
    </xf>
    <xf numFmtId="182" fontId="0" fillId="14" borderId="52" xfId="7" applyNumberFormat="1" applyFont="1" applyFill="1" applyBorder="1" applyAlignment="1">
      <alignment horizontal="right" vertical="center" shrinkToFit="1"/>
    </xf>
    <xf numFmtId="182" fontId="0" fillId="0" borderId="61" xfId="7" applyNumberFormat="1" applyFont="1" applyFill="1" applyBorder="1" applyAlignment="1" applyProtection="1">
      <alignment horizontal="right" vertical="center" shrinkToFit="1"/>
      <protection locked="0"/>
    </xf>
    <xf numFmtId="182" fontId="0" fillId="0" borderId="69" xfId="7" applyNumberFormat="1" applyFont="1" applyFill="1" applyBorder="1" applyAlignment="1" applyProtection="1">
      <alignment horizontal="right" vertical="center" shrinkToFit="1"/>
      <protection locked="0"/>
    </xf>
    <xf numFmtId="182" fontId="0" fillId="0" borderId="70" xfId="7" applyNumberFormat="1" applyFont="1" applyFill="1" applyBorder="1" applyAlignment="1" applyProtection="1">
      <alignment horizontal="right" vertical="center" shrinkToFit="1"/>
      <protection locked="0"/>
    </xf>
    <xf numFmtId="182" fontId="0" fillId="2" borderId="52" xfId="7" applyNumberFormat="1" applyFont="1" applyFill="1" applyBorder="1" applyAlignment="1">
      <alignment horizontal="right" vertical="center" shrinkToFit="1"/>
    </xf>
    <xf numFmtId="182" fontId="0" fillId="2" borderId="22" xfId="7" applyNumberFormat="1" applyFont="1" applyFill="1" applyBorder="1" applyAlignment="1">
      <alignment horizontal="right" vertical="center" shrinkToFit="1"/>
    </xf>
    <xf numFmtId="0" fontId="4" fillId="10" borderId="48" xfId="0" applyFont="1" applyFill="1" applyBorder="1" applyAlignment="1">
      <alignment horizontal="left" vertical="center" textRotation="255" shrinkToFit="1"/>
    </xf>
    <xf numFmtId="0" fontId="0" fillId="10" borderId="183" xfId="0" applyFill="1" applyBorder="1" applyAlignment="1">
      <alignment horizontal="right" vertical="center" shrinkToFit="1"/>
    </xf>
    <xf numFmtId="38" fontId="4" fillId="0" borderId="184" xfId="4" applyFont="1" applyFill="1" applyBorder="1" applyAlignment="1" applyProtection="1">
      <alignment vertical="center" shrinkToFit="1"/>
      <protection locked="0"/>
    </xf>
    <xf numFmtId="38" fontId="4" fillId="0" borderId="181" xfId="4" applyFont="1" applyFill="1" applyBorder="1" applyAlignment="1" applyProtection="1">
      <alignment vertical="center" shrinkToFit="1"/>
      <protection locked="0"/>
    </xf>
    <xf numFmtId="38" fontId="4" fillId="0" borderId="185" xfId="4" applyFont="1" applyFill="1" applyBorder="1" applyAlignment="1" applyProtection="1">
      <alignment vertical="center" shrinkToFit="1"/>
      <protection locked="0"/>
    </xf>
    <xf numFmtId="38" fontId="4" fillId="0" borderId="186" xfId="4" applyFont="1" applyFill="1" applyBorder="1" applyAlignment="1" applyProtection="1">
      <alignment vertical="center" shrinkToFit="1"/>
      <protection locked="0"/>
    </xf>
    <xf numFmtId="38" fontId="4" fillId="0" borderId="187" xfId="4" applyFont="1" applyFill="1" applyBorder="1" applyAlignment="1" applyProtection="1">
      <alignment vertical="center" shrinkToFit="1"/>
      <protection locked="0"/>
    </xf>
    <xf numFmtId="182" fontId="6" fillId="2" borderId="23" xfId="0" applyNumberFormat="1" applyFont="1" applyFill="1" applyBorder="1" applyAlignment="1" applyProtection="1">
      <alignment vertical="center" shrinkToFit="1"/>
      <protection locked="0"/>
    </xf>
    <xf numFmtId="182" fontId="6" fillId="2" borderId="22" xfId="0" applyNumberFormat="1" applyFont="1" applyFill="1" applyBorder="1" applyAlignment="1" applyProtection="1">
      <alignment vertical="center" shrinkToFit="1"/>
      <protection locked="0"/>
    </xf>
    <xf numFmtId="182" fontId="6" fillId="2" borderId="188" xfId="0" applyNumberFormat="1" applyFont="1" applyFill="1" applyBorder="1" applyAlignment="1" applyProtection="1">
      <alignment vertical="center" shrinkToFit="1"/>
      <protection locked="0"/>
    </xf>
    <xf numFmtId="182" fontId="6" fillId="2" borderId="189" xfId="0" applyNumberFormat="1" applyFont="1" applyFill="1" applyBorder="1" applyAlignment="1" applyProtection="1">
      <alignment vertical="center" shrinkToFit="1"/>
      <protection locked="0"/>
    </xf>
    <xf numFmtId="182" fontId="6" fillId="2" borderId="53" xfId="0" applyNumberFormat="1" applyFont="1" applyFill="1" applyBorder="1" applyAlignment="1" applyProtection="1">
      <alignment vertical="center" shrinkToFit="1"/>
      <protection locked="0"/>
    </xf>
    <xf numFmtId="0" fontId="15" fillId="0" borderId="101" xfId="0" applyFont="1" applyBorder="1" applyAlignment="1" applyProtection="1">
      <alignment horizontal="center" vertical="center" wrapText="1"/>
      <protection locked="0"/>
    </xf>
    <xf numFmtId="182" fontId="1" fillId="0" borderId="16" xfId="7" applyNumberFormat="1" applyFont="1" applyFill="1" applyBorder="1" applyAlignment="1">
      <alignment vertical="center" shrinkToFit="1"/>
    </xf>
    <xf numFmtId="0" fontId="0" fillId="16" borderId="31" xfId="0" applyFont="1" applyFill="1" applyBorder="1" applyAlignment="1">
      <alignment vertical="center" shrinkToFit="1"/>
    </xf>
    <xf numFmtId="176" fontId="0" fillId="11" borderId="17" xfId="1" applyNumberFormat="1" applyFont="1" applyFill="1" applyBorder="1" applyAlignment="1">
      <alignment vertical="center" shrinkToFit="1"/>
    </xf>
    <xf numFmtId="176" fontId="0" fillId="11" borderId="9" xfId="1" applyNumberFormat="1" applyFont="1" applyFill="1" applyBorder="1" applyAlignment="1">
      <alignment vertical="center" shrinkToFit="1"/>
    </xf>
    <xf numFmtId="176" fontId="0" fillId="11" borderId="31" xfId="1" applyNumberFormat="1" applyFont="1" applyFill="1" applyBorder="1" applyAlignment="1">
      <alignment vertical="center" shrinkToFit="1"/>
    </xf>
    <xf numFmtId="186" fontId="0" fillId="11" borderId="58" xfId="1" applyNumberFormat="1" applyFont="1" applyFill="1" applyBorder="1" applyAlignment="1">
      <alignment vertical="center"/>
    </xf>
    <xf numFmtId="38" fontId="13" fillId="0" borderId="53" xfId="7" applyFont="1" applyFill="1" applyBorder="1" applyAlignment="1" applyProtection="1">
      <alignment horizontal="center" vertical="center" shrinkToFit="1"/>
      <protection locked="0"/>
    </xf>
    <xf numFmtId="0" fontId="0" fillId="0" borderId="0" xfId="0" applyFont="1" applyAlignment="1" applyProtection="1">
      <alignment vertical="center" wrapText="1"/>
      <protection locked="0"/>
    </xf>
    <xf numFmtId="38" fontId="15" fillId="0" borderId="53" xfId="0" applyNumberFormat="1" applyFont="1" applyBorder="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179" fontId="6" fillId="11" borderId="9" xfId="0" applyNumberFormat="1" applyFont="1" applyFill="1" applyBorder="1" applyAlignment="1">
      <alignment horizontal="right" vertical="center"/>
    </xf>
    <xf numFmtId="0" fontId="0" fillId="11" borderId="31" xfId="0" applyFill="1" applyBorder="1" applyAlignment="1"/>
    <xf numFmtId="0" fontId="0" fillId="2" borderId="9" xfId="0" applyFill="1" applyBorder="1" applyAlignment="1">
      <alignment horizontal="center" vertical="center" shrinkToFit="1"/>
    </xf>
    <xf numFmtId="0" fontId="0" fillId="2" borderId="31" xfId="0" applyFill="1" applyBorder="1" applyAlignment="1">
      <alignment horizontal="center" vertical="center" shrinkToFit="1"/>
    </xf>
    <xf numFmtId="0" fontId="4" fillId="0" borderId="52"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179" fontId="6" fillId="11" borderId="47" xfId="0" applyNumberFormat="1" applyFont="1" applyFill="1" applyBorder="1" applyAlignment="1">
      <alignment horizontal="right" vertical="center"/>
    </xf>
    <xf numFmtId="0" fontId="0" fillId="11" borderId="11" xfId="0" applyFill="1" applyBorder="1" applyAlignment="1"/>
    <xf numFmtId="0" fontId="0" fillId="2" borderId="33" xfId="0" applyFill="1" applyBorder="1" applyAlignment="1">
      <alignment horizontal="center" vertical="center" shrinkToFit="1"/>
    </xf>
    <xf numFmtId="179" fontId="6" fillId="11" borderId="30" xfId="0" applyNumberFormat="1" applyFont="1" applyFill="1" applyBorder="1" applyAlignment="1">
      <alignment horizontal="right" vertical="center"/>
    </xf>
    <xf numFmtId="0" fontId="0" fillId="11" borderId="14" xfId="0" applyFill="1" applyBorder="1" applyAlignment="1"/>
    <xf numFmtId="179" fontId="6" fillId="11" borderId="96" xfId="0" applyNumberFormat="1" applyFont="1" applyFill="1" applyBorder="1" applyAlignment="1">
      <alignment vertical="center"/>
    </xf>
    <xf numFmtId="179" fontId="6" fillId="11" borderId="97" xfId="0" applyNumberFormat="1" applyFont="1" applyFill="1" applyBorder="1" applyAlignment="1">
      <alignment vertical="center"/>
    </xf>
    <xf numFmtId="0" fontId="0" fillId="0" borderId="8" xfId="0" applyBorder="1" applyAlignment="1">
      <alignment vertical="center" shrinkToFit="1"/>
    </xf>
    <xf numFmtId="0" fontId="0" fillId="0" borderId="33" xfId="0" applyBorder="1" applyAlignment="1">
      <alignment vertical="center" shrinkToFit="1"/>
    </xf>
    <xf numFmtId="0" fontId="0" fillId="2" borderId="23"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9" xfId="0" applyFill="1" applyBorder="1" applyAlignment="1">
      <alignment horizontal="center" vertical="center" shrinkToFit="1"/>
    </xf>
    <xf numFmtId="0" fontId="0" fillId="0" borderId="8" xfId="0" applyBorder="1" applyAlignment="1">
      <alignment horizontal="center" vertical="center"/>
    </xf>
    <xf numFmtId="0" fontId="0" fillId="0" borderId="101" xfId="0" applyBorder="1" applyAlignment="1">
      <alignment horizontal="center" vertical="center"/>
    </xf>
    <xf numFmtId="0" fontId="0" fillId="0" borderId="5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180" fontId="6" fillId="0" borderId="107" xfId="0" applyNumberFormat="1" applyFont="1" applyBorder="1" applyAlignment="1" applyProtection="1">
      <alignment horizontal="right" vertical="center"/>
      <protection locked="0"/>
    </xf>
    <xf numFmtId="176" fontId="6" fillId="11" borderId="108" xfId="0" applyNumberFormat="1" applyFont="1" applyFill="1" applyBorder="1" applyAlignment="1">
      <alignment horizontal="center" vertical="center" shrinkToFit="1"/>
    </xf>
    <xf numFmtId="176" fontId="6" fillId="11" borderId="107" xfId="0" applyNumberFormat="1" applyFont="1" applyFill="1" applyBorder="1" applyAlignment="1">
      <alignment horizontal="center" vertical="center" shrinkToFit="1"/>
    </xf>
    <xf numFmtId="176" fontId="6" fillId="11" borderId="109" xfId="0" applyNumberFormat="1" applyFont="1" applyFill="1" applyBorder="1" applyAlignment="1">
      <alignment horizontal="center" vertical="center" shrinkToFit="1"/>
    </xf>
    <xf numFmtId="0" fontId="0" fillId="0" borderId="16" xfId="0" applyBorder="1" applyAlignment="1">
      <alignment vertical="center" wrapText="1" shrinkToFit="1"/>
    </xf>
    <xf numFmtId="0" fontId="0" fillId="0" borderId="35" xfId="0" applyBorder="1" applyAlignment="1">
      <alignment vertical="center" wrapText="1" shrinkToFit="1"/>
    </xf>
    <xf numFmtId="180" fontId="6" fillId="0" borderId="35" xfId="0" applyNumberFormat="1" applyFont="1" applyBorder="1" applyAlignment="1" applyProtection="1">
      <alignment horizontal="right" vertical="center"/>
      <protection locked="0"/>
    </xf>
    <xf numFmtId="176" fontId="6" fillId="11" borderId="44" xfId="0" applyNumberFormat="1" applyFont="1" applyFill="1" applyBorder="1" applyAlignment="1">
      <alignment horizontal="center" vertical="center" shrinkToFit="1"/>
    </xf>
    <xf numFmtId="176" fontId="6" fillId="11" borderId="40" xfId="0" applyNumberFormat="1" applyFont="1" applyFill="1" applyBorder="1" applyAlignment="1">
      <alignment horizontal="center" vertical="center" shrinkToFit="1"/>
    </xf>
    <xf numFmtId="176" fontId="6" fillId="11" borderId="116" xfId="0" applyNumberFormat="1" applyFont="1" applyFill="1" applyBorder="1" applyAlignment="1">
      <alignment horizontal="center" vertical="center" shrinkToFit="1"/>
    </xf>
    <xf numFmtId="180" fontId="6" fillId="0" borderId="39" xfId="0" applyNumberFormat="1" applyFont="1" applyBorder="1" applyAlignment="1" applyProtection="1">
      <alignment horizontal="right" vertical="center"/>
      <protection locked="0"/>
    </xf>
    <xf numFmtId="176" fontId="6" fillId="11" borderId="52" xfId="0" applyNumberFormat="1" applyFont="1" applyFill="1" applyBorder="1" applyAlignment="1">
      <alignment horizontal="center" vertical="center" shrinkToFit="1"/>
    </xf>
    <xf numFmtId="176" fontId="6" fillId="11" borderId="39" xfId="0" applyNumberFormat="1" applyFont="1" applyFill="1" applyBorder="1" applyAlignment="1">
      <alignment horizontal="center" vertical="center" shrinkToFit="1"/>
    </xf>
    <xf numFmtId="176" fontId="6" fillId="11" borderId="73" xfId="0" applyNumberFormat="1" applyFont="1" applyFill="1" applyBorder="1" applyAlignment="1">
      <alignment horizontal="center" vertical="center" shrinkToFit="1"/>
    </xf>
    <xf numFmtId="0" fontId="0" fillId="0" borderId="5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2" xfId="0" applyBorder="1" applyAlignment="1">
      <alignment vertical="center" wrapText="1" shrinkToFit="1"/>
    </xf>
    <xf numFmtId="0" fontId="0" fillId="0" borderId="39" xfId="0" applyBorder="1" applyAlignment="1">
      <alignment vertical="center" wrapText="1" shrinkToFit="1"/>
    </xf>
    <xf numFmtId="0" fontId="0" fillId="2" borderId="22" xfId="0" applyFill="1" applyBorder="1" applyAlignment="1">
      <alignment horizontal="center" vertical="center" shrinkToFit="1"/>
    </xf>
    <xf numFmtId="0" fontId="4" fillId="0" borderId="52" xfId="0" applyFont="1" applyBorder="1" applyAlignment="1" applyProtection="1">
      <alignment horizontal="left" vertical="center" wrapText="1" shrinkToFit="1"/>
      <protection locked="0"/>
    </xf>
    <xf numFmtId="0" fontId="4" fillId="0" borderId="81" xfId="0" applyFont="1" applyBorder="1" applyAlignment="1" applyProtection="1">
      <alignment horizontal="left" vertical="center" shrinkToFit="1"/>
      <protection locked="0"/>
    </xf>
    <xf numFmtId="0" fontId="4" fillId="0" borderId="18" xfId="0" applyFont="1" applyBorder="1" applyAlignment="1" applyProtection="1">
      <alignment horizontal="left" vertical="center" shrinkToFit="1"/>
      <protection locked="0"/>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24" xfId="0" applyNumberFormat="1" applyFont="1" applyFill="1" applyBorder="1" applyAlignment="1">
      <alignment horizontal="center" vertical="center" wrapText="1" shrinkToFit="1"/>
    </xf>
    <xf numFmtId="0" fontId="0" fillId="0" borderId="105" xfId="0" applyBorder="1" applyAlignment="1">
      <alignment vertical="center" wrapText="1" shrinkToFit="1"/>
    </xf>
    <xf numFmtId="0" fontId="0" fillId="0" borderId="104" xfId="0" applyBorder="1" applyAlignment="1">
      <alignment vertical="center" wrapText="1" shrinkToFit="1"/>
    </xf>
    <xf numFmtId="0" fontId="0" fillId="2" borderId="17" xfId="0" applyFill="1" applyBorder="1" applyAlignment="1">
      <alignment horizontal="distributed" vertical="center" justifyLastLine="1"/>
    </xf>
    <xf numFmtId="0" fontId="0" fillId="2" borderId="4" xfId="0" applyFill="1" applyBorder="1" applyAlignment="1">
      <alignment horizontal="distributed" vertical="center" justifyLastLine="1"/>
    </xf>
    <xf numFmtId="0" fontId="0" fillId="2" borderId="9" xfId="0" applyFill="1" applyBorder="1" applyAlignment="1">
      <alignment horizontal="distributed" vertical="center" justifyLastLine="1"/>
    </xf>
    <xf numFmtId="0" fontId="0" fillId="0" borderId="39" xfId="0" applyBorder="1" applyAlignment="1" applyProtection="1">
      <alignment horizontal="left" vertical="center" shrinkToFit="1"/>
      <protection locked="0"/>
    </xf>
    <xf numFmtId="0" fontId="0" fillId="2" borderId="17" xfId="0" applyFill="1" applyBorder="1" applyAlignment="1">
      <alignment horizontal="distributed" vertical="center" justifyLastLine="1" shrinkToFit="1"/>
    </xf>
    <xf numFmtId="0" fontId="0" fillId="2" borderId="4" xfId="0" applyFill="1" applyBorder="1" applyAlignment="1">
      <alignment horizontal="distributed" vertical="center" justifyLastLine="1" shrinkToFit="1"/>
    </xf>
    <xf numFmtId="0" fontId="0" fillId="2" borderId="9" xfId="0" applyFill="1" applyBorder="1" applyAlignment="1">
      <alignment horizontal="distributed" vertical="center" justifyLastLine="1" shrinkToFit="1"/>
    </xf>
    <xf numFmtId="0" fontId="0" fillId="0" borderId="39"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176" fontId="6" fillId="11" borderId="105" xfId="0" applyNumberFormat="1" applyFont="1" applyFill="1" applyBorder="1" applyAlignment="1">
      <alignment horizontal="center" vertical="center"/>
    </xf>
    <xf numFmtId="176" fontId="6" fillId="11" borderId="104" xfId="0" applyNumberFormat="1" applyFont="1" applyFill="1" applyBorder="1" applyAlignment="1">
      <alignment horizontal="center" vertical="center"/>
    </xf>
    <xf numFmtId="176" fontId="6" fillId="11" borderId="106" xfId="0" applyNumberFormat="1" applyFont="1" applyFill="1" applyBorder="1" applyAlignment="1">
      <alignment horizontal="center" vertical="center"/>
    </xf>
    <xf numFmtId="180" fontId="6" fillId="0" borderId="104" xfId="0" applyNumberFormat="1" applyFont="1" applyBorder="1" applyAlignment="1" applyProtection="1">
      <alignment horizontal="right" vertical="center"/>
      <protection locked="0"/>
    </xf>
    <xf numFmtId="179" fontId="10" fillId="0" borderId="104" xfId="0" applyNumberFormat="1" applyFont="1" applyBorder="1" applyAlignment="1">
      <alignment horizontal="center" vertical="center" shrinkToFit="1"/>
    </xf>
    <xf numFmtId="0" fontId="0" fillId="0" borderId="0" xfId="0" applyAlignment="1">
      <alignment horizontal="right" vertical="center"/>
    </xf>
    <xf numFmtId="0" fontId="0" fillId="2" borderId="30" xfId="0" applyFill="1" applyBorder="1" applyAlignment="1">
      <alignment horizontal="distributed" vertical="center" justifyLastLine="1" shrinkToFit="1"/>
    </xf>
    <xf numFmtId="0" fontId="0" fillId="2" borderId="18" xfId="0" applyFill="1" applyBorder="1" applyAlignment="1">
      <alignment horizontal="distributed" vertical="center" justifyLastLine="1" shrinkToFit="1"/>
    </xf>
    <xf numFmtId="0" fontId="0" fillId="2" borderId="14" xfId="0" applyFill="1" applyBorder="1" applyAlignment="1">
      <alignment horizontal="distributed" vertical="center" justifyLastLine="1" shrinkToFit="1"/>
    </xf>
    <xf numFmtId="0" fontId="0" fillId="0" borderId="81" xfId="0" applyBorder="1" applyAlignment="1" applyProtection="1">
      <alignment horizontal="center" vertical="center" shrinkToFit="1"/>
      <protection locked="0"/>
    </xf>
    <xf numFmtId="0" fontId="0" fillId="0" borderId="88"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2" borderId="14" xfId="0" applyFill="1" applyBorder="1" applyAlignment="1">
      <alignment horizontal="center" vertical="center" shrinkToFit="1"/>
    </xf>
    <xf numFmtId="58" fontId="0" fillId="0" borderId="14" xfId="0" applyNumberFormat="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5" fillId="2" borderId="9" xfId="0" applyFont="1" applyFill="1" applyBorder="1" applyAlignment="1">
      <alignment horizontal="distributed" vertical="center" justifyLastLine="1" shrinkToFit="1"/>
    </xf>
    <xf numFmtId="49" fontId="1" fillId="0" borderId="52" xfId="3" applyNumberFormat="1" applyFont="1" applyBorder="1" applyAlignment="1" applyProtection="1">
      <alignment horizontal="center" vertical="center" shrinkToFit="1"/>
      <protection locked="0"/>
    </xf>
    <xf numFmtId="49" fontId="1" fillId="0" borderId="39" xfId="3" applyNumberFormat="1" applyFont="1" applyBorder="1" applyAlignment="1" applyProtection="1">
      <alignment horizontal="center" vertical="center" shrinkToFit="1"/>
      <protection locked="0"/>
    </xf>
    <xf numFmtId="49" fontId="1" fillId="0" borderId="73" xfId="3" applyNumberFormat="1" applyFont="1" applyBorder="1" applyAlignment="1" applyProtection="1">
      <alignment horizontal="center" vertical="center" shrinkToFit="1"/>
      <protection locked="0"/>
    </xf>
    <xf numFmtId="176" fontId="6" fillId="11" borderId="16" xfId="0" applyNumberFormat="1" applyFont="1" applyFill="1" applyBorder="1" applyAlignment="1">
      <alignment horizontal="center" vertical="center" shrinkToFit="1"/>
    </xf>
    <xf numFmtId="176" fontId="6" fillId="11" borderId="35" xfId="0" applyNumberFormat="1" applyFont="1" applyFill="1" applyBorder="1" applyAlignment="1">
      <alignment horizontal="center" vertical="center" shrinkToFit="1"/>
    </xf>
    <xf numFmtId="176" fontId="6" fillId="11" borderId="71" xfId="0" applyNumberFormat="1" applyFont="1" applyFill="1" applyBorder="1" applyAlignment="1">
      <alignment horizontal="center" vertical="center" shrinkToFit="1"/>
    </xf>
    <xf numFmtId="0" fontId="0" fillId="2" borderId="30" xfId="0" applyFill="1" applyBorder="1" applyAlignment="1">
      <alignment horizontal="center" vertical="center" textRotation="255" shrinkToFit="1"/>
    </xf>
    <xf numFmtId="0" fontId="0" fillId="2" borderId="48" xfId="0" applyFill="1" applyBorder="1" applyAlignment="1">
      <alignment horizontal="center" vertical="center" textRotation="255" shrinkToFit="1"/>
    </xf>
    <xf numFmtId="179" fontId="6" fillId="11" borderId="2" xfId="0" applyNumberFormat="1" applyFont="1" applyFill="1" applyBorder="1" applyAlignment="1">
      <alignment horizontal="right" vertical="center"/>
    </xf>
    <xf numFmtId="0" fontId="0" fillId="11" borderId="42" xfId="0" applyFill="1" applyBorder="1" applyAlignment="1"/>
    <xf numFmtId="179" fontId="6" fillId="11" borderId="51" xfId="0" applyNumberFormat="1" applyFont="1" applyFill="1" applyBorder="1" applyAlignment="1">
      <alignment horizontal="right" vertical="center"/>
    </xf>
    <xf numFmtId="0" fontId="0" fillId="11" borderId="74" xfId="0" applyFill="1" applyBorder="1" applyAlignment="1"/>
    <xf numFmtId="0" fontId="0" fillId="2" borderId="26" xfId="0" applyFill="1" applyBorder="1" applyAlignment="1">
      <alignment horizontal="left" vertical="center" indent="1"/>
    </xf>
    <xf numFmtId="0" fontId="0" fillId="2" borderId="7" xfId="0" applyFill="1" applyBorder="1" applyAlignment="1">
      <alignment horizontal="left" vertical="center" indent="1"/>
    </xf>
    <xf numFmtId="0" fontId="0" fillId="2" borderId="27" xfId="0" applyFill="1" applyBorder="1" applyAlignment="1">
      <alignment horizontal="left" vertical="center" indent="1"/>
    </xf>
    <xf numFmtId="0" fontId="4" fillId="0" borderId="52"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0" fillId="2" borderId="35" xfId="0" applyFill="1" applyBorder="1" applyAlignment="1">
      <alignment horizontal="left" vertical="center" shrinkToFit="1"/>
    </xf>
    <xf numFmtId="0" fontId="0" fillId="2" borderId="7" xfId="0" applyFill="1" applyBorder="1" applyAlignment="1">
      <alignment horizontal="left" vertical="center" shrinkToFit="1"/>
    </xf>
    <xf numFmtId="0" fontId="0" fillId="2" borderId="2"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42" xfId="0" applyFill="1"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24" xfId="0" applyFill="1" applyBorder="1" applyAlignment="1">
      <alignment horizontal="center" vertical="center" justifyLastLine="1" shrinkToFit="1"/>
    </xf>
    <xf numFmtId="0" fontId="0" fillId="2" borderId="32" xfId="0" applyFill="1" applyBorder="1" applyAlignment="1">
      <alignment horizontal="center" vertical="center" justifyLastLine="1" shrinkToFit="1"/>
    </xf>
    <xf numFmtId="0" fontId="0" fillId="2" borderId="33" xfId="0" applyFill="1" applyBorder="1" applyAlignment="1">
      <alignment horizontal="center" vertical="center" justifyLastLine="1" shrinkToFit="1"/>
    </xf>
    <xf numFmtId="0" fontId="0" fillId="2"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177" fontId="0" fillId="2" borderId="32" xfId="0" applyNumberFormat="1" applyFill="1" applyBorder="1" applyAlignment="1">
      <alignment horizontal="center" vertical="center" shrinkToFit="1"/>
    </xf>
    <xf numFmtId="177" fontId="0" fillId="2" borderId="33" xfId="0" applyNumberFormat="1" applyFill="1" applyBorder="1" applyAlignment="1">
      <alignment horizontal="center" vertical="center" shrinkToFit="1"/>
    </xf>
    <xf numFmtId="177" fontId="0" fillId="2" borderId="54" xfId="0" applyNumberFormat="1" applyFill="1" applyBorder="1" applyAlignment="1">
      <alignment horizontal="center" vertical="center" shrinkToFit="1"/>
    </xf>
    <xf numFmtId="0" fontId="0" fillId="2" borderId="120" xfId="0" applyFill="1" applyBorder="1" applyAlignment="1">
      <alignment horizontal="center" vertical="center" shrinkToFit="1"/>
    </xf>
    <xf numFmtId="0" fontId="0" fillId="2" borderId="39" xfId="0" applyFill="1" applyBorder="1" applyAlignment="1">
      <alignment horizontal="center" vertical="center" shrinkToFit="1"/>
    </xf>
    <xf numFmtId="0" fontId="0" fillId="2" borderId="4" xfId="0" applyFill="1" applyBorder="1" applyAlignment="1">
      <alignment horizontal="center" vertical="center" shrinkToFit="1"/>
    </xf>
    <xf numFmtId="177" fontId="6" fillId="11" borderId="39"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0" fillId="0" borderId="31" xfId="0" applyNumberFormat="1" applyBorder="1" applyAlignment="1">
      <alignment horizontal="center" vertical="center" shrinkToFit="1"/>
    </xf>
    <xf numFmtId="179" fontId="6" fillId="11" borderId="56" xfId="0" applyNumberFormat="1" applyFont="1" applyFill="1" applyBorder="1" applyAlignment="1">
      <alignment horizontal="right" vertical="center"/>
    </xf>
    <xf numFmtId="179" fontId="6" fillId="11" borderId="37" xfId="0" applyNumberFormat="1" applyFont="1" applyFill="1" applyBorder="1" applyAlignment="1">
      <alignment horizontal="right" vertical="center"/>
    </xf>
    <xf numFmtId="179" fontId="6" fillId="11" borderId="26" xfId="0" applyNumberFormat="1" applyFont="1" applyFill="1" applyBorder="1" applyAlignment="1">
      <alignment horizontal="right" vertical="center"/>
    </xf>
    <xf numFmtId="0" fontId="0" fillId="11" borderId="76" xfId="0" applyFill="1" applyBorder="1" applyAlignment="1"/>
    <xf numFmtId="179" fontId="6" fillId="11" borderId="15" xfId="0" applyNumberFormat="1" applyFont="1" applyFill="1" applyBorder="1" applyAlignment="1">
      <alignment horizontal="right" vertical="center"/>
    </xf>
    <xf numFmtId="0" fontId="0" fillId="11" borderId="27" xfId="0" applyFill="1" applyBorder="1" applyAlignment="1"/>
    <xf numFmtId="179" fontId="6" fillId="11" borderId="84" xfId="0" applyNumberFormat="1" applyFont="1" applyFill="1" applyBorder="1" applyAlignment="1">
      <alignment vertical="center"/>
    </xf>
    <xf numFmtId="179" fontId="6" fillId="11" borderId="103" xfId="0" applyNumberFormat="1" applyFont="1" applyFill="1" applyBorder="1" applyAlignment="1">
      <alignment vertical="center"/>
    </xf>
    <xf numFmtId="179" fontId="6" fillId="11" borderId="99" xfId="0" applyNumberFormat="1" applyFont="1" applyFill="1" applyBorder="1" applyAlignment="1">
      <alignment horizontal="right" vertical="center"/>
    </xf>
    <xf numFmtId="0" fontId="0" fillId="11" borderId="96" xfId="0" applyFill="1" applyBorder="1" applyAlignment="1"/>
    <xf numFmtId="179" fontId="6" fillId="11" borderId="32" xfId="0" applyNumberFormat="1" applyFont="1" applyFill="1" applyBorder="1" applyAlignment="1">
      <alignment horizontal="right" vertical="center"/>
    </xf>
    <xf numFmtId="179" fontId="6" fillId="11" borderId="54" xfId="0" applyNumberFormat="1" applyFont="1" applyFill="1" applyBorder="1" applyAlignment="1">
      <alignment horizontal="right" vertical="center"/>
    </xf>
    <xf numFmtId="179" fontId="6" fillId="11" borderId="17" xfId="0" applyNumberFormat="1" applyFont="1" applyFill="1" applyBorder="1" applyAlignment="1">
      <alignment horizontal="right" vertical="center"/>
    </xf>
    <xf numFmtId="0" fontId="0" fillId="11" borderId="9" xfId="0" applyFill="1" applyBorder="1" applyAlignment="1"/>
    <xf numFmtId="179" fontId="6" fillId="11" borderId="83" xfId="0" applyNumberFormat="1" applyFont="1" applyFill="1" applyBorder="1" applyAlignment="1">
      <alignment horizontal="right" vertical="center"/>
    </xf>
    <xf numFmtId="0" fontId="0" fillId="11" borderId="80" xfId="0" applyFill="1" applyBorder="1" applyAlignment="1"/>
    <xf numFmtId="0" fontId="0" fillId="10" borderId="33" xfId="0" applyFill="1" applyBorder="1" applyAlignment="1">
      <alignment horizontal="right" vertical="center"/>
    </xf>
    <xf numFmtId="0" fontId="0" fillId="2" borderId="32" xfId="0" applyFill="1" applyBorder="1" applyAlignment="1">
      <alignment horizontal="center" vertical="center"/>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0" fillId="2" borderId="74" xfId="0" applyFill="1" applyBorder="1" applyAlignment="1">
      <alignment horizontal="center" vertical="center"/>
    </xf>
    <xf numFmtId="177" fontId="6" fillId="11" borderId="22" xfId="0" applyNumberFormat="1" applyFont="1" applyFill="1" applyBorder="1" applyAlignment="1">
      <alignment horizontal="center" vertical="center"/>
    </xf>
    <xf numFmtId="177" fontId="6" fillId="11" borderId="8" xfId="0" applyNumberFormat="1" applyFont="1" applyFill="1" applyBorder="1" applyAlignment="1">
      <alignment horizontal="center" vertical="center"/>
    </xf>
    <xf numFmtId="178" fontId="6" fillId="11" borderId="22" xfId="0" applyNumberFormat="1" applyFont="1" applyFill="1" applyBorder="1" applyAlignment="1">
      <alignment horizontal="center" vertical="center"/>
    </xf>
    <xf numFmtId="178" fontId="6" fillId="11" borderId="8" xfId="0" applyNumberFormat="1" applyFont="1" applyFill="1" applyBorder="1" applyAlignment="1">
      <alignment horizontal="center" vertical="center"/>
    </xf>
    <xf numFmtId="0" fontId="0" fillId="0" borderId="29" xfId="0" applyBorder="1" applyAlignment="1">
      <alignment horizontal="center" vertical="center"/>
    </xf>
    <xf numFmtId="0" fontId="0" fillId="2" borderId="21" xfId="0" applyFill="1" applyBorder="1" applyAlignment="1">
      <alignment horizontal="center" vertical="center"/>
    </xf>
    <xf numFmtId="0" fontId="0" fillId="2" borderId="38" xfId="0" applyFill="1" applyBorder="1" applyAlignment="1">
      <alignment horizontal="center" vertical="center" shrinkToFit="1"/>
    </xf>
    <xf numFmtId="0" fontId="0" fillId="2" borderId="96" xfId="0" applyFill="1" applyBorder="1" applyAlignment="1">
      <alignment horizontal="center" vertical="center" shrinkToFit="1"/>
    </xf>
    <xf numFmtId="0" fontId="0" fillId="2" borderId="97" xfId="0" applyFill="1" applyBorder="1" applyAlignment="1">
      <alignment horizontal="center" vertical="center" shrinkToFit="1"/>
    </xf>
    <xf numFmtId="0" fontId="0" fillId="2" borderId="84" xfId="0" applyFill="1" applyBorder="1" applyAlignment="1">
      <alignment horizontal="center" vertical="center" shrinkToFit="1"/>
    </xf>
    <xf numFmtId="0" fontId="0" fillId="2" borderId="91" xfId="0" applyFill="1" applyBorder="1" applyAlignment="1">
      <alignment horizontal="center" vertical="center" shrinkToFit="1"/>
    </xf>
    <xf numFmtId="0" fontId="0" fillId="2" borderId="103" xfId="0" applyFill="1" applyBorder="1" applyAlignment="1">
      <alignment horizontal="center" vertical="center" shrinkToFit="1"/>
    </xf>
    <xf numFmtId="0" fontId="0" fillId="2" borderId="42" xfId="0" applyFill="1" applyBorder="1" applyAlignment="1">
      <alignment horizontal="center" vertical="center" textRotation="255" shrinkToFit="1"/>
    </xf>
    <xf numFmtId="0" fontId="0" fillId="2" borderId="41" xfId="0" applyFill="1" applyBorder="1" applyAlignment="1">
      <alignment horizontal="center" vertical="center" textRotation="255" shrinkToFit="1"/>
    </xf>
    <xf numFmtId="0" fontId="0" fillId="0" borderId="8" xfId="0" applyBorder="1" applyAlignment="1">
      <alignment horizontal="center" vertical="center" shrinkToFit="1"/>
    </xf>
    <xf numFmtId="0" fontId="0" fillId="2" borderId="59" xfId="0" applyFill="1" applyBorder="1" applyAlignment="1">
      <alignment horizontal="center" vertical="center" textRotation="255" shrinkToFit="1"/>
    </xf>
    <xf numFmtId="0" fontId="0" fillId="2" borderId="43"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0" fontId="0" fillId="2" borderId="76" xfId="0" applyFill="1" applyBorder="1" applyAlignment="1">
      <alignment horizontal="center" vertical="center" textRotation="255" shrinkToFit="1"/>
    </xf>
    <xf numFmtId="0" fontId="0" fillId="2" borderId="5" xfId="0" applyFill="1" applyBorder="1" applyAlignment="1">
      <alignment horizontal="center" vertical="center" textRotation="255" shrinkToFit="1"/>
    </xf>
    <xf numFmtId="0" fontId="0" fillId="0" borderId="46" xfId="0" applyFill="1" applyBorder="1" applyAlignment="1">
      <alignment horizontal="left" vertical="center"/>
    </xf>
    <xf numFmtId="0" fontId="0" fillId="0" borderId="0" xfId="0" applyFill="1" applyAlignment="1">
      <alignment horizontal="left" vertical="center"/>
    </xf>
    <xf numFmtId="0" fontId="0" fillId="0" borderId="24" xfId="0" applyFill="1" applyBorder="1" applyAlignment="1">
      <alignment horizontal="left" vertical="center"/>
    </xf>
    <xf numFmtId="0" fontId="0" fillId="0" borderId="46" xfId="0" applyBorder="1" applyAlignment="1">
      <alignment horizontal="left" vertical="center"/>
    </xf>
    <xf numFmtId="0" fontId="0" fillId="0" borderId="0" xfId="0" applyAlignment="1">
      <alignment horizontal="left" vertical="center"/>
    </xf>
    <xf numFmtId="0" fontId="0" fillId="0" borderId="24" xfId="0" applyBorder="1" applyAlignment="1">
      <alignment horizontal="left" vertical="center"/>
    </xf>
    <xf numFmtId="0" fontId="0" fillId="0" borderId="177" xfId="0" applyBorder="1" applyAlignment="1">
      <alignment horizontal="left" vertical="center"/>
    </xf>
    <xf numFmtId="0" fontId="0" fillId="0" borderId="178" xfId="0" applyBorder="1" applyAlignment="1">
      <alignment horizontal="left" vertical="center"/>
    </xf>
    <xf numFmtId="0" fontId="0" fillId="0" borderId="142" xfId="0" applyBorder="1" applyAlignment="1">
      <alignment horizontal="left" vertical="center"/>
    </xf>
    <xf numFmtId="0" fontId="0" fillId="0" borderId="177" xfId="0" applyFill="1" applyBorder="1" applyAlignment="1">
      <alignment horizontal="left" vertical="center"/>
    </xf>
    <xf numFmtId="0" fontId="0" fillId="0" borderId="178" xfId="0" applyFill="1" applyBorder="1" applyAlignment="1">
      <alignment horizontal="left" vertical="center"/>
    </xf>
    <xf numFmtId="0" fontId="0" fillId="0" borderId="56" xfId="0" applyBorder="1" applyAlignment="1">
      <alignment horizontal="left" vertical="center"/>
    </xf>
    <xf numFmtId="0" fontId="0" fillId="0" borderId="33" xfId="0" applyBorder="1" applyAlignment="1">
      <alignment horizontal="left" vertical="center"/>
    </xf>
    <xf numFmtId="0" fontId="0" fillId="0" borderId="54" xfId="0" applyBorder="1" applyAlignment="1">
      <alignment horizontal="left" vertical="center"/>
    </xf>
    <xf numFmtId="0" fontId="0" fillId="0" borderId="141" xfId="0" applyBorder="1" applyAlignment="1">
      <alignment horizontal="left" vertical="center"/>
    </xf>
    <xf numFmtId="0" fontId="0" fillId="0" borderId="143" xfId="0" applyBorder="1" applyAlignment="1">
      <alignment horizontal="left" vertical="center"/>
    </xf>
    <xf numFmtId="0" fontId="0" fillId="0" borderId="177" xfId="0" applyBorder="1" applyAlignment="1">
      <alignment horizontal="right" vertical="center"/>
    </xf>
    <xf numFmtId="0" fontId="0" fillId="0" borderId="178" xfId="0" applyBorder="1" applyAlignment="1">
      <alignment horizontal="right" vertical="center"/>
    </xf>
    <xf numFmtId="0" fontId="0" fillId="0" borderId="142" xfId="0" applyFill="1" applyBorder="1" applyAlignment="1">
      <alignment horizontal="left" vertical="center"/>
    </xf>
    <xf numFmtId="0" fontId="0" fillId="0" borderId="142" xfId="0" applyFill="1" applyBorder="1" applyAlignment="1">
      <alignment horizontal="center" vertical="center"/>
    </xf>
    <xf numFmtId="0" fontId="0" fillId="0" borderId="177" xfId="0" applyFill="1" applyBorder="1" applyAlignment="1">
      <alignment horizontal="center" vertical="center"/>
    </xf>
    <xf numFmtId="0" fontId="0" fillId="0" borderId="179" xfId="0" applyBorder="1" applyAlignment="1">
      <alignment horizontal="left" vertical="center"/>
    </xf>
    <xf numFmtId="0" fontId="0" fillId="0" borderId="177" xfId="0" applyFont="1" applyFill="1" applyBorder="1" applyAlignment="1">
      <alignment horizontal="right" vertical="center"/>
    </xf>
    <xf numFmtId="0" fontId="0" fillId="0" borderId="178" xfId="0" applyFont="1" applyFill="1" applyBorder="1" applyAlignment="1">
      <alignment horizontal="right" vertical="center"/>
    </xf>
    <xf numFmtId="0" fontId="0" fillId="0" borderId="46" xfId="0" applyFont="1" applyFill="1" applyBorder="1" applyAlignment="1">
      <alignment horizontal="right" vertical="center"/>
    </xf>
    <xf numFmtId="0" fontId="0" fillId="0" borderId="0" xfId="0" applyFont="1" applyFill="1" applyAlignment="1">
      <alignment horizontal="right" vertical="center"/>
    </xf>
    <xf numFmtId="0" fontId="0" fillId="0" borderId="24" xfId="0" applyFont="1" applyFill="1" applyBorder="1" applyAlignment="1">
      <alignment horizontal="right" vertical="center"/>
    </xf>
    <xf numFmtId="0" fontId="0" fillId="0" borderId="46"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142" xfId="0" applyBorder="1" applyAlignment="1">
      <alignment horizontal="right" vertical="center"/>
    </xf>
    <xf numFmtId="0" fontId="0" fillId="0" borderId="142" xfId="0" applyFont="1" applyFill="1" applyBorder="1" applyAlignment="1">
      <alignment horizontal="right" vertical="center"/>
    </xf>
    <xf numFmtId="0" fontId="0" fillId="0" borderId="15" xfId="0" applyBorder="1" applyAlignment="1">
      <alignment horizontal="left" vertical="center"/>
    </xf>
    <xf numFmtId="0" fontId="0" fillId="0" borderId="7" xfId="0" applyBorder="1" applyAlignment="1">
      <alignment horizontal="left" vertical="center"/>
    </xf>
    <xf numFmtId="0" fontId="0" fillId="0" borderId="76" xfId="0" applyBorder="1" applyAlignment="1">
      <alignment horizontal="left" vertical="center"/>
    </xf>
    <xf numFmtId="0" fontId="0" fillId="0" borderId="46"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5" fillId="0" borderId="32" xfId="0" applyFont="1" applyBorder="1" applyAlignment="1" applyProtection="1">
      <alignment horizontal="center" vertical="center" wrapText="1" shrinkToFit="1"/>
      <protection locked="0"/>
    </xf>
    <xf numFmtId="0" fontId="5" fillId="0" borderId="33" xfId="0" applyFont="1" applyBorder="1" applyAlignment="1" applyProtection="1">
      <alignment horizontal="center" vertical="center" wrapText="1" shrinkToFit="1"/>
      <protection locked="0"/>
    </xf>
    <xf numFmtId="0" fontId="5" fillId="0" borderId="37" xfId="0" applyFont="1" applyBorder="1" applyAlignment="1" applyProtection="1">
      <alignment horizontal="center" vertical="center" wrapText="1" shrinkToFit="1"/>
      <protection locked="0"/>
    </xf>
    <xf numFmtId="0" fontId="0" fillId="6" borderId="27" xfId="0" applyFill="1" applyBorder="1" applyAlignment="1">
      <alignment horizontal="center" vertical="center"/>
    </xf>
    <xf numFmtId="0" fontId="0" fillId="6" borderId="37" xfId="0" applyFill="1" applyBorder="1" applyAlignment="1">
      <alignment horizontal="center" vertical="center"/>
    </xf>
    <xf numFmtId="49" fontId="0" fillId="0" borderId="32" xfId="0" applyNumberFormat="1" applyBorder="1" applyAlignment="1">
      <alignment horizontal="left" vertical="center" shrinkToFit="1"/>
    </xf>
    <xf numFmtId="49" fontId="0" fillId="0" borderId="33" xfId="0" applyNumberFormat="1" applyBorder="1" applyAlignment="1">
      <alignment horizontal="left" vertical="center" shrinkToFit="1"/>
    </xf>
    <xf numFmtId="38" fontId="6" fillId="0" borderId="83" xfId="4" applyFont="1" applyBorder="1" applyAlignment="1">
      <alignment horizontal="right" vertical="center" shrinkToFit="1"/>
    </xf>
    <xf numFmtId="38" fontId="6" fillId="0" borderId="80" xfId="4" applyFont="1" applyBorder="1" applyAlignment="1">
      <alignment horizontal="right" vertical="center" shrinkToFit="1"/>
    </xf>
    <xf numFmtId="38" fontId="6" fillId="0" borderId="84" xfId="4" applyFont="1" applyBorder="1" applyAlignment="1">
      <alignment horizontal="right" vertical="center" shrinkToFit="1"/>
    </xf>
    <xf numFmtId="38" fontId="6" fillId="0" borderId="146" xfId="4" applyFont="1" applyBorder="1" applyAlignment="1">
      <alignment horizontal="right" vertical="center" shrinkToFit="1"/>
    </xf>
    <xf numFmtId="38" fontId="6" fillId="0" borderId="160" xfId="4" applyFont="1" applyBorder="1" applyAlignment="1">
      <alignment horizontal="right" vertical="center" shrinkToFit="1"/>
    </xf>
    <xf numFmtId="38" fontId="6" fillId="0" borderId="166" xfId="4" applyFont="1" applyBorder="1" applyAlignment="1">
      <alignment horizontal="right" vertical="center" shrinkToFit="1"/>
    </xf>
    <xf numFmtId="38" fontId="6" fillId="0" borderId="83" xfId="4" applyFont="1" applyFill="1" applyBorder="1" applyAlignment="1">
      <alignment horizontal="right" vertical="center" shrinkToFit="1"/>
    </xf>
    <xf numFmtId="38" fontId="6" fillId="0" borderId="103" xfId="4" applyFont="1" applyFill="1" applyBorder="1" applyAlignment="1">
      <alignment horizontal="right" vertical="center" shrinkToFit="1"/>
    </xf>
    <xf numFmtId="0" fontId="0" fillId="6" borderId="15" xfId="0" applyFill="1" applyBorder="1" applyAlignment="1">
      <alignment horizontal="center" vertical="center"/>
    </xf>
    <xf numFmtId="0" fontId="0" fillId="6" borderId="7" xfId="0" applyFill="1" applyBorder="1" applyAlignment="1">
      <alignment horizontal="center" vertical="center"/>
    </xf>
    <xf numFmtId="0" fontId="0" fillId="6" borderId="76" xfId="0" applyFill="1" applyBorder="1" applyAlignment="1">
      <alignment horizontal="center" vertical="center"/>
    </xf>
    <xf numFmtId="0" fontId="0" fillId="6" borderId="56" xfId="0" applyFill="1" applyBorder="1" applyAlignment="1">
      <alignment horizontal="center" vertical="center"/>
    </xf>
    <xf numFmtId="0" fontId="0" fillId="6" borderId="33" xfId="0" applyFill="1" applyBorder="1" applyAlignment="1">
      <alignment horizontal="center" vertical="center"/>
    </xf>
    <xf numFmtId="0" fontId="0" fillId="6" borderId="54" xfId="0" applyFill="1" applyBorder="1" applyAlignment="1">
      <alignment horizontal="center" vertical="center"/>
    </xf>
    <xf numFmtId="0" fontId="0" fillId="6" borderId="81" xfId="0" applyFill="1" applyBorder="1" applyAlignment="1">
      <alignment horizontal="center" vertical="center"/>
    </xf>
    <xf numFmtId="0" fontId="0" fillId="6" borderId="88" xfId="0" applyFill="1" applyBorder="1" applyAlignment="1">
      <alignment horizontal="center" vertical="center"/>
    </xf>
    <xf numFmtId="0" fontId="0" fillId="6" borderId="18" xfId="0" applyFill="1" applyBorder="1" applyAlignment="1">
      <alignment horizontal="center" vertical="center"/>
    </xf>
    <xf numFmtId="0" fontId="0" fillId="6" borderId="174" xfId="0" applyFill="1" applyBorder="1" applyAlignment="1">
      <alignment horizontal="center" vertical="center"/>
    </xf>
    <xf numFmtId="0" fontId="0" fillId="6" borderId="175" xfId="0" applyFill="1" applyBorder="1" applyAlignment="1">
      <alignment horizontal="center" vertical="center"/>
    </xf>
    <xf numFmtId="0" fontId="0" fillId="6" borderId="176" xfId="0" applyFill="1" applyBorder="1" applyAlignment="1">
      <alignment horizontal="center" vertical="center"/>
    </xf>
    <xf numFmtId="0" fontId="0" fillId="6" borderId="51" xfId="0" applyFill="1" applyBorder="1" applyAlignment="1">
      <alignment horizontal="center" vertical="center"/>
    </xf>
    <xf numFmtId="0" fontId="0" fillId="6" borderId="89" xfId="0" applyFill="1" applyBorder="1" applyAlignment="1">
      <alignment horizontal="center" vertical="center"/>
    </xf>
    <xf numFmtId="0" fontId="0" fillId="6" borderId="19" xfId="0" applyFill="1" applyBorder="1" applyAlignment="1">
      <alignment horizontal="center" vertical="center"/>
    </xf>
    <xf numFmtId="0" fontId="0" fillId="6" borderId="26" xfId="0" applyFill="1" applyBorder="1" applyAlignment="1">
      <alignment horizontal="center" vertical="center"/>
    </xf>
    <xf numFmtId="0" fontId="0" fillId="6" borderId="32" xfId="0" applyFill="1" applyBorder="1" applyAlignment="1">
      <alignment horizontal="center" vertical="center"/>
    </xf>
    <xf numFmtId="0" fontId="5" fillId="0" borderId="120" xfId="0" applyFont="1" applyBorder="1" applyAlignment="1" applyProtection="1">
      <alignment horizontal="left" vertical="center" wrapText="1" shrinkToFit="1"/>
      <protection locked="0"/>
    </xf>
    <xf numFmtId="0" fontId="5" fillId="0" borderId="39" xfId="0" applyFont="1" applyBorder="1" applyAlignment="1" applyProtection="1">
      <alignment horizontal="left" vertical="center" wrapText="1" shrinkToFit="1"/>
      <protection locked="0"/>
    </xf>
    <xf numFmtId="0" fontId="5" fillId="0" borderId="73" xfId="0" applyFont="1" applyBorder="1" applyAlignment="1" applyProtection="1">
      <alignment horizontal="left" vertical="center" wrapText="1" shrinkToFit="1"/>
      <protection locked="0"/>
    </xf>
    <xf numFmtId="0" fontId="5" fillId="0" borderId="171" xfId="0" applyFont="1" applyBorder="1" applyAlignment="1" applyProtection="1">
      <alignment horizontal="left" vertical="center" wrapText="1" shrinkToFit="1"/>
      <protection locked="0"/>
    </xf>
    <xf numFmtId="0" fontId="5" fillId="0" borderId="172" xfId="0" applyFont="1" applyBorder="1" applyAlignment="1" applyProtection="1">
      <alignment horizontal="left" vertical="center" wrapText="1" shrinkToFit="1"/>
      <protection locked="0"/>
    </xf>
    <xf numFmtId="0" fontId="5" fillId="0" borderId="173" xfId="0" applyFont="1" applyBorder="1" applyAlignment="1" applyProtection="1">
      <alignment horizontal="left" vertical="center" wrapText="1" shrinkToFit="1"/>
      <protection locked="0"/>
    </xf>
    <xf numFmtId="0" fontId="0" fillId="0" borderId="133" xfId="0" applyBorder="1" applyAlignment="1">
      <alignment horizontal="center" vertical="center" shrinkToFit="1"/>
    </xf>
    <xf numFmtId="0" fontId="0" fillId="0" borderId="110" xfId="0" applyBorder="1" applyAlignment="1">
      <alignment horizontal="center" vertical="center" shrinkToFit="1"/>
    </xf>
    <xf numFmtId="176" fontId="6" fillId="11" borderId="111" xfId="0" applyNumberFormat="1" applyFont="1" applyFill="1" applyBorder="1" applyAlignment="1">
      <alignment horizontal="right" vertical="center" shrinkToFit="1"/>
    </xf>
    <xf numFmtId="176" fontId="6" fillId="11" borderId="154" xfId="0" applyNumberFormat="1" applyFont="1" applyFill="1" applyBorder="1" applyAlignment="1">
      <alignment horizontal="right" vertical="center" shrinkToFit="1"/>
    </xf>
    <xf numFmtId="176" fontId="6" fillId="11" borderId="100" xfId="0" applyNumberFormat="1" applyFont="1" applyFill="1" applyBorder="1" applyAlignment="1">
      <alignment horizontal="right" vertical="center" shrinkToFit="1"/>
    </xf>
    <xf numFmtId="176" fontId="6" fillId="11" borderId="140" xfId="0" applyNumberFormat="1" applyFont="1" applyFill="1" applyBorder="1" applyAlignment="1">
      <alignment horizontal="right" vertical="center" shrinkToFit="1"/>
    </xf>
    <xf numFmtId="176" fontId="6" fillId="11" borderId="159" xfId="0" applyNumberFormat="1" applyFont="1" applyFill="1" applyBorder="1" applyAlignment="1">
      <alignment horizontal="right" vertical="center" shrinkToFit="1"/>
    </xf>
    <xf numFmtId="176" fontId="6" fillId="11" borderId="133" xfId="0" applyNumberFormat="1" applyFont="1" applyFill="1" applyBorder="1" applyAlignment="1">
      <alignment horizontal="right" vertical="center" shrinkToFit="1"/>
    </xf>
    <xf numFmtId="176" fontId="6" fillId="11" borderId="112" xfId="0" applyNumberFormat="1" applyFont="1" applyFill="1" applyBorder="1" applyAlignment="1">
      <alignment horizontal="right" vertical="center" shrinkToFit="1"/>
    </xf>
    <xf numFmtId="49" fontId="0" fillId="0" borderId="114" xfId="0" applyNumberFormat="1" applyBorder="1" applyAlignment="1">
      <alignment horizontal="left" vertical="center" shrinkToFit="1"/>
    </xf>
    <xf numFmtId="38" fontId="6" fillId="11" borderId="129" xfId="4" applyFont="1" applyFill="1" applyBorder="1" applyAlignment="1" applyProtection="1">
      <alignment horizontal="right" vertical="center" wrapText="1" shrinkToFit="1"/>
      <protection locked="0"/>
    </xf>
    <xf numFmtId="38" fontId="6" fillId="11" borderId="153" xfId="4" applyFont="1" applyFill="1" applyBorder="1" applyAlignment="1" applyProtection="1">
      <alignment horizontal="right" vertical="center" wrapText="1" shrinkToFit="1"/>
      <protection locked="0"/>
    </xf>
    <xf numFmtId="38" fontId="6" fillId="11" borderId="61" xfId="4" applyFont="1" applyFill="1" applyBorder="1" applyAlignment="1" applyProtection="1">
      <alignment horizontal="right" vertical="center" wrapText="1" shrinkToFit="1"/>
      <protection locked="0"/>
    </xf>
    <xf numFmtId="38" fontId="6" fillId="11" borderId="139" xfId="4" applyFont="1" applyFill="1" applyBorder="1" applyAlignment="1" applyProtection="1">
      <alignment horizontal="right" vertical="center" wrapText="1" shrinkToFit="1"/>
      <protection locked="0"/>
    </xf>
    <xf numFmtId="38" fontId="6" fillId="11" borderId="158" xfId="4" applyFont="1" applyFill="1" applyBorder="1" applyAlignment="1" applyProtection="1">
      <alignment horizontal="right" vertical="center" wrapText="1" shrinkToFit="1"/>
      <protection locked="0"/>
    </xf>
    <xf numFmtId="38" fontId="6" fillId="11" borderId="165" xfId="4" applyFont="1" applyFill="1" applyBorder="1" applyAlignment="1" applyProtection="1">
      <alignment horizontal="right" vertical="center" wrapText="1" shrinkToFit="1"/>
      <protection locked="0"/>
    </xf>
    <xf numFmtId="38" fontId="6" fillId="11" borderId="123" xfId="4" applyFont="1" applyFill="1" applyBorder="1" applyAlignment="1" applyProtection="1">
      <alignment horizontal="right" vertical="center" wrapText="1" shrinkToFit="1"/>
      <protection locked="0"/>
    </xf>
    <xf numFmtId="0" fontId="5" fillId="0" borderId="35" xfId="0" applyFont="1" applyBorder="1" applyAlignment="1" applyProtection="1">
      <alignment horizontal="left" vertical="center" wrapText="1" shrinkToFit="1"/>
      <protection locked="0"/>
    </xf>
    <xf numFmtId="0" fontId="5" fillId="0" borderId="71"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116" xfId="0" applyFont="1" applyBorder="1" applyAlignment="1" applyProtection="1">
      <alignment horizontal="left" vertical="center" wrapText="1" shrinkToFit="1"/>
      <protection locked="0"/>
    </xf>
    <xf numFmtId="0" fontId="0" fillId="0" borderId="126" xfId="0" applyBorder="1" applyAlignment="1">
      <alignment horizontal="center" vertical="center" shrinkToFit="1"/>
    </xf>
    <xf numFmtId="0" fontId="0" fillId="0" borderId="117" xfId="0" applyBorder="1" applyAlignment="1">
      <alignment horizontal="center" vertical="center" shrinkToFit="1"/>
    </xf>
    <xf numFmtId="176" fontId="6" fillId="11" borderId="148" xfId="0" applyNumberFormat="1" applyFont="1" applyFill="1" applyBorder="1" applyAlignment="1">
      <alignment horizontal="right" vertical="center" shrinkToFit="1"/>
    </xf>
    <xf numFmtId="176" fontId="6" fillId="11" borderId="147" xfId="0" applyNumberFormat="1" applyFont="1" applyFill="1" applyBorder="1" applyAlignment="1">
      <alignment horizontal="right" vertical="center" shrinkToFit="1"/>
    </xf>
    <xf numFmtId="176" fontId="6" fillId="11" borderId="70" xfId="0" applyNumberFormat="1" applyFont="1" applyFill="1" applyBorder="1" applyAlignment="1">
      <alignment horizontal="right" vertical="center" shrinkToFit="1"/>
    </xf>
    <xf numFmtId="176" fontId="6" fillId="11" borderId="137" xfId="0" applyNumberFormat="1" applyFont="1" applyFill="1" applyBorder="1" applyAlignment="1">
      <alignment horizontal="right" vertical="center" shrinkToFit="1"/>
    </xf>
    <xf numFmtId="176" fontId="6" fillId="11" borderId="157" xfId="0" applyNumberFormat="1" applyFont="1" applyFill="1" applyBorder="1" applyAlignment="1">
      <alignment horizontal="right" vertical="center" shrinkToFit="1"/>
    </xf>
    <xf numFmtId="176" fontId="6" fillId="11" borderId="126" xfId="0" applyNumberFormat="1" applyFont="1" applyFill="1" applyBorder="1" applyAlignment="1">
      <alignment horizontal="right" vertical="center" shrinkToFit="1"/>
    </xf>
    <xf numFmtId="176" fontId="6" fillId="11" borderId="121" xfId="0" applyNumberFormat="1" applyFont="1" applyFill="1" applyBorder="1" applyAlignment="1">
      <alignment horizontal="right" vertical="center" shrinkToFit="1"/>
    </xf>
    <xf numFmtId="49" fontId="0" fillId="0" borderId="114" xfId="0" applyNumberFormat="1" applyBorder="1" applyAlignment="1" applyProtection="1">
      <alignment horizontal="left" vertical="center" shrinkToFit="1"/>
      <protection locked="0"/>
    </xf>
    <xf numFmtId="38" fontId="6" fillId="0" borderId="129" xfId="4" applyFont="1" applyBorder="1" applyAlignment="1" applyProtection="1">
      <alignment horizontal="right" vertical="center" wrapText="1" shrinkToFit="1"/>
      <protection locked="0"/>
    </xf>
    <xf numFmtId="38" fontId="6" fillId="0" borderId="153" xfId="4" applyFont="1" applyBorder="1" applyAlignment="1" applyProtection="1">
      <alignment horizontal="right" vertical="center" wrapText="1" shrinkToFit="1"/>
      <protection locked="0"/>
    </xf>
    <xf numFmtId="38" fontId="6" fillId="0" borderId="61" xfId="4" applyFont="1" applyBorder="1" applyAlignment="1" applyProtection="1">
      <alignment horizontal="right" vertical="center"/>
      <protection locked="0"/>
    </xf>
    <xf numFmtId="38" fontId="6" fillId="0" borderId="153" xfId="4" applyFont="1" applyBorder="1" applyAlignment="1" applyProtection="1">
      <alignment horizontal="right" vertical="center"/>
      <protection locked="0"/>
    </xf>
    <xf numFmtId="38" fontId="6" fillId="0" borderId="139" xfId="4" applyFont="1" applyBorder="1" applyAlignment="1" applyProtection="1">
      <alignment horizontal="right" vertical="center"/>
      <protection locked="0"/>
    </xf>
    <xf numFmtId="38" fontId="6" fillId="0" borderId="158" xfId="4" applyFont="1" applyBorder="1" applyAlignment="1" applyProtection="1">
      <alignment horizontal="right" vertical="center"/>
      <protection locked="0"/>
    </xf>
    <xf numFmtId="38" fontId="6" fillId="0" borderId="165" xfId="4" applyFont="1" applyBorder="1" applyAlignment="1" applyProtection="1">
      <alignment horizontal="right" vertical="center"/>
      <protection locked="0"/>
    </xf>
    <xf numFmtId="38" fontId="6" fillId="0" borderId="129" xfId="4" applyFont="1" applyBorder="1" applyAlignment="1" applyProtection="1">
      <alignment horizontal="right" vertical="center"/>
      <protection locked="0"/>
    </xf>
    <xf numFmtId="38" fontId="6" fillId="0" borderId="123" xfId="4" applyFont="1" applyBorder="1" applyAlignment="1" applyProtection="1">
      <alignment horizontal="right" vertical="center"/>
      <protection locked="0"/>
    </xf>
    <xf numFmtId="0" fontId="0" fillId="2" borderId="56" xfId="0" applyFill="1" applyBorder="1" applyAlignment="1">
      <alignment horizontal="center" vertical="center" shrinkToFit="1"/>
    </xf>
    <xf numFmtId="0" fontId="0" fillId="2" borderId="54" xfId="0" applyFill="1" applyBorder="1" applyAlignment="1">
      <alignment horizontal="center" vertical="center" shrinkToFit="1"/>
    </xf>
    <xf numFmtId="0" fontId="0" fillId="2" borderId="141" xfId="0" applyFill="1" applyBorder="1" applyAlignment="1">
      <alignment horizontal="center" vertical="center" shrinkToFit="1"/>
    </xf>
    <xf numFmtId="0" fontId="0" fillId="2" borderId="143" xfId="0" applyFill="1" applyBorder="1" applyAlignment="1">
      <alignment horizontal="center" vertical="center" shrinkToFit="1"/>
    </xf>
    <xf numFmtId="0" fontId="0" fillId="2" borderId="135" xfId="0" applyFill="1" applyBorder="1" applyAlignment="1">
      <alignment horizontal="center" vertical="center" shrinkToFit="1"/>
    </xf>
    <xf numFmtId="0" fontId="0" fillId="2" borderId="32" xfId="0" applyFill="1" applyBorder="1" applyAlignment="1">
      <alignment horizontal="center" vertical="center" shrinkToFit="1"/>
    </xf>
    <xf numFmtId="0" fontId="0" fillId="2" borderId="37" xfId="0" applyFill="1" applyBorder="1" applyAlignment="1">
      <alignment horizontal="center" vertical="center" shrinkToFit="1"/>
    </xf>
    <xf numFmtId="49" fontId="0" fillId="0" borderId="134" xfId="0" applyNumberFormat="1" applyBorder="1" applyAlignment="1" applyProtection="1">
      <alignment horizontal="left" vertical="center" shrinkToFit="1"/>
      <protection locked="0"/>
    </xf>
    <xf numFmtId="38" fontId="6" fillId="0" borderId="149" xfId="4" applyFont="1" applyBorder="1" applyAlignment="1" applyProtection="1">
      <alignment horizontal="right" vertical="center" shrinkToFit="1"/>
      <protection locked="0"/>
    </xf>
    <xf numFmtId="38" fontId="6" fillId="0" borderId="150" xfId="4" applyFont="1" applyBorder="1" applyAlignment="1" applyProtection="1">
      <alignment horizontal="right" vertical="center" shrinkToFit="1"/>
      <protection locked="0"/>
    </xf>
    <xf numFmtId="38" fontId="6" fillId="0" borderId="151" xfId="4" applyFont="1" applyBorder="1" applyAlignment="1" applyProtection="1">
      <alignment horizontal="right" vertical="center" shrinkToFit="1"/>
      <protection locked="0"/>
    </xf>
    <xf numFmtId="38" fontId="6" fillId="0" borderId="155" xfId="4" applyFont="1" applyBorder="1" applyAlignment="1" applyProtection="1">
      <alignment horizontal="right" vertical="center" shrinkToFit="1"/>
      <protection locked="0"/>
    </xf>
    <xf numFmtId="38" fontId="6" fillId="0" borderId="156" xfId="4" applyFont="1" applyBorder="1" applyAlignment="1" applyProtection="1">
      <alignment horizontal="right" vertical="center" shrinkToFit="1"/>
      <protection locked="0"/>
    </xf>
    <xf numFmtId="38" fontId="6" fillId="0" borderId="170" xfId="4" applyFont="1" applyBorder="1" applyAlignment="1" applyProtection="1">
      <alignment horizontal="right" vertical="center" shrinkToFit="1"/>
      <protection locked="0"/>
    </xf>
    <xf numFmtId="38" fontId="6" fillId="0" borderId="152" xfId="4" applyFont="1" applyBorder="1" applyAlignment="1" applyProtection="1">
      <alignment horizontal="right" vertical="center" shrinkToFit="1"/>
      <protection locked="0"/>
    </xf>
    <xf numFmtId="0" fontId="0" fillId="0" borderId="56"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46" xfId="0" applyFont="1" applyFill="1" applyBorder="1" applyAlignment="1" applyProtection="1">
      <alignment horizontal="left" vertical="center" shrinkToFit="1"/>
      <protection locked="0"/>
    </xf>
    <xf numFmtId="0" fontId="0" fillId="0" borderId="0" xfId="0" applyFont="1" applyFill="1" applyAlignment="1" applyProtection="1">
      <alignment horizontal="left" vertical="center" shrinkToFit="1"/>
      <protection locked="0"/>
    </xf>
    <xf numFmtId="0" fontId="0" fillId="0" borderId="24" xfId="0" applyFont="1" applyFill="1" applyBorder="1" applyAlignment="1" applyProtection="1">
      <alignment horizontal="left" vertical="center" shrinkToFit="1"/>
      <protection locked="0"/>
    </xf>
    <xf numFmtId="0" fontId="26" fillId="0" borderId="46" xfId="0" applyFont="1" applyFill="1" applyBorder="1" applyAlignment="1" applyProtection="1">
      <alignment horizontal="left" vertical="center" shrinkToFit="1"/>
      <protection locked="0"/>
    </xf>
    <xf numFmtId="0" fontId="26" fillId="0" borderId="0" xfId="0" applyFont="1" applyFill="1" applyAlignment="1" applyProtection="1">
      <alignment horizontal="left" vertical="center" shrinkToFit="1"/>
      <protection locked="0"/>
    </xf>
    <xf numFmtId="0" fontId="26" fillId="0" borderId="24" xfId="0" applyFont="1" applyFill="1" applyBorder="1" applyAlignment="1" applyProtection="1">
      <alignment horizontal="left" vertical="center" shrinkToFit="1"/>
      <protection locked="0"/>
    </xf>
    <xf numFmtId="0" fontId="6" fillId="0" borderId="52"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 xfId="0" applyFont="1" applyBorder="1" applyAlignment="1">
      <alignment horizontal="center" vertical="center" shrinkToFit="1"/>
    </xf>
    <xf numFmtId="0" fontId="3" fillId="0" borderId="0" xfId="0" applyFont="1" applyAlignment="1">
      <alignment horizontal="left" vertical="center"/>
    </xf>
    <xf numFmtId="0" fontId="0" fillId="2" borderId="26" xfId="0" applyFill="1" applyBorder="1" applyAlignment="1">
      <alignment horizontal="center" vertical="center" shrinkToFit="1"/>
    </xf>
    <xf numFmtId="0" fontId="0" fillId="2" borderId="76" xfId="0"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151" xfId="0" applyFill="1" applyBorder="1" applyAlignment="1">
      <alignment horizontal="center" vertical="center" shrinkToFit="1"/>
    </xf>
    <xf numFmtId="0" fontId="0" fillId="2" borderId="134" xfId="0"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7" xfId="0" applyFill="1" applyBorder="1" applyAlignment="1">
      <alignment horizontal="center" vertical="center" shrinkToFit="1"/>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0" fillId="0" borderId="3" xfId="0" applyBorder="1" applyAlignment="1" applyProtection="1">
      <alignment vertical="center"/>
      <protection locked="0"/>
    </xf>
    <xf numFmtId="0" fontId="0" fillId="0" borderId="0" xfId="0" applyAlignment="1" applyProtection="1">
      <alignment vertical="center"/>
      <protection locked="0"/>
    </xf>
    <xf numFmtId="0" fontId="0" fillId="0" borderId="24" xfId="0" applyBorder="1" applyAlignment="1" applyProtection="1">
      <alignment vertical="center"/>
      <protection locked="0"/>
    </xf>
    <xf numFmtId="0" fontId="0" fillId="0" borderId="32" xfId="0" applyBorder="1" applyAlignment="1" applyProtection="1">
      <alignment vertical="center"/>
      <protection locked="0"/>
    </xf>
    <xf numFmtId="0" fontId="0" fillId="0" borderId="33" xfId="0" applyBorder="1" applyAlignment="1" applyProtection="1">
      <alignment vertical="center"/>
      <protection locked="0"/>
    </xf>
    <xf numFmtId="0" fontId="0" fillId="0" borderId="54" xfId="0" applyBorder="1" applyAlignment="1" applyProtection="1">
      <alignment vertical="center"/>
      <protection locked="0"/>
    </xf>
    <xf numFmtId="0" fontId="0" fillId="0" borderId="26" xfId="0" applyBorder="1" applyAlignment="1" applyProtection="1">
      <alignment vertical="center"/>
      <protection locked="0"/>
    </xf>
    <xf numFmtId="0" fontId="0" fillId="0" borderId="7" xfId="0" applyBorder="1" applyAlignment="1" applyProtection="1">
      <alignment vertical="center"/>
      <protection locked="0"/>
    </xf>
    <xf numFmtId="0" fontId="0" fillId="0" borderId="76" xfId="0" applyBorder="1" applyAlignment="1" applyProtection="1">
      <alignment vertical="center"/>
      <protection locked="0"/>
    </xf>
    <xf numFmtId="0" fontId="0" fillId="2" borderId="23" xfId="0" applyFill="1" applyBorder="1" applyAlignment="1">
      <alignment horizontal="left" vertical="center"/>
    </xf>
    <xf numFmtId="0" fontId="0" fillId="2" borderId="8" xfId="0" applyFill="1" applyBorder="1" applyAlignment="1">
      <alignment horizontal="left" vertical="center"/>
    </xf>
    <xf numFmtId="0" fontId="0" fillId="2" borderId="101" xfId="0" applyFill="1" applyBorder="1" applyAlignment="1">
      <alignment horizontal="left" vertical="center"/>
    </xf>
    <xf numFmtId="0" fontId="0" fillId="0" borderId="1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2" borderId="82" xfId="0" applyFill="1" applyBorder="1" applyAlignment="1">
      <alignment horizontal="left" vertical="center" shrinkToFit="1"/>
    </xf>
    <xf numFmtId="0" fontId="0" fillId="2" borderId="88" xfId="0" applyFill="1" applyBorder="1" applyAlignment="1">
      <alignment horizontal="left" vertical="center" shrinkToFit="1"/>
    </xf>
    <xf numFmtId="0" fontId="0" fillId="2" borderId="102" xfId="0" applyFill="1" applyBorder="1" applyAlignment="1">
      <alignment horizontal="left" vertical="center" shrinkToFit="1"/>
    </xf>
    <xf numFmtId="0" fontId="4" fillId="0" borderId="30"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0" fillId="2" borderId="50"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34" xfId="0" applyFill="1" applyBorder="1" applyAlignment="1">
      <alignment horizontal="left" vertical="center" shrinkToFit="1"/>
    </xf>
    <xf numFmtId="0" fontId="0" fillId="2" borderId="83" xfId="0" applyFill="1" applyBorder="1" applyAlignment="1">
      <alignment horizontal="center" vertical="center"/>
    </xf>
    <xf numFmtId="0" fontId="0" fillId="2" borderId="91" xfId="0" applyFill="1" applyBorder="1" applyAlignment="1">
      <alignment horizontal="center" vertical="center"/>
    </xf>
    <xf numFmtId="0" fontId="0" fillId="2" borderId="103" xfId="0" applyFill="1" applyBorder="1" applyAlignment="1">
      <alignment horizontal="center" vertical="center"/>
    </xf>
    <xf numFmtId="0" fontId="0" fillId="0" borderId="118" xfId="0" applyBorder="1" applyAlignment="1">
      <alignment horizontal="lef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2" borderId="30" xfId="0" applyFill="1" applyBorder="1" applyAlignment="1">
      <alignment horizontal="left" vertical="center" shrinkToFit="1"/>
    </xf>
    <xf numFmtId="0" fontId="0" fillId="2" borderId="14" xfId="0" applyFill="1" applyBorder="1" applyAlignment="1">
      <alignment horizontal="left" vertical="center" shrinkToFit="1"/>
    </xf>
    <xf numFmtId="0" fontId="0" fillId="2" borderId="38" xfId="0" applyFill="1" applyBorder="1" applyAlignment="1">
      <alignment horizontal="left" vertical="center" shrinkToFit="1"/>
    </xf>
    <xf numFmtId="0" fontId="0" fillId="13" borderId="35" xfId="0" applyFill="1" applyBorder="1" applyAlignment="1">
      <alignment horizontal="left" vertical="center" shrinkToFit="1"/>
    </xf>
    <xf numFmtId="0" fontId="0" fillId="0" borderId="35" xfId="0" applyBorder="1" applyAlignment="1">
      <alignment horizontal="left" vertical="center" shrinkToFit="1"/>
    </xf>
    <xf numFmtId="0" fontId="4" fillId="0" borderId="2" xfId="0" applyFont="1" applyBorder="1" applyAlignment="1" applyProtection="1">
      <alignment horizontal="left" vertical="center" shrinkToFit="1"/>
      <protection locked="0"/>
    </xf>
    <xf numFmtId="0" fontId="0" fillId="0" borderId="71" xfId="0" applyBorder="1" applyAlignment="1">
      <alignment horizontal="left" vertical="center" shrinkToFit="1"/>
    </xf>
    <xf numFmtId="0" fontId="0" fillId="2" borderId="82" xfId="0" applyFill="1" applyBorder="1" applyAlignment="1">
      <alignment horizontal="left" vertical="center"/>
    </xf>
    <xf numFmtId="0" fontId="0" fillId="2" borderId="88" xfId="0" applyFill="1" applyBorder="1" applyAlignment="1">
      <alignment horizontal="left" vertical="center"/>
    </xf>
    <xf numFmtId="0" fontId="0" fillId="2" borderId="102" xfId="0" applyFill="1" applyBorder="1" applyAlignment="1">
      <alignment horizontal="left" vertical="center"/>
    </xf>
    <xf numFmtId="182" fontId="0" fillId="0" borderId="30" xfId="0" applyNumberFormat="1" applyBorder="1" applyAlignment="1">
      <alignment horizontal="left" vertical="center"/>
    </xf>
    <xf numFmtId="182" fontId="0" fillId="0" borderId="14" xfId="0" applyNumberFormat="1" applyBorder="1" applyAlignment="1">
      <alignment horizontal="left" vertical="center"/>
    </xf>
    <xf numFmtId="182" fontId="0" fillId="0" borderId="38" xfId="0" applyNumberFormat="1" applyBorder="1" applyAlignment="1">
      <alignment horizontal="left" vertical="center"/>
    </xf>
    <xf numFmtId="0" fontId="0" fillId="0" borderId="30" xfId="0" applyBorder="1" applyAlignment="1">
      <alignment horizontal="left" vertical="center"/>
    </xf>
    <xf numFmtId="0" fontId="0" fillId="0" borderId="14" xfId="0" applyBorder="1" applyAlignment="1">
      <alignment horizontal="left" vertical="center"/>
    </xf>
    <xf numFmtId="0" fontId="0" fillId="0" borderId="38" xfId="0" applyBorder="1" applyAlignment="1">
      <alignment horizontal="left" vertical="center"/>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0" fillId="10" borderId="61" xfId="0" applyFill="1" applyBorder="1" applyAlignment="1">
      <alignment horizontal="left" vertical="center" shrinkToFit="1"/>
    </xf>
    <xf numFmtId="0" fontId="0" fillId="10" borderId="114" xfId="0" applyFill="1" applyBorder="1" applyAlignment="1">
      <alignment horizontal="left" vertical="center" shrinkToFit="1"/>
    </xf>
    <xf numFmtId="0" fontId="4" fillId="0" borderId="124" xfId="0" applyFont="1" applyBorder="1" applyAlignment="1" applyProtection="1">
      <alignment horizontal="left" vertical="center" shrinkToFit="1"/>
      <protection locked="0"/>
    </xf>
    <xf numFmtId="0" fontId="4" fillId="0" borderId="125" xfId="0" applyFont="1" applyBorder="1" applyAlignment="1" applyProtection="1">
      <alignment horizontal="left" vertical="center" shrinkToFit="1"/>
      <protection locked="0"/>
    </xf>
    <xf numFmtId="0" fontId="4" fillId="0" borderId="122" xfId="0" applyFont="1" applyBorder="1" applyAlignment="1" applyProtection="1">
      <alignment horizontal="left" vertical="center" shrinkToFit="1"/>
      <protection locked="0"/>
    </xf>
    <xf numFmtId="0" fontId="0" fillId="10" borderId="69" xfId="0" applyFill="1" applyBorder="1" applyAlignment="1">
      <alignment horizontal="left" vertical="center" shrinkToFit="1"/>
    </xf>
    <xf numFmtId="0" fontId="0" fillId="10" borderId="113" xfId="0" applyFill="1" applyBorder="1" applyAlignment="1">
      <alignment horizontal="left" vertical="center" shrinkToFit="1"/>
    </xf>
    <xf numFmtId="0" fontId="4" fillId="0" borderId="94" xfId="0" applyFont="1" applyBorder="1" applyAlignment="1" applyProtection="1">
      <alignment horizontal="left" vertical="center" shrinkToFit="1"/>
      <protection locked="0"/>
    </xf>
    <xf numFmtId="0" fontId="4" fillId="0" borderId="113" xfId="0" applyFont="1" applyBorder="1" applyAlignment="1" applyProtection="1">
      <alignment horizontal="left" vertical="center" shrinkToFit="1"/>
      <protection locked="0"/>
    </xf>
    <xf numFmtId="0" fontId="4" fillId="0" borderId="93" xfId="0" applyFont="1" applyBorder="1" applyAlignment="1" applyProtection="1">
      <alignment horizontal="left" vertical="center" shrinkToFit="1"/>
      <protection locked="0"/>
    </xf>
    <xf numFmtId="0" fontId="0" fillId="10" borderId="181" xfId="0" applyFill="1" applyBorder="1" applyAlignment="1">
      <alignment horizontal="left" vertical="center" shrinkToFit="1"/>
    </xf>
    <xf numFmtId="0" fontId="0" fillId="10" borderId="182" xfId="0" applyFill="1" applyBorder="1" applyAlignment="1">
      <alignment horizontal="left" vertical="center" shrinkToFit="1"/>
    </xf>
    <xf numFmtId="0" fontId="4" fillId="0" borderId="184" xfId="0" applyFont="1" applyBorder="1" applyAlignment="1" applyProtection="1">
      <alignment horizontal="left" vertical="center" shrinkToFit="1"/>
      <protection locked="0"/>
    </xf>
    <xf numFmtId="0" fontId="4" fillId="0" borderId="182" xfId="0" applyFont="1" applyBorder="1" applyAlignment="1" applyProtection="1">
      <alignment horizontal="left" vertical="center" shrinkToFit="1"/>
      <protection locked="0"/>
    </xf>
    <xf numFmtId="0" fontId="4" fillId="0" borderId="183" xfId="0" applyFont="1" applyBorder="1" applyAlignment="1" applyProtection="1">
      <alignment horizontal="left" vertical="center" shrinkToFit="1"/>
      <protection locked="0"/>
    </xf>
    <xf numFmtId="0" fontId="0" fillId="0" borderId="33" xfId="0" applyBorder="1" applyAlignment="1">
      <alignment horizontal="right" vertical="center"/>
    </xf>
    <xf numFmtId="0" fontId="5" fillId="0" borderId="25" xfId="0" applyFont="1" applyBorder="1" applyAlignment="1" applyProtection="1">
      <alignment horizontal="left" vertical="top" wrapText="1"/>
      <protection locked="0"/>
    </xf>
    <xf numFmtId="0" fontId="5" fillId="0" borderId="13" xfId="0" applyFont="1" applyBorder="1" applyAlignment="1">
      <alignment horizontal="left" vertical="top"/>
    </xf>
    <xf numFmtId="0" fontId="5" fillId="0" borderId="119" xfId="0" applyFont="1" applyBorder="1" applyAlignment="1">
      <alignment horizontal="left" vertical="top"/>
    </xf>
    <xf numFmtId="0" fontId="0" fillId="4" borderId="23"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101" xfId="0" applyFill="1" applyBorder="1" applyAlignment="1">
      <alignment horizontal="center" vertical="center" shrinkToFit="1"/>
    </xf>
    <xf numFmtId="0" fontId="0" fillId="0" borderId="25" xfId="0" applyBorder="1" applyAlignment="1">
      <alignment horizontal="center" vertical="center" textRotation="255"/>
    </xf>
    <xf numFmtId="0" fontId="0" fillId="0" borderId="13" xfId="0" applyBorder="1" applyAlignment="1">
      <alignment horizontal="center" vertical="center" textRotation="255"/>
    </xf>
    <xf numFmtId="0" fontId="0" fillId="0" borderId="119" xfId="0" applyBorder="1" applyAlignment="1">
      <alignment horizontal="center" vertical="center" textRotation="255"/>
    </xf>
    <xf numFmtId="0" fontId="8" fillId="2" borderId="26"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0" fillId="2" borderId="49" xfId="0" applyFill="1" applyBorder="1" applyAlignment="1">
      <alignment horizontal="left" vertical="center" shrinkToFit="1"/>
    </xf>
    <xf numFmtId="0" fontId="0" fillId="2" borderId="31" xfId="0"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0" xfId="0" applyFont="1" applyFill="1" applyBorder="1" applyAlignment="1">
      <alignment horizontal="left" vertical="center" shrinkToFit="1"/>
    </xf>
    <xf numFmtId="0" fontId="8" fillId="2" borderId="116" xfId="0" applyFont="1" applyFill="1" applyBorder="1" applyAlignment="1">
      <alignment horizontal="left" vertical="center" shrinkToFit="1"/>
    </xf>
    <xf numFmtId="0" fontId="3" fillId="2" borderId="49" xfId="0" applyFont="1" applyFill="1" applyBorder="1" applyAlignment="1">
      <alignment horizontal="left" vertical="center" shrinkToFit="1"/>
    </xf>
    <xf numFmtId="0" fontId="3" fillId="2" borderId="62"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4" xfId="0" applyFont="1" applyFill="1" applyBorder="1" applyAlignment="1">
      <alignment horizontal="left" vertical="center" shrinkToFit="1"/>
    </xf>
    <xf numFmtId="0" fontId="0" fillId="2" borderId="16" xfId="0" applyFill="1" applyBorder="1" applyAlignment="1">
      <alignment horizontal="left" vertical="center" shrinkToFit="1"/>
    </xf>
    <xf numFmtId="0" fontId="0" fillId="2" borderId="71" xfId="0" applyFill="1" applyBorder="1" applyAlignment="1">
      <alignment horizontal="left" vertical="center" shrinkToFit="1"/>
    </xf>
    <xf numFmtId="0" fontId="0" fillId="0" borderId="7" xfId="0" applyBorder="1" applyAlignment="1">
      <alignment horizontal="center" vertical="center"/>
    </xf>
    <xf numFmtId="0" fontId="0" fillId="0" borderId="2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19" xfId="0" applyBorder="1" applyAlignment="1">
      <alignment horizontal="center" vertical="center" textRotation="255" shrinkToFit="1"/>
    </xf>
    <xf numFmtId="0" fontId="0" fillId="0" borderId="15" xfId="0" applyBorder="1" applyAlignment="1">
      <alignment horizontal="left" vertical="center" shrinkToFit="1"/>
    </xf>
    <xf numFmtId="0" fontId="0" fillId="0" borderId="27" xfId="0" applyBorder="1" applyAlignment="1">
      <alignment horizontal="left" vertical="center" shrinkToFit="1"/>
    </xf>
    <xf numFmtId="0" fontId="0" fillId="0" borderId="44" xfId="0" applyBorder="1" applyAlignment="1">
      <alignment horizontal="left" vertical="center" shrinkToFit="1"/>
    </xf>
    <xf numFmtId="0" fontId="0" fillId="0" borderId="116" xfId="0" applyBorder="1" applyAlignment="1">
      <alignment horizontal="left" vertical="center" shrinkToFit="1"/>
    </xf>
    <xf numFmtId="0" fontId="8" fillId="2" borderId="39" xfId="0" applyFont="1" applyFill="1" applyBorder="1" applyAlignment="1">
      <alignment horizontal="left" vertical="center" shrinkToFit="1"/>
    </xf>
    <xf numFmtId="0" fontId="8" fillId="2" borderId="73" xfId="0" applyFont="1" applyFill="1" applyBorder="1" applyAlignment="1">
      <alignment horizontal="left" vertical="center" shrinkToFit="1"/>
    </xf>
    <xf numFmtId="0" fontId="0" fillId="0" borderId="61" xfId="0" applyBorder="1" applyAlignment="1">
      <alignment horizontal="left" vertical="center" shrinkToFit="1"/>
    </xf>
    <xf numFmtId="0" fontId="0" fillId="0" borderId="123" xfId="0" applyBorder="1" applyAlignment="1">
      <alignment horizontal="left" vertical="center" shrinkToFit="1"/>
    </xf>
    <xf numFmtId="0" fontId="0" fillId="0" borderId="69" xfId="0" applyBorder="1" applyAlignment="1">
      <alignment vertical="center" shrinkToFit="1"/>
    </xf>
    <xf numFmtId="0" fontId="0" fillId="0" borderId="93" xfId="0" applyBorder="1" applyAlignment="1">
      <alignment vertical="center" shrinkToFit="1"/>
    </xf>
    <xf numFmtId="0" fontId="4" fillId="0" borderId="25" xfId="0" applyFont="1" applyBorder="1" applyAlignment="1">
      <alignment horizontal="left" vertical="top" wrapText="1"/>
    </xf>
    <xf numFmtId="0" fontId="4" fillId="0" borderId="13" xfId="0" applyFont="1" applyBorder="1" applyAlignment="1">
      <alignment horizontal="left" vertical="top" wrapText="1"/>
    </xf>
    <xf numFmtId="0" fontId="4" fillId="0" borderId="119" xfId="0" applyFont="1" applyBorder="1" applyAlignment="1">
      <alignment horizontal="left" vertical="top" wrapText="1"/>
    </xf>
    <xf numFmtId="0" fontId="0" fillId="4" borderId="10" xfId="0" applyFill="1" applyBorder="1" applyAlignment="1">
      <alignment horizontal="center" vertical="center" shrinkToFit="1"/>
    </xf>
    <xf numFmtId="0" fontId="0" fillId="4" borderId="21" xfId="0" applyFill="1" applyBorder="1" applyAlignment="1">
      <alignment horizontal="center" vertical="center" shrinkToFit="1"/>
    </xf>
    <xf numFmtId="0" fontId="0" fillId="4" borderId="20" xfId="0" applyFill="1" applyBorder="1" applyAlignment="1">
      <alignment horizontal="center" vertical="center" shrinkToFit="1"/>
    </xf>
    <xf numFmtId="0" fontId="0" fillId="0" borderId="70" xfId="0" applyBorder="1" applyAlignment="1">
      <alignment vertical="center" shrinkToFit="1"/>
    </xf>
    <xf numFmtId="0" fontId="0" fillId="0" borderId="121" xfId="0" applyBorder="1" applyAlignment="1">
      <alignment vertical="center" shrinkToFit="1"/>
    </xf>
    <xf numFmtId="0" fontId="0" fillId="11" borderId="120" xfId="0" applyFill="1" applyBorder="1" applyAlignment="1">
      <alignment horizontal="center" vertical="center"/>
    </xf>
    <xf numFmtId="0" fontId="0" fillId="11" borderId="39" xfId="0" applyFill="1" applyBorder="1" applyAlignment="1">
      <alignment horizontal="center" vertical="center"/>
    </xf>
    <xf numFmtId="0" fontId="0" fillId="11" borderId="73" xfId="0" applyFill="1" applyBorder="1" applyAlignment="1">
      <alignment horizontal="center" vertical="center"/>
    </xf>
    <xf numFmtId="0" fontId="0" fillId="5" borderId="87" xfId="0" applyFill="1" applyBorder="1" applyAlignment="1">
      <alignment horizontal="center" vertical="center"/>
    </xf>
    <xf numFmtId="0" fontId="0" fillId="5" borderId="89" xfId="0" applyFill="1" applyBorder="1" applyAlignment="1">
      <alignment horizontal="center" vertical="center"/>
    </xf>
    <xf numFmtId="0" fontId="0" fillId="5" borderId="74" xfId="0" applyFill="1" applyBorder="1" applyAlignment="1">
      <alignment horizontal="center" vertical="center"/>
    </xf>
    <xf numFmtId="0" fontId="18" fillId="0" borderId="25" xfId="0" applyFont="1" applyBorder="1" applyAlignment="1" applyProtection="1">
      <alignment horizontal="left" vertical="top" wrapText="1" shrinkToFit="1"/>
      <protection locked="0"/>
    </xf>
    <xf numFmtId="0" fontId="18" fillId="0" borderId="13" xfId="0" applyFont="1" applyBorder="1" applyAlignment="1" applyProtection="1">
      <alignment horizontal="left" vertical="top" wrapText="1" shrinkToFit="1"/>
      <protection locked="0"/>
    </xf>
    <xf numFmtId="0" fontId="18" fillId="0" borderId="119" xfId="0" applyFont="1" applyBorder="1" applyAlignment="1" applyProtection="1">
      <alignment horizontal="left" vertical="top" wrapText="1" shrinkToFit="1"/>
      <protection locked="0"/>
    </xf>
    <xf numFmtId="0" fontId="8" fillId="2" borderId="23"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01" xfId="0" applyFont="1" applyFill="1" applyBorder="1" applyAlignment="1">
      <alignment horizontal="left" vertical="center" shrinkToFit="1"/>
    </xf>
    <xf numFmtId="0" fontId="0" fillId="7" borderId="30" xfId="0" applyFill="1" applyBorder="1" applyAlignment="1">
      <alignment horizontal="center" vertical="center"/>
    </xf>
    <xf numFmtId="0" fontId="0" fillId="7" borderId="14" xfId="0" applyFill="1" applyBorder="1" applyAlignment="1">
      <alignment horizontal="center" vertical="center"/>
    </xf>
    <xf numFmtId="0" fontId="0" fillId="7" borderId="38" xfId="0" applyFill="1" applyBorder="1" applyAlignment="1">
      <alignment horizontal="center" vertical="center"/>
    </xf>
    <xf numFmtId="0" fontId="0" fillId="7" borderId="50" xfId="0" applyFill="1" applyBorder="1" applyAlignment="1">
      <alignment horizontal="center" vertical="center"/>
    </xf>
    <xf numFmtId="0" fontId="0" fillId="7" borderId="12" xfId="0" applyFill="1" applyBorder="1" applyAlignment="1">
      <alignment horizontal="center" vertical="center"/>
    </xf>
    <xf numFmtId="0" fontId="0" fillId="7" borderId="34" xfId="0" applyFill="1" applyBorder="1" applyAlignment="1">
      <alignment horizontal="center" vertical="center"/>
    </xf>
    <xf numFmtId="38" fontId="4" fillId="7" borderId="14" xfId="4" applyFont="1" applyFill="1" applyBorder="1" applyAlignment="1">
      <alignment horizontal="center" vertical="center" shrinkToFit="1"/>
    </xf>
    <xf numFmtId="38" fontId="4" fillId="7" borderId="81" xfId="4" applyFont="1" applyFill="1" applyBorder="1" applyAlignment="1">
      <alignment horizontal="center" vertical="center" shrinkToFit="1"/>
    </xf>
    <xf numFmtId="182" fontId="0" fillId="11" borderId="12" xfId="5" applyNumberFormat="1" applyFont="1" applyFill="1" applyBorder="1" applyAlignment="1">
      <alignment vertical="center"/>
    </xf>
    <xf numFmtId="182" fontId="0" fillId="11" borderId="51" xfId="5" applyNumberFormat="1" applyFont="1" applyFill="1" applyBorder="1" applyAlignment="1">
      <alignment vertical="center"/>
    </xf>
    <xf numFmtId="0" fontId="0" fillId="5" borderId="82" xfId="0" applyFill="1" applyBorder="1" applyAlignment="1">
      <alignment horizontal="center" vertical="center"/>
    </xf>
    <xf numFmtId="0" fontId="0" fillId="5" borderId="88" xfId="0" applyFill="1" applyBorder="1" applyAlignment="1">
      <alignment horizontal="center" vertical="center"/>
    </xf>
    <xf numFmtId="0" fontId="0" fillId="5" borderId="102" xfId="0" applyFill="1" applyBorder="1" applyAlignment="1">
      <alignment horizontal="center" vertical="center"/>
    </xf>
    <xf numFmtId="0" fontId="0" fillId="2" borderId="17" xfId="0" applyFill="1" applyBorder="1" applyAlignment="1">
      <alignment horizontal="left" vertical="center" shrinkToFit="1"/>
    </xf>
    <xf numFmtId="0" fontId="0" fillId="2" borderId="9" xfId="0" applyFill="1" applyBorder="1" applyAlignment="1">
      <alignment horizontal="left" vertical="center" shrinkToFit="1"/>
    </xf>
    <xf numFmtId="0" fontId="6" fillId="0" borderId="9" xfId="0" applyFont="1" applyBorder="1" applyAlignment="1">
      <alignment horizontal="left" vertical="center" wrapText="1" shrinkToFit="1"/>
    </xf>
    <xf numFmtId="0" fontId="6" fillId="0" borderId="31" xfId="0" applyFont="1" applyBorder="1" applyAlignment="1">
      <alignment horizontal="center" vertical="center" shrinkToFit="1"/>
    </xf>
    <xf numFmtId="187" fontId="6" fillId="0" borderId="4" xfId="0" applyNumberFormat="1" applyFont="1" applyBorder="1" applyAlignment="1">
      <alignment horizontal="center" vertical="center" wrapText="1" shrinkToFit="1"/>
    </xf>
    <xf numFmtId="0" fontId="0" fillId="0" borderId="52" xfId="0" applyBorder="1" applyAlignment="1">
      <alignment horizontal="center" vertical="center" shrinkToFit="1"/>
    </xf>
    <xf numFmtId="0" fontId="0" fillId="0" borderId="39" xfId="0" applyBorder="1" applyAlignment="1">
      <alignment horizontal="center" vertical="center" shrinkToFit="1"/>
    </xf>
    <xf numFmtId="0" fontId="0" fillId="0" borderId="4" xfId="0" applyBorder="1" applyAlignment="1">
      <alignment horizontal="center" vertical="center" shrinkToFit="1"/>
    </xf>
    <xf numFmtId="0" fontId="13" fillId="0" borderId="0" xfId="0" applyFont="1" applyAlignment="1">
      <alignment horizontal="left"/>
    </xf>
    <xf numFmtId="0" fontId="8" fillId="8" borderId="82" xfId="0" applyFont="1" applyFill="1" applyBorder="1" applyAlignment="1">
      <alignment horizontal="center" vertical="center"/>
    </xf>
    <xf numFmtId="0" fontId="8" fillId="8" borderId="18" xfId="0" applyFont="1" applyFill="1" applyBorder="1" applyAlignment="1">
      <alignment horizontal="center" vertical="center"/>
    </xf>
    <xf numFmtId="0" fontId="8" fillId="8" borderId="8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3" fontId="6" fillId="0" borderId="42" xfId="0" applyNumberFormat="1" applyFont="1" applyBorder="1" applyAlignment="1">
      <alignment horizontal="left" vertical="center" wrapText="1"/>
    </xf>
    <xf numFmtId="183" fontId="6" fillId="0" borderId="24" xfId="0" applyNumberFormat="1" applyFont="1" applyBorder="1" applyAlignment="1">
      <alignment horizontal="left" vertical="center" wrapText="1"/>
    </xf>
    <xf numFmtId="183" fontId="6" fillId="0" borderId="16" xfId="0" applyNumberFormat="1" applyFont="1" applyBorder="1" applyAlignment="1">
      <alignment horizontal="left" vertical="center" wrapText="1"/>
    </xf>
    <xf numFmtId="183" fontId="6" fillId="0" borderId="46" xfId="0" applyNumberFormat="1" applyFont="1" applyBorder="1" applyAlignment="1">
      <alignment horizontal="left" vertical="center" wrapText="1"/>
    </xf>
    <xf numFmtId="183" fontId="6" fillId="0" borderId="62" xfId="0" applyNumberFormat="1" applyFont="1" applyBorder="1" applyAlignment="1" applyProtection="1">
      <alignment horizontal="center" vertical="center" shrinkToFit="1"/>
      <protection locked="0"/>
    </xf>
    <xf numFmtId="183" fontId="6" fillId="0" borderId="63" xfId="0" applyNumberFormat="1" applyFont="1" applyBorder="1" applyAlignment="1" applyProtection="1">
      <alignment horizontal="center" vertical="center" shrinkToFit="1"/>
      <protection locked="0"/>
    </xf>
    <xf numFmtId="184" fontId="6" fillId="0" borderId="48" xfId="0" applyNumberFormat="1" applyFont="1" applyBorder="1" applyAlignment="1" applyProtection="1">
      <alignment horizontal="center" vertical="center" wrapText="1" shrinkToFit="1"/>
      <protection locked="0"/>
    </xf>
    <xf numFmtId="184" fontId="6" fillId="0" borderId="43" xfId="0" applyNumberFormat="1" applyFont="1" applyBorder="1" applyAlignment="1" applyProtection="1">
      <alignment horizontal="center" vertical="center" wrapText="1" shrinkToFit="1"/>
      <protection locked="0"/>
    </xf>
    <xf numFmtId="184" fontId="6" fillId="0" borderId="49" xfId="0" applyNumberFormat="1" applyFont="1" applyBorder="1" applyAlignment="1" applyProtection="1">
      <alignment horizontal="center" vertical="center" wrapText="1" shrinkToFit="1"/>
      <protection locked="0"/>
    </xf>
    <xf numFmtId="184" fontId="6" fillId="0" borderId="45" xfId="0" applyNumberFormat="1" applyFont="1" applyBorder="1" applyAlignment="1" applyProtection="1">
      <alignment horizontal="center" vertical="center" wrapText="1" shrinkToFit="1"/>
      <protection locked="0"/>
    </xf>
    <xf numFmtId="184" fontId="6" fillId="15" borderId="49" xfId="0" applyNumberFormat="1" applyFont="1" applyFill="1" applyBorder="1" applyAlignment="1" applyProtection="1">
      <alignment horizontal="center" vertical="center" shrinkToFit="1"/>
      <protection locked="0"/>
    </xf>
    <xf numFmtId="184" fontId="6" fillId="15" borderId="45" xfId="0" applyNumberFormat="1" applyFont="1" applyFill="1" applyBorder="1" applyAlignment="1" applyProtection="1">
      <alignment horizontal="center" vertical="center" shrinkToFit="1"/>
      <protection locked="0"/>
    </xf>
    <xf numFmtId="0" fontId="6" fillId="0" borderId="49" xfId="0" applyFont="1" applyBorder="1" applyAlignment="1" applyProtection="1">
      <alignment horizontal="center" vertical="center" wrapText="1" shrinkToFit="1"/>
      <protection locked="0"/>
    </xf>
    <xf numFmtId="0" fontId="6" fillId="0" borderId="45" xfId="0" applyFont="1" applyBorder="1" applyAlignment="1" applyProtection="1">
      <alignment horizontal="center" vertical="center" wrapText="1" shrinkToFit="1"/>
      <protection locked="0"/>
    </xf>
    <xf numFmtId="3" fontId="8" fillId="0" borderId="62" xfId="0" applyNumberFormat="1" applyFont="1" applyBorder="1" applyAlignment="1" applyProtection="1">
      <alignment horizontal="center" vertical="center" wrapText="1" shrinkToFit="1"/>
      <protection locked="0"/>
    </xf>
    <xf numFmtId="3" fontId="8" fillId="0" borderId="115" xfId="0" applyNumberFormat="1" applyFont="1" applyBorder="1" applyAlignment="1" applyProtection="1">
      <alignment horizontal="center" vertical="center" wrapText="1" shrinkToFit="1"/>
      <protection locked="0"/>
    </xf>
    <xf numFmtId="0" fontId="13" fillId="3" borderId="26" xfId="0" applyFont="1" applyFill="1" applyBorder="1" applyAlignment="1">
      <alignment vertical="center"/>
    </xf>
    <xf numFmtId="0" fontId="13" fillId="3" borderId="7" xfId="0" applyFont="1" applyFill="1" applyBorder="1" applyAlignment="1">
      <alignment vertical="center"/>
    </xf>
    <xf numFmtId="0" fontId="13" fillId="3" borderId="27" xfId="0" applyFont="1" applyFill="1" applyBorder="1" applyAlignment="1">
      <alignment vertical="center"/>
    </xf>
    <xf numFmtId="0" fontId="6" fillId="0" borderId="14" xfId="0" applyFont="1" applyBorder="1" applyAlignment="1">
      <alignment horizontal="left" vertical="center" wrapText="1" shrinkToFit="1"/>
    </xf>
    <xf numFmtId="0" fontId="6" fillId="0" borderId="38" xfId="0" applyFont="1" applyBorder="1" applyAlignment="1">
      <alignment horizontal="center" vertical="center" shrinkToFit="1"/>
    </xf>
    <xf numFmtId="180" fontId="6" fillId="0" borderId="18" xfId="0" applyNumberFormat="1" applyFont="1" applyBorder="1" applyAlignment="1">
      <alignment horizontal="center" vertical="center" wrapText="1" shrinkToFit="1"/>
    </xf>
    <xf numFmtId="180" fontId="6" fillId="0" borderId="4"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180" fontId="6" fillId="15" borderId="14" xfId="0" applyNumberFormat="1" applyFont="1" applyFill="1" applyBorder="1" applyAlignment="1">
      <alignment horizontal="center" vertical="center" wrapText="1" shrinkToFit="1"/>
    </xf>
    <xf numFmtId="180" fontId="6" fillId="15" borderId="9" xfId="0"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9" xfId="0" applyFont="1" applyBorder="1" applyAlignment="1">
      <alignment horizontal="center" vertical="center" wrapText="1" shrinkToFit="1"/>
    </xf>
    <xf numFmtId="3" fontId="8" fillId="0" borderId="81" xfId="0" applyNumberFormat="1" applyFont="1" applyBorder="1" applyAlignment="1" applyProtection="1">
      <alignment horizontal="center" vertical="center" shrinkToFit="1"/>
      <protection locked="0"/>
    </xf>
    <xf numFmtId="3" fontId="8" fillId="0" borderId="52" xfId="0" applyNumberFormat="1" applyFont="1" applyBorder="1" applyAlignment="1" applyProtection="1">
      <alignment horizontal="center" vertical="center" shrinkToFit="1"/>
      <protection locked="0"/>
    </xf>
    <xf numFmtId="0" fontId="8" fillId="0" borderId="2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51" xfId="0" applyNumberFormat="1" applyFont="1" applyBorder="1" applyAlignment="1" applyProtection="1">
      <alignment horizontal="center" vertical="center" shrinkToFit="1"/>
      <protection locked="0"/>
    </xf>
    <xf numFmtId="0" fontId="13" fillId="3" borderId="3" xfId="0" applyFont="1" applyFill="1" applyBorder="1" applyAlignment="1">
      <alignment vertical="center"/>
    </xf>
    <xf numFmtId="180" fontId="6" fillId="0" borderId="12" xfId="0" applyNumberFormat="1" applyFont="1" applyBorder="1" applyAlignment="1">
      <alignment horizontal="center" vertical="center" wrapText="1" shrinkToFit="1"/>
    </xf>
    <xf numFmtId="0" fontId="6" fillId="0" borderId="42" xfId="0" applyFont="1" applyBorder="1" applyAlignment="1">
      <alignment vertical="center" wrapText="1" shrinkToFit="1"/>
    </xf>
    <xf numFmtId="0" fontId="6" fillId="0" borderId="24" xfId="0" applyFont="1" applyBorder="1" applyAlignment="1">
      <alignment vertical="center" wrapText="1" shrinkToFit="1"/>
    </xf>
    <xf numFmtId="0" fontId="6" fillId="0" borderId="54" xfId="0" applyFont="1" applyBorder="1" applyAlignment="1">
      <alignment vertical="center" wrapText="1" shrinkToFit="1"/>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9"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76" xfId="0" applyFont="1" applyBorder="1" applyAlignment="1">
      <alignment vertical="center" wrapText="1" shrinkToFit="1"/>
    </xf>
    <xf numFmtId="0" fontId="6" fillId="0" borderId="5" xfId="0" applyFont="1" applyBorder="1" applyAlignment="1">
      <alignment vertical="center" wrapText="1" shrinkToFit="1"/>
    </xf>
    <xf numFmtId="0" fontId="0" fillId="0" borderId="9" xfId="0" applyBorder="1" applyAlignment="1">
      <alignment horizontal="left" vertical="center"/>
    </xf>
    <xf numFmtId="0" fontId="0" fillId="0" borderId="12" xfId="0" applyBorder="1" applyAlignment="1">
      <alignment horizontal="left" vertical="center"/>
    </xf>
    <xf numFmtId="0" fontId="6" fillId="0" borderId="34" xfId="0" applyFont="1" applyBorder="1" applyAlignment="1">
      <alignment horizontal="center" vertical="center" shrinkToFit="1"/>
    </xf>
    <xf numFmtId="180" fontId="6" fillId="0" borderId="19" xfId="0" applyNumberFormat="1" applyFont="1" applyBorder="1" applyAlignment="1">
      <alignment horizontal="center" vertical="center" wrapText="1" shrinkToFit="1"/>
    </xf>
    <xf numFmtId="187" fontId="6" fillId="0" borderId="9" xfId="0" applyNumberFormat="1" applyFont="1" applyBorder="1" applyAlignment="1">
      <alignment horizontal="center" vertical="center" wrapText="1" shrinkToFit="1"/>
    </xf>
    <xf numFmtId="180" fontId="6" fillId="15" borderId="12" xfId="0" applyNumberFormat="1" applyFont="1" applyFill="1" applyBorder="1" applyAlignment="1">
      <alignment horizontal="center" vertical="center" wrapText="1" shrinkToFit="1"/>
    </xf>
    <xf numFmtId="0" fontId="25" fillId="0" borderId="23" xfId="0" applyFont="1" applyBorder="1" applyAlignment="1" applyProtection="1">
      <alignment horizontal="left" vertical="center" wrapText="1"/>
      <protection locked="0"/>
    </xf>
    <xf numFmtId="0" fontId="25" fillId="0" borderId="8" xfId="0" applyFont="1" applyBorder="1" applyAlignment="1" applyProtection="1">
      <alignment horizontal="left" vertical="center" wrapText="1"/>
      <protection locked="0"/>
    </xf>
    <xf numFmtId="0" fontId="25" fillId="0" borderId="101" xfId="0" applyFont="1" applyBorder="1" applyAlignment="1" applyProtection="1">
      <alignment horizontal="left" vertical="center" wrapText="1"/>
      <protection locked="0"/>
    </xf>
    <xf numFmtId="0" fontId="0" fillId="3" borderId="13" xfId="0" applyFill="1" applyBorder="1" applyAlignment="1">
      <alignment horizontal="center"/>
    </xf>
    <xf numFmtId="0" fontId="0" fillId="3" borderId="119" xfId="0" applyFill="1" applyBorder="1" applyAlignment="1">
      <alignment horizontal="center"/>
    </xf>
    <xf numFmtId="0" fontId="6" fillId="0" borderId="2" xfId="0" applyFont="1" applyBorder="1" applyAlignment="1">
      <alignment horizontal="center" vertical="center" shrinkToFit="1"/>
    </xf>
    <xf numFmtId="0" fontId="6" fillId="0" borderId="32" xfId="0" applyFont="1" applyBorder="1" applyAlignment="1">
      <alignment horizontal="center" vertical="center" shrinkToFit="1"/>
    </xf>
    <xf numFmtId="0" fontId="0" fillId="0" borderId="0" xfId="0" applyAlignment="1"/>
    <xf numFmtId="182" fontId="6" fillId="0" borderId="14" xfId="0" applyNumberFormat="1" applyFont="1" applyBorder="1" applyAlignment="1">
      <alignment horizontal="center" vertical="center" wrapText="1" shrinkToFit="1"/>
    </xf>
    <xf numFmtId="182" fontId="6" fillId="0" borderId="9" xfId="0" applyNumberFormat="1" applyFont="1" applyBorder="1" applyAlignment="1">
      <alignment horizontal="center" vertical="center" wrapText="1" shrinkToFit="1"/>
    </xf>
    <xf numFmtId="182" fontId="6" fillId="15" borderId="14" xfId="0" quotePrefix="1" applyNumberFormat="1" applyFont="1" applyFill="1" applyBorder="1" applyAlignment="1">
      <alignment horizontal="center" vertical="center" wrapText="1" shrinkToFit="1"/>
    </xf>
    <xf numFmtId="182" fontId="6" fillId="15" borderId="9" xfId="0" quotePrefix="1" applyNumberFormat="1" applyFont="1" applyFill="1" applyBorder="1" applyAlignment="1">
      <alignment horizontal="center" vertical="center" wrapText="1" shrinkToFit="1"/>
    </xf>
    <xf numFmtId="182" fontId="6" fillId="0" borderId="12" xfId="0" applyNumberFormat="1" applyFont="1" applyBorder="1" applyAlignment="1">
      <alignment horizontal="center" vertical="center" wrapText="1" shrinkToFit="1"/>
    </xf>
    <xf numFmtId="182" fontId="6" fillId="15" borderId="12" xfId="0" quotePrefix="1" applyNumberFormat="1" applyFont="1" applyFill="1" applyBorder="1" applyAlignment="1">
      <alignment horizontal="center" vertical="center" wrapText="1" shrinkToFit="1"/>
    </xf>
    <xf numFmtId="0" fontId="6" fillId="0" borderId="12" xfId="0" applyFont="1" applyBorder="1" applyAlignment="1">
      <alignment horizontal="left" vertical="center" wrapText="1" shrinkToFit="1"/>
    </xf>
    <xf numFmtId="0" fontId="8" fillId="3" borderId="23"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01" xfId="0" applyFont="1" applyFill="1" applyBorder="1" applyAlignment="1">
      <alignment horizontal="center" vertical="center"/>
    </xf>
    <xf numFmtId="182" fontId="6" fillId="0" borderId="4" xfId="0" applyNumberFormat="1" applyFont="1" applyBorder="1" applyAlignment="1">
      <alignment horizontal="center" vertical="center" wrapText="1" shrinkToFit="1"/>
    </xf>
    <xf numFmtId="182" fontId="6" fillId="0" borderId="19" xfId="0" applyNumberFormat="1" applyFont="1" applyBorder="1" applyAlignment="1">
      <alignment horizontal="center" vertical="center" wrapText="1" shrinkToFit="1"/>
    </xf>
    <xf numFmtId="182" fontId="6" fillId="0" borderId="18" xfId="0" applyNumberFormat="1" applyFont="1" applyBorder="1" applyAlignment="1">
      <alignment horizontal="center" vertical="center" wrapText="1" shrinkToFit="1"/>
    </xf>
    <xf numFmtId="0" fontId="0" fillId="0" borderId="0" xfId="0" applyAlignment="1">
      <alignment horizontal="center" vertical="center"/>
    </xf>
    <xf numFmtId="0" fontId="3" fillId="2" borderId="2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1" xfId="0" applyFont="1" applyFill="1" applyBorder="1" applyAlignment="1">
      <alignment horizontal="center" vertical="center"/>
    </xf>
    <xf numFmtId="0" fontId="3" fillId="2" borderId="23"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01" xfId="0" applyFont="1" applyFill="1" applyBorder="1" applyAlignment="1">
      <alignment horizontal="center" vertical="center" shrinkToFit="1"/>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101" xfId="0" applyBorder="1" applyAlignment="1">
      <alignment horizontal="left" vertical="center" wrapText="1"/>
    </xf>
    <xf numFmtId="0" fontId="0" fillId="0" borderId="32" xfId="0"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01" xfId="0" applyFont="1" applyBorder="1" applyAlignment="1" applyProtection="1">
      <alignment horizontal="left" vertical="center" wrapText="1"/>
      <protection locked="0"/>
    </xf>
    <xf numFmtId="0" fontId="0" fillId="0" borderId="52" xfId="0" applyBorder="1" applyAlignment="1">
      <alignment horizontal="center" vertical="center" wrapText="1"/>
    </xf>
    <xf numFmtId="0" fontId="0" fillId="0" borderId="39" xfId="0" applyBorder="1" applyAlignment="1"/>
    <xf numFmtId="0" fontId="0" fillId="0" borderId="4" xfId="0" applyBorder="1" applyAlignment="1"/>
    <xf numFmtId="0" fontId="16" fillId="0" borderId="0" xfId="0" applyFont="1" applyAlignment="1">
      <alignment horizontal="center" vertical="center" wrapText="1"/>
    </xf>
    <xf numFmtId="0" fontId="17" fillId="0" borderId="0" xfId="0" applyFont="1" applyAlignment="1"/>
    <xf numFmtId="0" fontId="16" fillId="0" borderId="0" xfId="0" applyFont="1" applyAlignment="1">
      <alignment horizontal="center" vertical="center"/>
    </xf>
    <xf numFmtId="0" fontId="14" fillId="0" borderId="0" xfId="0" applyFont="1" applyAlignment="1">
      <alignment horizontal="center" vertical="center" shrinkToFit="1"/>
    </xf>
    <xf numFmtId="182" fontId="6" fillId="0" borderId="30" xfId="0" applyNumberFormat="1" applyFont="1" applyBorder="1" applyAlignment="1" applyProtection="1">
      <alignment horizontal="center" vertical="center" shrinkToFit="1"/>
      <protection locked="0"/>
    </xf>
    <xf numFmtId="182" fontId="6" fillId="0" borderId="17" xfId="0" applyNumberFormat="1" applyFont="1" applyBorder="1" applyAlignment="1" applyProtection="1">
      <alignment horizontal="center" vertical="center" shrinkToFit="1"/>
      <protection locked="0"/>
    </xf>
    <xf numFmtId="179" fontId="6" fillId="0" borderId="9" xfId="0" applyNumberFormat="1" applyFont="1" applyBorder="1" applyAlignment="1" applyProtection="1">
      <alignment horizontal="center" vertical="center" shrinkToFit="1"/>
      <protection locked="0"/>
    </xf>
    <xf numFmtId="179" fontId="6" fillId="15" borderId="9" xfId="0" applyNumberFormat="1" applyFont="1" applyFill="1" applyBorder="1" applyAlignment="1" applyProtection="1">
      <alignment horizontal="center" vertical="center" shrinkToFit="1"/>
      <protection locked="0"/>
    </xf>
    <xf numFmtId="182" fontId="6" fillId="0" borderId="14" xfId="0" applyNumberFormat="1" applyFont="1" applyBorder="1" applyAlignment="1" applyProtection="1">
      <alignment horizontal="center" vertical="center" shrinkToFit="1"/>
      <protection locked="0"/>
    </xf>
    <xf numFmtId="182" fontId="6" fillId="0" borderId="9" xfId="0" applyNumberFormat="1" applyFont="1" applyBorder="1" applyAlignment="1" applyProtection="1">
      <alignment horizontal="center" vertical="center" shrinkToFit="1"/>
      <protection locked="0"/>
    </xf>
    <xf numFmtId="182" fontId="24" fillId="15" borderId="14" xfId="0" applyNumberFormat="1" applyFont="1" applyFill="1" applyBorder="1" applyAlignment="1" applyProtection="1">
      <alignment horizontal="center" vertical="center" shrinkToFit="1"/>
      <protection locked="0"/>
    </xf>
    <xf numFmtId="182" fontId="24" fillId="15" borderId="9" xfId="0" applyNumberFormat="1" applyFont="1" applyFill="1" applyBorder="1" applyAlignment="1" applyProtection="1">
      <alignment horizontal="center" vertical="center" shrinkToFit="1"/>
      <protection locked="0"/>
    </xf>
    <xf numFmtId="179" fontId="6" fillId="0" borderId="4" xfId="0" applyNumberFormat="1" applyFont="1" applyBorder="1" applyAlignment="1" applyProtection="1">
      <alignment horizontal="center" vertical="center" shrinkToFit="1"/>
      <protection locked="0"/>
    </xf>
    <xf numFmtId="179" fontId="23" fillId="15" borderId="9" xfId="0" applyNumberFormat="1" applyFont="1" applyFill="1" applyBorder="1" applyAlignment="1" applyProtection="1">
      <alignment horizontal="center" vertical="center" shrinkToFit="1"/>
      <protection locked="0"/>
    </xf>
    <xf numFmtId="181" fontId="23" fillId="0" borderId="52" xfId="0" applyNumberFormat="1" applyFont="1" applyBorder="1" applyAlignment="1" applyProtection="1">
      <alignment horizontal="center" vertical="center" wrapText="1" shrinkToFit="1"/>
      <protection locked="0"/>
    </xf>
    <xf numFmtId="184" fontId="23" fillId="0" borderId="58" xfId="0" applyNumberFormat="1" applyFont="1" applyBorder="1" applyAlignment="1" applyProtection="1">
      <alignment horizontal="left" vertical="center" wrapText="1" shrinkToFit="1"/>
      <protection locked="0"/>
    </xf>
    <xf numFmtId="0" fontId="6" fillId="0" borderId="120" xfId="0" applyFont="1" applyBorder="1" applyAlignment="1">
      <alignment horizontal="center" vertical="center" shrinkToFit="1"/>
    </xf>
    <xf numFmtId="0" fontId="6" fillId="0" borderId="4" xfId="0" applyFont="1" applyBorder="1" applyAlignment="1" applyProtection="1">
      <alignment vertical="center" wrapText="1"/>
      <protection locked="0"/>
    </xf>
    <xf numFmtId="0" fontId="6" fillId="0" borderId="9" xfId="0" applyFont="1" applyBorder="1" applyAlignment="1" applyProtection="1">
      <alignment horizontal="left" vertical="center" wrapText="1"/>
      <protection locked="0"/>
    </xf>
    <xf numFmtId="0" fontId="6" fillId="0" borderId="31" xfId="0" applyFont="1" applyBorder="1" applyAlignment="1" applyProtection="1">
      <alignment horizontal="center" vertical="center" shrinkToFit="1"/>
      <protection locked="0"/>
    </xf>
    <xf numFmtId="178" fontId="6" fillId="0" borderId="4" xfId="0" applyNumberFormat="1" applyFont="1" applyBorder="1" applyAlignment="1" applyProtection="1">
      <alignment horizontal="center" vertical="center" shrinkToFit="1"/>
      <protection locked="0"/>
    </xf>
    <xf numFmtId="178" fontId="6" fillId="0" borderId="9" xfId="0" applyNumberFormat="1" applyFont="1" applyBorder="1" applyAlignment="1" applyProtection="1">
      <alignment horizontal="center" vertical="center" shrinkToFit="1"/>
      <protection locked="0"/>
    </xf>
    <xf numFmtId="178" fontId="6" fillId="15" borderId="9" xfId="0" applyNumberFormat="1" applyFont="1" applyFill="1" applyBorder="1" applyAlignment="1" applyProtection="1">
      <alignment horizontal="center" vertical="center" shrinkToFit="1"/>
      <protection locked="0"/>
    </xf>
    <xf numFmtId="185" fontId="6" fillId="0" borderId="73" xfId="0" applyNumberFormat="1" applyFont="1" applyBorder="1" applyAlignment="1" applyProtection="1">
      <alignment horizontal="left" vertical="center" wrapText="1" shrinkToFit="1"/>
      <protection locked="0"/>
    </xf>
    <xf numFmtId="185" fontId="6" fillId="0" borderId="74" xfId="0" applyNumberFormat="1" applyFont="1" applyBorder="1" applyAlignment="1" applyProtection="1">
      <alignment horizontal="left" vertical="center" wrapText="1" shrinkToFit="1"/>
      <protection locked="0"/>
    </xf>
    <xf numFmtId="182" fontId="23" fillId="0" borderId="38" xfId="0" applyNumberFormat="1" applyFont="1" applyBorder="1" applyAlignment="1" applyProtection="1">
      <alignment horizontal="center" vertical="center" wrapText="1" shrinkToFit="1"/>
      <protection locked="0"/>
    </xf>
    <xf numFmtId="182" fontId="23" fillId="0" borderId="31" xfId="0" applyNumberFormat="1" applyFont="1" applyBorder="1" applyAlignment="1" applyProtection="1">
      <alignment horizontal="center" vertical="center" wrapText="1" shrinkToFit="1"/>
      <protection locked="0"/>
    </xf>
    <xf numFmtId="185" fontId="23" fillId="0" borderId="102" xfId="0" applyNumberFormat="1" applyFont="1" applyBorder="1" applyAlignment="1" applyProtection="1">
      <alignment horizontal="left" vertical="center" wrapText="1" shrinkToFit="1"/>
      <protection locked="0"/>
    </xf>
    <xf numFmtId="185" fontId="23" fillId="0" borderId="73" xfId="0" applyNumberFormat="1" applyFont="1" applyBorder="1" applyAlignment="1" applyProtection="1">
      <alignment horizontal="left" vertical="center" wrapText="1" shrinkToFit="1"/>
      <protection locked="0"/>
    </xf>
    <xf numFmtId="182" fontId="23" fillId="0" borderId="34" xfId="0" applyNumberFormat="1" applyFont="1" applyBorder="1" applyAlignment="1" applyProtection="1">
      <alignment horizontal="center" vertical="center" wrapText="1" shrinkToFit="1"/>
      <protection locked="0"/>
    </xf>
    <xf numFmtId="183" fontId="15" fillId="3" borderId="59" xfId="0" applyNumberFormat="1" applyFont="1" applyFill="1" applyBorder="1" applyAlignment="1" applyProtection="1">
      <alignment horizontal="left" vertical="center"/>
      <protection locked="0"/>
    </xf>
    <xf numFmtId="183" fontId="15" fillId="3" borderId="75" xfId="0" applyNumberFormat="1" applyFont="1" applyFill="1" applyBorder="1" applyAlignment="1" applyProtection="1">
      <alignment horizontal="left" vertical="center"/>
      <protection locked="0"/>
    </xf>
    <xf numFmtId="183" fontId="15" fillId="3" borderId="72" xfId="0" applyNumberFormat="1" applyFont="1" applyFill="1" applyBorder="1" applyAlignment="1" applyProtection="1">
      <alignment horizontal="left" vertical="center"/>
      <protection locked="0"/>
    </xf>
    <xf numFmtId="183" fontId="0" fillId="3" borderId="13" xfId="0" applyNumberFormat="1" applyFill="1" applyBorder="1" applyAlignment="1" applyProtection="1">
      <alignment horizontal="center"/>
      <protection locked="0"/>
    </xf>
    <xf numFmtId="183" fontId="0" fillId="3" borderId="119" xfId="0" applyNumberFormat="1" applyFill="1" applyBorder="1" applyAlignment="1" applyProtection="1">
      <alignment horizontal="center"/>
      <protection locked="0"/>
    </xf>
    <xf numFmtId="0" fontId="6" fillId="0" borderId="11"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44"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shrinkToFit="1"/>
      <protection locked="0"/>
    </xf>
    <xf numFmtId="182" fontId="6" fillId="0" borderId="47" xfId="0" applyNumberFormat="1" applyFont="1" applyBorder="1" applyAlignment="1" applyProtection="1">
      <alignment horizontal="center" vertical="center" shrinkToFit="1"/>
      <protection locked="0"/>
    </xf>
    <xf numFmtId="182" fontId="6" fillId="0" borderId="50" xfId="0" applyNumberFormat="1" applyFont="1" applyBorder="1" applyAlignment="1" applyProtection="1">
      <alignment horizontal="center" vertical="center" shrinkToFit="1"/>
      <protection locked="0"/>
    </xf>
    <xf numFmtId="182" fontId="6" fillId="0" borderId="12" xfId="0" applyNumberFormat="1" applyFont="1" applyBorder="1" applyAlignment="1" applyProtection="1">
      <alignment horizontal="center" vertical="center" shrinkToFit="1"/>
      <protection locked="0"/>
    </xf>
    <xf numFmtId="182" fontId="24" fillId="15" borderId="12" xfId="0" applyNumberFormat="1" applyFont="1" applyFill="1" applyBorder="1" applyAlignment="1" applyProtection="1">
      <alignment horizontal="center" vertical="center" shrinkToFit="1"/>
      <protection locked="0"/>
    </xf>
    <xf numFmtId="0" fontId="6" fillId="0" borderId="26" xfId="0"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0" fontId="6" fillId="0" borderId="32" xfId="0" applyFont="1" applyBorder="1" applyAlignment="1" applyProtection="1">
      <alignment vertical="center" wrapText="1" shrinkToFit="1"/>
      <protection locked="0"/>
    </xf>
    <xf numFmtId="0" fontId="6" fillId="0" borderId="76" xfId="0" applyFont="1" applyBorder="1" applyAlignment="1" applyProtection="1">
      <alignment vertical="center" wrapText="1" shrinkToFit="1"/>
      <protection locked="0"/>
    </xf>
    <xf numFmtId="0" fontId="6" fillId="0" borderId="24" xfId="0" applyFont="1" applyBorder="1" applyAlignment="1" applyProtection="1">
      <alignment vertical="center" wrapText="1" shrinkToFit="1"/>
      <protection locked="0"/>
    </xf>
    <xf numFmtId="0" fontId="6" fillId="0" borderId="54" xfId="0" applyFont="1" applyBorder="1" applyAlignment="1" applyProtection="1">
      <alignment vertical="center" wrapText="1" shrinkToFit="1"/>
      <protection locked="0"/>
    </xf>
    <xf numFmtId="0" fontId="6" fillId="0" borderId="14"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6" fillId="0" borderId="81" xfId="0" applyFont="1" applyBorder="1" applyAlignment="1" applyProtection="1">
      <alignment horizontal="center" vertical="center" shrinkToFit="1"/>
      <protection locked="0"/>
    </xf>
    <xf numFmtId="0" fontId="6" fillId="0" borderId="52" xfId="0" applyFont="1" applyBorder="1" applyAlignment="1" applyProtection="1">
      <alignment horizontal="center" vertical="center" shrinkToFit="1"/>
      <protection locked="0"/>
    </xf>
    <xf numFmtId="183" fontId="15" fillId="3" borderId="26" xfId="0" applyNumberFormat="1" applyFont="1" applyFill="1" applyBorder="1" applyAlignment="1" applyProtection="1">
      <alignment horizontal="left" vertical="center"/>
      <protection locked="0"/>
    </xf>
    <xf numFmtId="183" fontId="15" fillId="3" borderId="8" xfId="0" applyNumberFormat="1" applyFont="1" applyFill="1" applyBorder="1" applyAlignment="1" applyProtection="1">
      <alignment horizontal="left" vertical="center"/>
      <protection locked="0"/>
    </xf>
    <xf numFmtId="183" fontId="15" fillId="3" borderId="101" xfId="0" applyNumberFormat="1" applyFont="1" applyFill="1" applyBorder="1" applyAlignment="1" applyProtection="1">
      <alignment horizontal="left" vertical="center"/>
      <protection locked="0"/>
    </xf>
    <xf numFmtId="183" fontId="3" fillId="3" borderId="13" xfId="0" applyNumberFormat="1" applyFont="1" applyFill="1" applyBorder="1" applyAlignment="1" applyProtection="1">
      <alignment horizontal="center" vertical="center"/>
      <protection locked="0"/>
    </xf>
    <xf numFmtId="183" fontId="13" fillId="16" borderId="30" xfId="0" applyNumberFormat="1" applyFont="1" applyFill="1" applyBorder="1" applyAlignment="1" applyProtection="1">
      <alignment horizontal="center" vertical="center"/>
      <protection locked="0"/>
    </xf>
    <xf numFmtId="183" fontId="13" fillId="16" borderId="14" xfId="0" applyNumberFormat="1" applyFont="1" applyFill="1" applyBorder="1" applyAlignment="1" applyProtection="1">
      <alignment horizontal="center" vertical="center"/>
      <protection locked="0"/>
    </xf>
    <xf numFmtId="183" fontId="13" fillId="16" borderId="17" xfId="0" applyNumberFormat="1" applyFont="1" applyFill="1" applyBorder="1" applyAlignment="1" applyProtection="1">
      <alignment horizontal="center" vertical="center"/>
      <protection locked="0"/>
    </xf>
    <xf numFmtId="183" fontId="13" fillId="16" borderId="9" xfId="0" applyNumberFormat="1" applyFont="1" applyFill="1" applyBorder="1" applyAlignment="1" applyProtection="1">
      <alignment horizontal="center" vertical="center"/>
      <protection locked="0"/>
    </xf>
    <xf numFmtId="183" fontId="13" fillId="16" borderId="38" xfId="0" applyNumberFormat="1" applyFont="1" applyFill="1" applyBorder="1" applyAlignment="1" applyProtection="1">
      <alignment horizontal="center" vertical="center" textRotation="255"/>
      <protection locked="0"/>
    </xf>
    <xf numFmtId="183" fontId="13" fillId="16" borderId="31" xfId="0" applyNumberFormat="1" applyFont="1" applyFill="1" applyBorder="1" applyAlignment="1" applyProtection="1">
      <alignment horizontal="center" vertical="center" textRotation="255"/>
      <protection locked="0"/>
    </xf>
    <xf numFmtId="183" fontId="13" fillId="16" borderId="30" xfId="0" applyNumberFormat="1" applyFont="1" applyFill="1" applyBorder="1" applyAlignment="1" applyProtection="1">
      <alignment horizontal="center" vertical="center" wrapText="1"/>
      <protection locked="0"/>
    </xf>
    <xf numFmtId="183" fontId="13" fillId="16" borderId="17" xfId="0" applyNumberFormat="1" applyFont="1" applyFill="1" applyBorder="1" applyAlignment="1" applyProtection="1">
      <alignment horizontal="center" vertical="center" wrapText="1"/>
      <protection locked="0"/>
    </xf>
    <xf numFmtId="183" fontId="13" fillId="16" borderId="14" xfId="0" applyNumberFormat="1" applyFont="1" applyFill="1" applyBorder="1" applyAlignment="1" applyProtection="1">
      <alignment horizontal="center" vertical="center" wrapText="1"/>
      <protection locked="0"/>
    </xf>
    <xf numFmtId="183" fontId="13" fillId="16" borderId="9" xfId="0" applyNumberFormat="1" applyFont="1" applyFill="1" applyBorder="1" applyAlignment="1" applyProtection="1">
      <alignment horizontal="center" vertical="center" wrapText="1"/>
      <protection locked="0"/>
    </xf>
    <xf numFmtId="0" fontId="8" fillId="16" borderId="81" xfId="0" applyFont="1" applyFill="1" applyBorder="1" applyAlignment="1" applyProtection="1">
      <alignment horizontal="center" vertical="center" wrapText="1"/>
      <protection locked="0"/>
    </xf>
    <xf numFmtId="0" fontId="8" fillId="16" borderId="52" xfId="0" applyFont="1" applyFill="1" applyBorder="1" applyAlignment="1" applyProtection="1">
      <alignment horizontal="center" vertical="center" wrapText="1"/>
      <protection locked="0"/>
    </xf>
    <xf numFmtId="183" fontId="13" fillId="16" borderId="60" xfId="0" applyNumberFormat="1" applyFont="1" applyFill="1" applyBorder="1" applyAlignment="1" applyProtection="1">
      <alignment horizontal="center" vertical="center" shrinkToFit="1"/>
      <protection locked="0"/>
    </xf>
    <xf numFmtId="183" fontId="13" fillId="16" borderId="58" xfId="0" applyNumberFormat="1" applyFont="1" applyFill="1" applyBorder="1" applyAlignment="1" applyProtection="1">
      <alignment horizontal="center" vertical="center" shrinkToFit="1"/>
      <protection locked="0"/>
    </xf>
    <xf numFmtId="184" fontId="6" fillId="0" borderId="58" xfId="0" applyNumberFormat="1" applyFont="1" applyBorder="1" applyAlignment="1" applyProtection="1">
      <alignment horizontal="left" vertical="center" wrapText="1" shrinkToFit="1"/>
      <protection locked="0"/>
    </xf>
    <xf numFmtId="0" fontId="6" fillId="0" borderId="120" xfId="0" applyFont="1" applyBorder="1" applyAlignment="1" applyProtection="1">
      <alignment vertical="center" wrapText="1"/>
      <protection locked="0"/>
    </xf>
    <xf numFmtId="0" fontId="0" fillId="0" borderId="120" xfId="0" applyBorder="1" applyAlignment="1" applyProtection="1">
      <alignment vertical="center" wrapText="1"/>
      <protection locked="0"/>
    </xf>
    <xf numFmtId="0" fontId="6" fillId="0" borderId="4" xfId="0" applyFont="1" applyBorder="1" applyAlignment="1" applyProtection="1">
      <alignment horizontal="left" vertical="center" wrapText="1"/>
      <protection locked="0"/>
    </xf>
    <xf numFmtId="183" fontId="13" fillId="16" borderId="23" xfId="0" applyNumberFormat="1" applyFont="1" applyFill="1" applyBorder="1" applyAlignment="1" applyProtection="1">
      <alignment horizontal="center" vertical="center"/>
      <protection locked="0"/>
    </xf>
    <xf numFmtId="183" fontId="13" fillId="16" borderId="8" xfId="0" applyNumberFormat="1" applyFont="1" applyFill="1" applyBorder="1" applyAlignment="1" applyProtection="1">
      <alignment horizontal="center" vertical="center"/>
      <protection locked="0"/>
    </xf>
    <xf numFmtId="183" fontId="13" fillId="16" borderId="101" xfId="0" applyNumberFormat="1" applyFont="1" applyFill="1" applyBorder="1" applyAlignment="1" applyProtection="1">
      <alignment horizontal="center" vertical="center"/>
      <protection locked="0"/>
    </xf>
    <xf numFmtId="183" fontId="13" fillId="16" borderId="82" xfId="0" applyNumberFormat="1" applyFont="1" applyFill="1" applyBorder="1" applyAlignment="1" applyProtection="1">
      <alignment horizontal="center" vertical="center" wrapText="1"/>
      <protection locked="0"/>
    </xf>
    <xf numFmtId="183" fontId="13" fillId="16" borderId="102" xfId="0" applyNumberFormat="1" applyFont="1" applyFill="1" applyBorder="1" applyAlignment="1" applyProtection="1">
      <alignment horizontal="center" vertical="center"/>
      <protection locked="0"/>
    </xf>
    <xf numFmtId="183" fontId="6" fillId="10" borderId="26" xfId="0" applyNumberFormat="1" applyFont="1" applyFill="1" applyBorder="1" applyAlignment="1" applyProtection="1">
      <alignment horizontal="left" vertical="center" wrapText="1"/>
      <protection locked="0"/>
    </xf>
    <xf numFmtId="183" fontId="6" fillId="10" borderId="7" xfId="0" applyNumberFormat="1" applyFont="1" applyFill="1" applyBorder="1" applyAlignment="1" applyProtection="1">
      <alignment horizontal="left" vertical="center"/>
      <protection locked="0"/>
    </xf>
    <xf numFmtId="183" fontId="6" fillId="10" borderId="27" xfId="0" applyNumberFormat="1" applyFont="1" applyFill="1" applyBorder="1" applyAlignment="1" applyProtection="1">
      <alignment horizontal="left" vertical="center"/>
      <protection locked="0"/>
    </xf>
    <xf numFmtId="183" fontId="6" fillId="10" borderId="7" xfId="0" applyNumberFormat="1" applyFont="1" applyFill="1" applyBorder="1" applyAlignment="1" applyProtection="1">
      <alignment horizontal="left" vertical="center" wrapText="1"/>
      <protection locked="0"/>
    </xf>
    <xf numFmtId="183" fontId="6" fillId="10" borderId="0" xfId="0" applyNumberFormat="1" applyFont="1" applyFill="1" applyAlignment="1" applyProtection="1">
      <alignment horizontal="left" vertical="center"/>
      <protection locked="0"/>
    </xf>
    <xf numFmtId="183" fontId="6" fillId="10" borderId="36" xfId="0" applyNumberFormat="1" applyFont="1" applyFill="1" applyBorder="1" applyAlignment="1" applyProtection="1">
      <alignment horizontal="left" vertical="center"/>
      <protection locked="0"/>
    </xf>
    <xf numFmtId="183" fontId="6" fillId="10" borderId="33" xfId="0" applyNumberFormat="1" applyFont="1" applyFill="1" applyBorder="1" applyAlignment="1" applyProtection="1">
      <alignment horizontal="left" vertical="center"/>
      <protection locked="0"/>
    </xf>
    <xf numFmtId="183" fontId="6" fillId="10" borderId="37" xfId="0" applyNumberFormat="1" applyFont="1" applyFill="1" applyBorder="1" applyAlignment="1" applyProtection="1">
      <alignment horizontal="left" vertical="center"/>
      <protection locked="0"/>
    </xf>
    <xf numFmtId="183" fontId="13" fillId="16" borderId="120" xfId="0" applyNumberFormat="1" applyFont="1" applyFill="1" applyBorder="1" applyAlignment="1" applyProtection="1">
      <alignment horizontal="center" vertical="center" wrapText="1"/>
      <protection locked="0"/>
    </xf>
    <xf numFmtId="183" fontId="13" fillId="16" borderId="73" xfId="0" applyNumberFormat="1" applyFont="1" applyFill="1" applyBorder="1" applyAlignment="1" applyProtection="1">
      <alignment horizontal="center" vertical="center"/>
      <protection locked="0"/>
    </xf>
    <xf numFmtId="183" fontId="6" fillId="10" borderId="120" xfId="0" applyNumberFormat="1" applyFont="1" applyFill="1" applyBorder="1" applyAlignment="1" applyProtection="1">
      <alignment horizontal="left" vertical="center" wrapText="1"/>
      <protection locked="0"/>
    </xf>
    <xf numFmtId="183" fontId="6" fillId="10" borderId="39" xfId="0" applyNumberFormat="1" applyFont="1" applyFill="1" applyBorder="1" applyAlignment="1" applyProtection="1">
      <alignment horizontal="left" vertical="center"/>
      <protection locked="0"/>
    </xf>
    <xf numFmtId="183" fontId="6" fillId="10" borderId="73" xfId="0" applyNumberFormat="1" applyFont="1" applyFill="1" applyBorder="1" applyAlignment="1" applyProtection="1">
      <alignment horizontal="left" vertical="center"/>
      <protection locked="0"/>
    </xf>
    <xf numFmtId="183" fontId="13" fillId="16" borderId="87" xfId="0" applyNumberFormat="1" applyFont="1" applyFill="1" applyBorder="1" applyAlignment="1" applyProtection="1">
      <alignment horizontal="center" vertical="center" wrapText="1"/>
      <protection locked="0"/>
    </xf>
    <xf numFmtId="183" fontId="13" fillId="16" borderId="74" xfId="0" applyNumberFormat="1" applyFont="1" applyFill="1" applyBorder="1" applyAlignment="1" applyProtection="1">
      <alignment horizontal="center" vertical="center" wrapText="1"/>
      <protection locked="0"/>
    </xf>
    <xf numFmtId="183" fontId="6" fillId="10" borderId="87" xfId="0" applyNumberFormat="1" applyFont="1" applyFill="1" applyBorder="1" applyAlignment="1" applyProtection="1">
      <alignment horizontal="left" vertical="center" wrapText="1"/>
      <protection locked="0"/>
    </xf>
    <xf numFmtId="183" fontId="6" fillId="10" borderId="89" xfId="0" applyNumberFormat="1" applyFont="1" applyFill="1" applyBorder="1" applyAlignment="1" applyProtection="1">
      <alignment horizontal="left" vertical="center" wrapText="1"/>
      <protection locked="0"/>
    </xf>
    <xf numFmtId="183" fontId="6" fillId="10" borderId="74" xfId="0" applyNumberFormat="1" applyFont="1" applyFill="1" applyBorder="1" applyAlignment="1" applyProtection="1">
      <alignment horizontal="left" vertical="center" wrapText="1"/>
      <protection locked="0"/>
    </xf>
    <xf numFmtId="183" fontId="19" fillId="0" borderId="0" xfId="0" applyNumberFormat="1" applyFont="1" applyAlignment="1" applyProtection="1">
      <alignment horizontal="left"/>
      <protection locked="0"/>
    </xf>
    <xf numFmtId="183" fontId="3" fillId="3" borderId="119" xfId="0" applyNumberFormat="1" applyFont="1" applyFill="1" applyBorder="1" applyAlignment="1" applyProtection="1">
      <alignment horizontal="center" vertical="center"/>
      <protection locked="0"/>
    </xf>
    <xf numFmtId="183" fontId="13" fillId="16" borderId="81" xfId="0" applyNumberFormat="1" applyFont="1" applyFill="1" applyBorder="1" applyAlignment="1" applyProtection="1">
      <alignment horizontal="center" vertical="center" textRotation="255"/>
      <protection locked="0"/>
    </xf>
    <xf numFmtId="183" fontId="13" fillId="16" borderId="52" xfId="0" applyNumberFormat="1" applyFont="1" applyFill="1" applyBorder="1" applyAlignment="1" applyProtection="1">
      <alignment horizontal="center" vertical="center" textRotation="255"/>
      <protection locked="0"/>
    </xf>
    <xf numFmtId="0" fontId="8" fillId="16" borderId="38" xfId="0" applyFont="1" applyFill="1" applyBorder="1" applyAlignment="1" applyProtection="1">
      <alignment horizontal="center" vertical="center" wrapText="1"/>
      <protection locked="0"/>
    </xf>
    <xf numFmtId="0" fontId="8" fillId="16" borderId="31" xfId="0" applyFont="1" applyFill="1" applyBorder="1" applyAlignment="1" applyProtection="1">
      <alignment horizontal="center" vertical="center" wrapText="1"/>
      <protection locked="0"/>
    </xf>
    <xf numFmtId="0" fontId="0" fillId="0" borderId="127" xfId="0" applyBorder="1" applyAlignment="1" applyProtection="1">
      <alignment horizontal="center" vertical="center" wrapText="1"/>
      <protection locked="0"/>
    </xf>
    <xf numFmtId="0" fontId="0" fillId="0" borderId="128" xfId="0" applyBorder="1" applyAlignment="1" applyProtection="1">
      <alignment horizontal="center" vertical="center" wrapText="1"/>
      <protection locked="0"/>
    </xf>
    <xf numFmtId="183" fontId="6" fillId="0" borderId="120" xfId="0" applyNumberFormat="1" applyFont="1" applyBorder="1" applyAlignment="1" applyProtection="1">
      <alignment vertical="center" wrapText="1"/>
      <protection locked="0"/>
    </xf>
    <xf numFmtId="183" fontId="6" fillId="0" borderId="4" xfId="0" applyNumberFormat="1" applyFont="1" applyBorder="1" applyAlignment="1" applyProtection="1">
      <alignment horizontal="left"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52" xfId="0" applyNumberFormat="1" applyFont="1" applyBorder="1" applyAlignment="1" applyProtection="1">
      <alignment horizontal="center" vertical="center" shrinkToFit="1"/>
      <protection locked="0"/>
    </xf>
    <xf numFmtId="184" fontId="6" fillId="0" borderId="17" xfId="0" applyNumberFormat="1" applyFont="1" applyBorder="1" applyAlignment="1" applyProtection="1">
      <alignment horizontal="center" vertical="center" wrapText="1" shrinkToFit="1"/>
      <protection locked="0"/>
    </xf>
    <xf numFmtId="184" fontId="6" fillId="0" borderId="9" xfId="0" applyNumberFormat="1" applyFont="1" applyBorder="1" applyAlignment="1" applyProtection="1">
      <alignment horizontal="center" vertical="center" wrapText="1" shrinkToFit="1"/>
      <protection locked="0"/>
    </xf>
    <xf numFmtId="184" fontId="6" fillId="15" borderId="9" xfId="0" applyNumberFormat="1" applyFont="1" applyFill="1" applyBorder="1" applyAlignment="1" applyProtection="1">
      <alignment horizontal="center" vertical="center" shrinkToFit="1"/>
      <protection locked="0"/>
    </xf>
    <xf numFmtId="183" fontId="23" fillId="15" borderId="9" xfId="0" applyNumberFormat="1" applyFont="1" applyFill="1" applyBorder="1" applyAlignment="1" applyProtection="1">
      <alignment horizontal="center" vertical="center" wrapText="1" shrinkToFit="1"/>
      <protection locked="0"/>
    </xf>
    <xf numFmtId="184" fontId="23" fillId="0" borderId="31" xfId="0" applyNumberFormat="1" applyFont="1" applyBorder="1" applyAlignment="1" applyProtection="1">
      <alignment horizontal="center" vertical="center" wrapText="1" shrinkToFit="1"/>
      <protection locked="0"/>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142875</xdr:rowOff>
    </xdr:from>
    <xdr:to>
      <xdr:col>17</xdr:col>
      <xdr:colOff>819150</xdr:colOff>
      <xdr:row>30</xdr:row>
      <xdr:rowOff>85725</xdr:rowOff>
    </xdr:to>
    <xdr:sp macro="" textlink="">
      <xdr:nvSpPr>
        <xdr:cNvPr id="4" name="AutoShape 12">
          <a:extLst>
            <a:ext uri="{FF2B5EF4-FFF2-40B4-BE49-F238E27FC236}">
              <a16:creationId xmlns:a16="http://schemas.microsoft.com/office/drawing/2014/main" id="{B0C76B84-E7CD-48B2-BF67-80883B05FAAB}"/>
            </a:ext>
          </a:extLst>
        </xdr:cNvPr>
        <xdr:cNvSpPr>
          <a:spLocks/>
        </xdr:cNvSpPr>
      </xdr:nvSpPr>
      <xdr:spPr bwMode="auto">
        <a:xfrm>
          <a:off x="7486651" y="6962775"/>
          <a:ext cx="45719" cy="43053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438150</xdr:colOff>
      <xdr:row>28</xdr:row>
      <xdr:rowOff>123825</xdr:rowOff>
    </xdr:from>
    <xdr:to>
      <xdr:col>20</xdr:col>
      <xdr:colOff>485775</xdr:colOff>
      <xdr:row>30</xdr:row>
      <xdr:rowOff>76200</xdr:rowOff>
    </xdr:to>
    <xdr:sp macro="" textlink="">
      <xdr:nvSpPr>
        <xdr:cNvPr id="5" name="AutoShape 13">
          <a:extLst>
            <a:ext uri="{FF2B5EF4-FFF2-40B4-BE49-F238E27FC236}">
              <a16:creationId xmlns:a16="http://schemas.microsoft.com/office/drawing/2014/main" id="{5ADC5B9A-31AE-4A33-BB50-6A681BBC3D44}"/>
            </a:ext>
          </a:extLst>
        </xdr:cNvPr>
        <xdr:cNvSpPr>
          <a:spLocks/>
        </xdr:cNvSpPr>
      </xdr:nvSpPr>
      <xdr:spPr bwMode="auto">
        <a:xfrm>
          <a:off x="9757410" y="6943725"/>
          <a:ext cx="47625" cy="440055"/>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971550</xdr:colOff>
      <xdr:row>28</xdr:row>
      <xdr:rowOff>154781</xdr:rowOff>
    </xdr:from>
    <xdr:to>
      <xdr:col>4</xdr:col>
      <xdr:colOff>184935</xdr:colOff>
      <xdr:row>28</xdr:row>
      <xdr:rowOff>154781</xdr:rowOff>
    </xdr:to>
    <xdr:cxnSp macro="">
      <xdr:nvCxnSpPr>
        <xdr:cNvPr id="104" name="直線コネクタ 40">
          <a:extLst>
            <a:ext uri="{FF2B5EF4-FFF2-40B4-BE49-F238E27FC236}">
              <a16:creationId xmlns:a16="http://schemas.microsoft.com/office/drawing/2014/main" id="{89E390C1-7D2F-4C11-81C1-99ADA661AD0B}"/>
            </a:ext>
          </a:extLst>
        </xdr:cNvPr>
        <xdr:cNvCxnSpPr>
          <a:cxnSpLocks/>
          <a:stCxn id="118" idx="3"/>
        </xdr:cNvCxnSpPr>
      </xdr:nvCxnSpPr>
      <xdr:spPr bwMode="auto">
        <a:xfrm flipV="1">
          <a:off x="3234690" y="5892641"/>
          <a:ext cx="28780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169985</xdr:colOff>
      <xdr:row>10</xdr:row>
      <xdr:rowOff>92882</xdr:rowOff>
    </xdr:from>
    <xdr:to>
      <xdr:col>4</xdr:col>
      <xdr:colOff>186453</xdr:colOff>
      <xdr:row>41</xdr:row>
      <xdr:rowOff>73569</xdr:rowOff>
    </xdr:to>
    <xdr:cxnSp macro="">
      <xdr:nvCxnSpPr>
        <xdr:cNvPr id="105" name="直線コネクタ 104">
          <a:extLst>
            <a:ext uri="{FF2B5EF4-FFF2-40B4-BE49-F238E27FC236}">
              <a16:creationId xmlns:a16="http://schemas.microsoft.com/office/drawing/2014/main" id="{91866A6C-49B3-487F-B0CC-945CEEC46854}"/>
            </a:ext>
          </a:extLst>
        </xdr:cNvPr>
        <xdr:cNvCxnSpPr>
          <a:cxnSpLocks/>
        </xdr:cNvCxnSpPr>
      </xdr:nvCxnSpPr>
      <xdr:spPr>
        <a:xfrm flipV="1">
          <a:off x="3507545" y="2813222"/>
          <a:ext cx="16468" cy="517752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1030641</xdr:colOff>
      <xdr:row>39</xdr:row>
      <xdr:rowOff>57696</xdr:rowOff>
    </xdr:from>
    <xdr:to>
      <xdr:col>8</xdr:col>
      <xdr:colOff>179256</xdr:colOff>
      <xdr:row>39</xdr:row>
      <xdr:rowOff>57696</xdr:rowOff>
    </xdr:to>
    <xdr:cxnSp macro="">
      <xdr:nvCxnSpPr>
        <xdr:cNvPr id="106" name="直線コネクタ 47">
          <a:extLst>
            <a:ext uri="{FF2B5EF4-FFF2-40B4-BE49-F238E27FC236}">
              <a16:creationId xmlns:a16="http://schemas.microsoft.com/office/drawing/2014/main" id="{6651725F-17F3-4431-88BB-C7839BCBF9CC}"/>
            </a:ext>
          </a:extLst>
        </xdr:cNvPr>
        <xdr:cNvCxnSpPr>
          <a:cxnSpLocks/>
        </xdr:cNvCxnSpPr>
      </xdr:nvCxnSpPr>
      <xdr:spPr bwMode="auto">
        <a:xfrm flipV="1">
          <a:off x="7040916" y="6687096"/>
          <a:ext cx="35829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170586</xdr:colOff>
      <xdr:row>35</xdr:row>
      <xdr:rowOff>129961</xdr:rowOff>
    </xdr:from>
    <xdr:to>
      <xdr:col>8</xdr:col>
      <xdr:colOff>170586</xdr:colOff>
      <xdr:row>39</xdr:row>
      <xdr:rowOff>56161</xdr:rowOff>
    </xdr:to>
    <xdr:cxnSp macro="">
      <xdr:nvCxnSpPr>
        <xdr:cNvPr id="107" name="直線コネクタ 106">
          <a:extLst>
            <a:ext uri="{FF2B5EF4-FFF2-40B4-BE49-F238E27FC236}">
              <a16:creationId xmlns:a16="http://schemas.microsoft.com/office/drawing/2014/main" id="{2A58EE3B-BDE9-48DD-AAA0-FD2C5A6F1A15}"/>
            </a:ext>
          </a:extLst>
        </xdr:cNvPr>
        <xdr:cNvCxnSpPr>
          <a:cxnSpLocks/>
        </xdr:cNvCxnSpPr>
      </xdr:nvCxnSpPr>
      <xdr:spPr bwMode="auto">
        <a:xfrm flipV="1">
          <a:off x="7390536" y="6073561"/>
          <a:ext cx="0" cy="612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166252</xdr:colOff>
      <xdr:row>35</xdr:row>
      <xdr:rowOff>133796</xdr:rowOff>
    </xdr:from>
    <xdr:to>
      <xdr:col>9</xdr:col>
      <xdr:colOff>197534</xdr:colOff>
      <xdr:row>35</xdr:row>
      <xdr:rowOff>133796</xdr:rowOff>
    </xdr:to>
    <xdr:cxnSp macro="">
      <xdr:nvCxnSpPr>
        <xdr:cNvPr id="108" name="直線コネクタ 49">
          <a:extLst>
            <a:ext uri="{FF2B5EF4-FFF2-40B4-BE49-F238E27FC236}">
              <a16:creationId xmlns:a16="http://schemas.microsoft.com/office/drawing/2014/main" id="{8F5FF381-C28C-42DB-9231-F9ECF3A479A0}"/>
            </a:ext>
          </a:extLst>
        </xdr:cNvPr>
        <xdr:cNvCxnSpPr>
          <a:cxnSpLocks/>
        </xdr:cNvCxnSpPr>
      </xdr:nvCxnSpPr>
      <xdr:spPr bwMode="auto">
        <a:xfrm flipV="1">
          <a:off x="7390012" y="7045136"/>
          <a:ext cx="28274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1100857</xdr:colOff>
      <xdr:row>43</xdr:row>
      <xdr:rowOff>94135</xdr:rowOff>
    </xdr:from>
    <xdr:to>
      <xdr:col>9</xdr:col>
      <xdr:colOff>211472</xdr:colOff>
      <xdr:row>43</xdr:row>
      <xdr:rowOff>94135</xdr:rowOff>
    </xdr:to>
    <xdr:cxnSp macro="">
      <xdr:nvCxnSpPr>
        <xdr:cNvPr id="109" name="直線コネクタ 50">
          <a:extLst>
            <a:ext uri="{FF2B5EF4-FFF2-40B4-BE49-F238E27FC236}">
              <a16:creationId xmlns:a16="http://schemas.microsoft.com/office/drawing/2014/main" id="{FD4441FF-3FAF-4CFF-B9B0-EBDA4421A2BC}"/>
            </a:ext>
          </a:extLst>
        </xdr:cNvPr>
        <xdr:cNvCxnSpPr>
          <a:cxnSpLocks/>
        </xdr:cNvCxnSpPr>
      </xdr:nvCxnSpPr>
      <xdr:spPr bwMode="auto">
        <a:xfrm flipV="1">
          <a:off x="7113037" y="8346595"/>
          <a:ext cx="57365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183173</xdr:colOff>
      <xdr:row>10</xdr:row>
      <xdr:rowOff>97692</xdr:rowOff>
    </xdr:from>
    <xdr:to>
      <xdr:col>5</xdr:col>
      <xdr:colOff>81372</xdr:colOff>
      <xdr:row>10</xdr:row>
      <xdr:rowOff>97692</xdr:rowOff>
    </xdr:to>
    <xdr:cxnSp macro="">
      <xdr:nvCxnSpPr>
        <xdr:cNvPr id="110" name="直線コネクタ 45">
          <a:extLst>
            <a:ext uri="{FF2B5EF4-FFF2-40B4-BE49-F238E27FC236}">
              <a16:creationId xmlns:a16="http://schemas.microsoft.com/office/drawing/2014/main" id="{75ECB50A-F642-460D-98E6-4A67559A5771}"/>
            </a:ext>
          </a:extLst>
        </xdr:cNvPr>
        <xdr:cNvCxnSpPr>
          <a:cxnSpLocks/>
        </xdr:cNvCxnSpPr>
      </xdr:nvCxnSpPr>
      <xdr:spPr bwMode="auto">
        <a:xfrm>
          <a:off x="3520733" y="2818032"/>
          <a:ext cx="14965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159055</xdr:colOff>
      <xdr:row>41</xdr:row>
      <xdr:rowOff>79069</xdr:rowOff>
    </xdr:from>
    <xdr:to>
      <xdr:col>5</xdr:col>
      <xdr:colOff>157055</xdr:colOff>
      <xdr:row>41</xdr:row>
      <xdr:rowOff>79069</xdr:rowOff>
    </xdr:to>
    <xdr:cxnSp macro="">
      <xdr:nvCxnSpPr>
        <xdr:cNvPr id="111" name="直線コネクタ 45">
          <a:extLst>
            <a:ext uri="{FF2B5EF4-FFF2-40B4-BE49-F238E27FC236}">
              <a16:creationId xmlns:a16="http://schemas.microsoft.com/office/drawing/2014/main" id="{E49A9BC0-1E0B-4EC8-870D-86707260F2AC}"/>
            </a:ext>
          </a:extLst>
        </xdr:cNvPr>
        <xdr:cNvCxnSpPr>
          <a:cxnSpLocks/>
        </xdr:cNvCxnSpPr>
      </xdr:nvCxnSpPr>
      <xdr:spPr bwMode="auto">
        <a:xfrm>
          <a:off x="3496615" y="7996249"/>
          <a:ext cx="24946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1127846</xdr:colOff>
      <xdr:row>11</xdr:row>
      <xdr:rowOff>33468</xdr:rowOff>
    </xdr:from>
    <xdr:to>
      <xdr:col>9</xdr:col>
      <xdr:colOff>126410</xdr:colOff>
      <xdr:row>11</xdr:row>
      <xdr:rowOff>33642</xdr:rowOff>
    </xdr:to>
    <xdr:cxnSp macro="">
      <xdr:nvCxnSpPr>
        <xdr:cNvPr id="112" name="直線コネクタ 45">
          <a:extLst>
            <a:ext uri="{FF2B5EF4-FFF2-40B4-BE49-F238E27FC236}">
              <a16:creationId xmlns:a16="http://schemas.microsoft.com/office/drawing/2014/main" id="{A102E5E5-9609-4EEA-A7A9-85DEBB3530B6}"/>
            </a:ext>
          </a:extLst>
        </xdr:cNvPr>
        <xdr:cNvCxnSpPr>
          <a:cxnSpLocks/>
          <a:stCxn id="123" idx="3"/>
          <a:endCxn id="117" idx="1"/>
        </xdr:cNvCxnSpPr>
      </xdr:nvCxnSpPr>
      <xdr:spPr bwMode="auto">
        <a:xfrm>
          <a:off x="7138121" y="1862268"/>
          <a:ext cx="455889" cy="17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1143000</xdr:colOff>
      <xdr:row>23</xdr:row>
      <xdr:rowOff>148497</xdr:rowOff>
    </xdr:from>
    <xdr:to>
      <xdr:col>9</xdr:col>
      <xdr:colOff>125384</xdr:colOff>
      <xdr:row>23</xdr:row>
      <xdr:rowOff>148497</xdr:rowOff>
    </xdr:to>
    <xdr:cxnSp macro="">
      <xdr:nvCxnSpPr>
        <xdr:cNvPr id="113" name="直線コネクタ 45">
          <a:extLst>
            <a:ext uri="{FF2B5EF4-FFF2-40B4-BE49-F238E27FC236}">
              <a16:creationId xmlns:a16="http://schemas.microsoft.com/office/drawing/2014/main" id="{02E04593-4183-492C-91E8-02E9EE8D095D}"/>
            </a:ext>
          </a:extLst>
        </xdr:cNvPr>
        <xdr:cNvCxnSpPr>
          <a:cxnSpLocks/>
        </xdr:cNvCxnSpPr>
      </xdr:nvCxnSpPr>
      <xdr:spPr bwMode="auto">
        <a:xfrm flipV="1">
          <a:off x="7153275" y="4034697"/>
          <a:ext cx="43970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122213</xdr:colOff>
      <xdr:row>40</xdr:row>
      <xdr:rowOff>121200</xdr:rowOff>
    </xdr:from>
    <xdr:to>
      <xdr:col>11</xdr:col>
      <xdr:colOff>1243763</xdr:colOff>
      <xdr:row>49</xdr:row>
      <xdr:rowOff>20738</xdr:rowOff>
    </xdr:to>
    <xdr:sp macro="" textlink="">
      <xdr:nvSpPr>
        <xdr:cNvPr id="114" name="正方形/長方形 113">
          <a:extLst>
            <a:ext uri="{FF2B5EF4-FFF2-40B4-BE49-F238E27FC236}">
              <a16:creationId xmlns:a16="http://schemas.microsoft.com/office/drawing/2014/main" id="{97308515-D641-4A45-BC62-8D33A4870872}"/>
            </a:ext>
          </a:extLst>
        </xdr:cNvPr>
        <xdr:cNvSpPr>
          <a:spLocks/>
        </xdr:cNvSpPr>
      </xdr:nvSpPr>
      <xdr:spPr>
        <a:xfrm>
          <a:off x="7589813" y="6922050"/>
          <a:ext cx="3960000" cy="144258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④</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法人経営の効率化、組織体制の見直し</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コスト縮減額</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【21</a:t>
          </a:r>
          <a:r>
            <a:rPr lang="ja-JP" altLang="en-US" sz="1100" kern="100">
              <a:effectLst/>
              <a:latin typeface="HG丸ｺﾞｼｯｸM-PRO" panose="020F0600000000000000" pitchFamily="50" charset="-128"/>
              <a:ea typeface="HG丸ｺﾞｼｯｸM-PRO" panose="020F0600000000000000" pitchFamily="50" charset="-128"/>
              <a:cs typeface="Times New Roman"/>
            </a:rPr>
            <a:t>百万円</a:t>
          </a: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78</a:t>
          </a:r>
          <a:r>
            <a:rPr lang="ja-JP" altLang="en-US" sz="1100" kern="100">
              <a:effectLst/>
              <a:latin typeface="HG丸ｺﾞｼｯｸM-PRO" panose="020F0600000000000000" pitchFamily="50" charset="-128"/>
              <a:ea typeface="HG丸ｺﾞｼｯｸM-PRO" panose="020F0600000000000000" pitchFamily="50" charset="-128"/>
              <a:cs typeface="Times New Roman"/>
            </a:rPr>
            <a:t>百万円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p>
        <a:p>
          <a:pPr marL="139700" algn="just">
            <a:lnSpc>
              <a:spcPts val="11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altLang="en-US" sz="1100" kern="100">
              <a:effectLst/>
              <a:latin typeface="HG丸ｺﾞｼｯｸM-PRO" panose="020F0600000000000000" pitchFamily="50" charset="-128"/>
              <a:ea typeface="HG丸ｺﾞｼｯｸM-PRO" panose="020F0600000000000000" pitchFamily="50" charset="-128"/>
              <a:cs typeface="Times New Roman"/>
            </a:rPr>
            <a:t>・職員定数</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【25</a:t>
          </a:r>
          <a:r>
            <a:rPr lang="ja-JP" altLang="en-US" sz="1100" kern="100">
              <a:effectLst/>
              <a:latin typeface="HG丸ｺﾞｼｯｸM-PRO" panose="020F0600000000000000" pitchFamily="50" charset="-128"/>
              <a:ea typeface="HG丸ｺﾞｼｯｸM-PRO" panose="020F0600000000000000" pitchFamily="50" charset="-128"/>
              <a:cs typeface="Times New Roman"/>
            </a:rPr>
            <a:t>人</a:t>
          </a:r>
          <a:r>
            <a:rPr lang="en-US" altLang="ja-JP" sz="110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20</a:t>
          </a:r>
          <a:r>
            <a:rPr lang="ja-JP" altLang="en-US" sz="1100" kern="100">
              <a:effectLst/>
              <a:latin typeface="HG丸ｺﾞｼｯｸM-PRO" panose="020F0600000000000000" pitchFamily="50" charset="-128"/>
              <a:ea typeface="HG丸ｺﾞｼｯｸM-PRO" panose="020F0600000000000000" pitchFamily="50" charset="-128"/>
              <a:cs typeface="Times New Roman"/>
            </a:rPr>
            <a:t>人</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p>
      </xdr:txBody>
    </xdr:sp>
    <xdr:clientData/>
  </xdr:twoCellAnchor>
  <xdr:twoCellAnchor>
    <xdr:from>
      <xdr:col>9</xdr:col>
      <xdr:colOff>122329</xdr:colOff>
      <xdr:row>31</xdr:row>
      <xdr:rowOff>138928</xdr:rowOff>
    </xdr:from>
    <xdr:to>
      <xdr:col>11</xdr:col>
      <xdr:colOff>1243879</xdr:colOff>
      <xdr:row>38</xdr:row>
      <xdr:rowOff>128390</xdr:rowOff>
    </xdr:to>
    <xdr:sp macro="" textlink="">
      <xdr:nvSpPr>
        <xdr:cNvPr id="115" name="正方形/長方形 114">
          <a:extLst>
            <a:ext uri="{FF2B5EF4-FFF2-40B4-BE49-F238E27FC236}">
              <a16:creationId xmlns:a16="http://schemas.microsoft.com/office/drawing/2014/main" id="{F5BB9DE0-5578-4F05-B656-FB0E7687F382}"/>
            </a:ext>
          </a:extLst>
        </xdr:cNvPr>
        <xdr:cNvSpPr>
          <a:spLocks/>
        </xdr:cNvSpPr>
      </xdr:nvSpPr>
      <xdr:spPr>
        <a:xfrm>
          <a:off x="7589929" y="5396728"/>
          <a:ext cx="3960000" cy="118961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③</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建設費の計画的な償還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償還準備金等積立額</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【139.0</a:t>
          </a:r>
          <a:r>
            <a:rPr lang="ja-JP" altLang="en-US" sz="1100" kern="100">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161.6</a:t>
          </a:r>
          <a:r>
            <a:rPr lang="ja-JP" altLang="en-US" sz="1100" kern="100">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endParaRPr lang="ja-JP" sz="11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115615</xdr:colOff>
      <xdr:row>21</xdr:row>
      <xdr:rowOff>9412</xdr:rowOff>
    </xdr:from>
    <xdr:to>
      <xdr:col>11</xdr:col>
      <xdr:colOff>1237165</xdr:colOff>
      <xdr:row>28</xdr:row>
      <xdr:rowOff>142873</xdr:rowOff>
    </xdr:to>
    <xdr:sp macro="" textlink="">
      <xdr:nvSpPr>
        <xdr:cNvPr id="116" name="正方形/長方形 115">
          <a:extLst>
            <a:ext uri="{FF2B5EF4-FFF2-40B4-BE49-F238E27FC236}">
              <a16:creationId xmlns:a16="http://schemas.microsoft.com/office/drawing/2014/main" id="{E6E31ED1-E965-47E5-84A2-57176D890DAA}"/>
            </a:ext>
          </a:extLst>
        </xdr:cNvPr>
        <xdr:cNvSpPr>
          <a:spLocks/>
        </xdr:cNvSpPr>
      </xdr:nvSpPr>
      <xdr:spPr>
        <a:xfrm>
          <a:off x="7583215" y="3552712"/>
          <a:ext cx="3960000" cy="133361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②</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利用者の利便性増進</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b="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b="0" kern="100">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鳥飼仁和寺大橋有料道路のネットワーク型ＥＴＣ利用率</a:t>
          </a:r>
          <a:endParaRPr lang="en-US" altLang="ja-JP" sz="1100" b="0"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b="0" kern="100">
              <a:solidFill>
                <a:schemeClr val="dk1"/>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b="0" kern="100">
            <a:solidFill>
              <a:schemeClr val="dk1"/>
            </a:solidFill>
            <a:effectLst/>
            <a:latin typeface="HG丸ｺﾞｼｯｸM-PRO" panose="020F0600000000000000" pitchFamily="50" charset="-128"/>
            <a:ea typeface="HG丸ｺﾞｼｯｸM-PRO" panose="020F0600000000000000" pitchFamily="50" charset="-128"/>
            <a:cs typeface="Times New Roman"/>
          </a:endParaRPr>
        </a:p>
        <a:p>
          <a:pPr>
            <a:lnSpc>
              <a:spcPts val="1300"/>
            </a:lnSpc>
          </a:pPr>
          <a:r>
            <a:rPr lang="ja-JP" altLang="en-US" sz="1100" b="0" kern="100">
              <a:solidFill>
                <a:schemeClr val="dk1"/>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利用促進策の効果的な情報発信</a:t>
          </a: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126410</xdr:colOff>
      <xdr:row>6</xdr:row>
      <xdr:rowOff>146713</xdr:rowOff>
    </xdr:from>
    <xdr:to>
      <xdr:col>11</xdr:col>
      <xdr:colOff>1247960</xdr:colOff>
      <xdr:row>15</xdr:row>
      <xdr:rowOff>92020</xdr:rowOff>
    </xdr:to>
    <xdr:sp macro="" textlink="">
      <xdr:nvSpPr>
        <xdr:cNvPr id="117" name="正方形/長方形 116">
          <a:extLst>
            <a:ext uri="{FF2B5EF4-FFF2-40B4-BE49-F238E27FC236}">
              <a16:creationId xmlns:a16="http://schemas.microsoft.com/office/drawing/2014/main" id="{2F28DB9D-7DD2-4D9F-AD35-B8ED994122B4}"/>
            </a:ext>
          </a:extLst>
        </xdr:cNvPr>
        <xdr:cNvSpPr>
          <a:spLocks/>
        </xdr:cNvSpPr>
      </xdr:nvSpPr>
      <xdr:spPr>
        <a:xfrm>
          <a:off x="7594010" y="1118263"/>
          <a:ext cx="3960000" cy="148835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① 安心安全で快適な道路サービスの提供</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b="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b="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baseline="0">
              <a:effectLst/>
              <a:latin typeface="HG丸ｺﾞｼｯｸM-PRO" panose="020F0600000000000000" pitchFamily="50" charset="-128"/>
              <a:ea typeface="HG丸ｺﾞｼｯｸM-PRO" panose="020F0600000000000000" pitchFamily="50" charset="-128"/>
              <a:cs typeface="Times New Roman"/>
            </a:rPr>
            <a:t>・管理上の瑕疵に起因する事故件数</a:t>
          </a:r>
          <a:endParaRPr lang="ja-JP" sz="1100" b="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110965</xdr:colOff>
      <xdr:row>14</xdr:row>
      <xdr:rowOff>100861</xdr:rowOff>
    </xdr:from>
    <xdr:to>
      <xdr:col>3</xdr:col>
      <xdr:colOff>971550</xdr:colOff>
      <xdr:row>43</xdr:row>
      <xdr:rowOff>52392</xdr:rowOff>
    </xdr:to>
    <xdr:sp macro="" textlink="">
      <xdr:nvSpPr>
        <xdr:cNvPr id="118" name="正方形/長方形 117">
          <a:extLst>
            <a:ext uri="{FF2B5EF4-FFF2-40B4-BE49-F238E27FC236}">
              <a16:creationId xmlns:a16="http://schemas.microsoft.com/office/drawing/2014/main" id="{9D7D2EBC-E262-4A12-AD89-33AC0A20A5F1}"/>
            </a:ext>
          </a:extLst>
        </xdr:cNvPr>
        <xdr:cNvSpPr>
          <a:spLocks/>
        </xdr:cNvSpPr>
      </xdr:nvSpPr>
      <xdr:spPr>
        <a:xfrm>
          <a:off x="225265" y="3491761"/>
          <a:ext cx="3009425" cy="481309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安全・安心で利便性の高い道路サービスの提供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○建設費の計画的な償還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○早期移管につながる取り組み</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○大阪府都市整備中期計画</a:t>
          </a:r>
        </a:p>
        <a:p>
          <a:pPr marL="144000" marR="0" lvl="0" indent="-45720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「大阪・関西のさらなる成長に必要なインフラの強化」</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・道路ネットワークの機能強化</a:t>
          </a:r>
          <a:endPar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・利用者にとって公平で分かりやすく</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かつ渋滞を緩和し、利用しやすい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高速道路料金体系の実現</a:t>
          </a:r>
        </a:p>
        <a:p>
          <a:pPr marL="152400" indent="-152400" algn="just">
            <a:lnSpc>
              <a:spcPts val="1400"/>
            </a:lnSpc>
            <a:spcAft>
              <a:spcPts val="0"/>
            </a:spcAft>
          </a:pP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4</xdr:col>
      <xdr:colOff>166689</xdr:colOff>
      <xdr:row>25</xdr:row>
      <xdr:rowOff>35721</xdr:rowOff>
    </xdr:from>
    <xdr:to>
      <xdr:col>5</xdr:col>
      <xdr:colOff>69467</xdr:colOff>
      <xdr:row>25</xdr:row>
      <xdr:rowOff>35721</xdr:rowOff>
    </xdr:to>
    <xdr:cxnSp macro="">
      <xdr:nvCxnSpPr>
        <xdr:cNvPr id="119" name="直線コネクタ 45">
          <a:extLst>
            <a:ext uri="{FF2B5EF4-FFF2-40B4-BE49-F238E27FC236}">
              <a16:creationId xmlns:a16="http://schemas.microsoft.com/office/drawing/2014/main" id="{923685DD-1561-452C-A800-3BCB090EDA65}"/>
            </a:ext>
          </a:extLst>
        </xdr:cNvPr>
        <xdr:cNvCxnSpPr>
          <a:cxnSpLocks/>
        </xdr:cNvCxnSpPr>
      </xdr:nvCxnSpPr>
      <xdr:spPr bwMode="auto">
        <a:xfrm>
          <a:off x="3504249" y="5270661"/>
          <a:ext cx="15423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175750</xdr:colOff>
      <xdr:row>33</xdr:row>
      <xdr:rowOff>130930</xdr:rowOff>
    </xdr:from>
    <xdr:to>
      <xdr:col>9</xdr:col>
      <xdr:colOff>143565</xdr:colOff>
      <xdr:row>33</xdr:row>
      <xdr:rowOff>133314</xdr:rowOff>
    </xdr:to>
    <xdr:cxnSp macro="">
      <xdr:nvCxnSpPr>
        <xdr:cNvPr id="120" name="直線コネクタ 47">
          <a:extLst>
            <a:ext uri="{FF2B5EF4-FFF2-40B4-BE49-F238E27FC236}">
              <a16:creationId xmlns:a16="http://schemas.microsoft.com/office/drawing/2014/main" id="{DB385F6A-0640-4A1E-B262-48E48BC1B3DA}"/>
            </a:ext>
          </a:extLst>
        </xdr:cNvPr>
        <xdr:cNvCxnSpPr>
          <a:cxnSpLocks/>
        </xdr:cNvCxnSpPr>
      </xdr:nvCxnSpPr>
      <xdr:spPr bwMode="auto">
        <a:xfrm rot="10800000" flipV="1">
          <a:off x="7395700" y="5731630"/>
          <a:ext cx="215465" cy="238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180264</xdr:colOff>
      <xdr:row>27</xdr:row>
      <xdr:rowOff>78550</xdr:rowOff>
    </xdr:from>
    <xdr:to>
      <xdr:col>8</xdr:col>
      <xdr:colOff>180264</xdr:colOff>
      <xdr:row>33</xdr:row>
      <xdr:rowOff>132796</xdr:rowOff>
    </xdr:to>
    <xdr:cxnSp macro="">
      <xdr:nvCxnSpPr>
        <xdr:cNvPr id="121" name="直線コネクタ 120">
          <a:extLst>
            <a:ext uri="{FF2B5EF4-FFF2-40B4-BE49-F238E27FC236}">
              <a16:creationId xmlns:a16="http://schemas.microsoft.com/office/drawing/2014/main" id="{E0447F82-25F5-4404-BA0E-1D309A12A6AD}"/>
            </a:ext>
          </a:extLst>
        </xdr:cNvPr>
        <xdr:cNvCxnSpPr>
          <a:cxnSpLocks/>
        </xdr:cNvCxnSpPr>
      </xdr:nvCxnSpPr>
      <xdr:spPr bwMode="auto">
        <a:xfrm rot="10800000" flipV="1">
          <a:off x="7404024" y="5648770"/>
          <a:ext cx="0" cy="106008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1062977</xdr:colOff>
      <xdr:row>27</xdr:row>
      <xdr:rowOff>82036</xdr:rowOff>
    </xdr:from>
    <xdr:to>
      <xdr:col>8</xdr:col>
      <xdr:colOff>175592</xdr:colOff>
      <xdr:row>27</xdr:row>
      <xdr:rowOff>82036</xdr:rowOff>
    </xdr:to>
    <xdr:cxnSp macro="">
      <xdr:nvCxnSpPr>
        <xdr:cNvPr id="122" name="直線コネクタ 49">
          <a:extLst>
            <a:ext uri="{FF2B5EF4-FFF2-40B4-BE49-F238E27FC236}">
              <a16:creationId xmlns:a16="http://schemas.microsoft.com/office/drawing/2014/main" id="{FB0E142F-62A7-4352-A8B2-91C5F90337A5}"/>
            </a:ext>
          </a:extLst>
        </xdr:cNvPr>
        <xdr:cNvCxnSpPr>
          <a:cxnSpLocks/>
        </xdr:cNvCxnSpPr>
      </xdr:nvCxnSpPr>
      <xdr:spPr bwMode="auto">
        <a:xfrm rot="10800000" flipV="1">
          <a:off x="7075157" y="5652256"/>
          <a:ext cx="32419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58615</xdr:colOff>
      <xdr:row>6</xdr:row>
      <xdr:rowOff>146539</xdr:rowOff>
    </xdr:from>
    <xdr:to>
      <xdr:col>7</xdr:col>
      <xdr:colOff>1127846</xdr:colOff>
      <xdr:row>15</xdr:row>
      <xdr:rowOff>91846</xdr:rowOff>
    </xdr:to>
    <xdr:sp macro="" textlink="">
      <xdr:nvSpPr>
        <xdr:cNvPr id="123" name="正方形/長方形 122">
          <a:extLst>
            <a:ext uri="{FF2B5EF4-FFF2-40B4-BE49-F238E27FC236}">
              <a16:creationId xmlns:a16="http://schemas.microsoft.com/office/drawing/2014/main" id="{AC6889A1-C601-43E4-AC91-DB960EACE4E7}"/>
            </a:ext>
          </a:extLst>
        </xdr:cNvPr>
        <xdr:cNvSpPr>
          <a:spLocks/>
        </xdr:cNvSpPr>
      </xdr:nvSpPr>
      <xdr:spPr>
        <a:xfrm>
          <a:off x="3647635" y="2196319"/>
          <a:ext cx="3492391" cy="145406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324000" indent="-457200"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１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平常時・非常時を問わず機能を失わない安全・安心な道路</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・お客様に</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24</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時間</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365</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日、安全で安心できる道路サービスの提供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68385</xdr:colOff>
      <xdr:row>21</xdr:row>
      <xdr:rowOff>156308</xdr:rowOff>
    </xdr:from>
    <xdr:to>
      <xdr:col>7</xdr:col>
      <xdr:colOff>1137616</xdr:colOff>
      <xdr:row>32</xdr:row>
      <xdr:rowOff>57462</xdr:rowOff>
    </xdr:to>
    <xdr:sp macro="" textlink="">
      <xdr:nvSpPr>
        <xdr:cNvPr id="124" name="正方形/長方形 123">
          <a:extLst>
            <a:ext uri="{FF2B5EF4-FFF2-40B4-BE49-F238E27FC236}">
              <a16:creationId xmlns:a16="http://schemas.microsoft.com/office/drawing/2014/main" id="{55832FC3-C00B-4652-95F0-A9ACD8457B36}"/>
            </a:ext>
          </a:extLst>
        </xdr:cNvPr>
        <xdr:cNvSpPr>
          <a:spLocks/>
        </xdr:cNvSpPr>
      </xdr:nvSpPr>
      <xdr:spPr>
        <a:xfrm>
          <a:off x="3657405" y="4720688"/>
          <a:ext cx="3492391" cy="174519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324000" indent="-4572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２</a:t>
          </a:r>
          <a:r>
            <a:rPr 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道路ユーザー等の生産性・快適性が向上するスマートな道路</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ETC</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技術を活用し、更に利便性の高い道路サービスの提供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58615</xdr:colOff>
      <xdr:row>36</xdr:row>
      <xdr:rowOff>58614</xdr:rowOff>
    </xdr:from>
    <xdr:to>
      <xdr:col>7</xdr:col>
      <xdr:colOff>1127846</xdr:colOff>
      <xdr:row>45</xdr:row>
      <xdr:rowOff>147922</xdr:rowOff>
    </xdr:to>
    <xdr:sp macro="" textlink="">
      <xdr:nvSpPr>
        <xdr:cNvPr id="125" name="正方形/長方形 124">
          <a:extLst>
            <a:ext uri="{FF2B5EF4-FFF2-40B4-BE49-F238E27FC236}">
              <a16:creationId xmlns:a16="http://schemas.microsoft.com/office/drawing/2014/main" id="{B5A11DEF-C154-4642-8F87-C147F46E576C}"/>
            </a:ext>
          </a:extLst>
        </xdr:cNvPr>
        <xdr:cNvSpPr>
          <a:spLocks/>
        </xdr:cNvSpPr>
      </xdr:nvSpPr>
      <xdr:spPr>
        <a:xfrm>
          <a:off x="3647635" y="7137594"/>
          <a:ext cx="3492391" cy="159806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sz="1200" b="1" kern="100">
              <a:effectLst/>
              <a:latin typeface="HG丸ｺﾞｼｯｸM-PRO" panose="020F0600000000000000" pitchFamily="50" charset="-128"/>
              <a:ea typeface="HG丸ｺﾞｼｯｸM-PRO" panose="020F0600000000000000" pitchFamily="50" charset="-128"/>
              <a:cs typeface="Times New Roman"/>
            </a:rPr>
            <a:t>3</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道路環境の変化やインフラの老朽化に対応</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できる持続可能な道路</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・時代の変革に対応した組織体制の見直しや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人材育成により、持続可能な道路サービス</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0</xdr:col>
      <xdr:colOff>76200</xdr:colOff>
      <xdr:row>0</xdr:row>
      <xdr:rowOff>109538</xdr:rowOff>
    </xdr:from>
    <xdr:to>
      <xdr:col>3</xdr:col>
      <xdr:colOff>238125</xdr:colOff>
      <xdr:row>3</xdr:row>
      <xdr:rowOff>52388</xdr:rowOff>
    </xdr:to>
    <xdr:sp macro="" textlink="">
      <xdr:nvSpPr>
        <xdr:cNvPr id="2" name="正方形/長方形 1">
          <a:extLst>
            <a:ext uri="{FF2B5EF4-FFF2-40B4-BE49-F238E27FC236}">
              <a16:creationId xmlns:a16="http://schemas.microsoft.com/office/drawing/2014/main" id="{380DD5BA-4679-494B-9132-C17F6C5F3276}"/>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971550</xdr:colOff>
      <xdr:row>28</xdr:row>
      <xdr:rowOff>154781</xdr:rowOff>
    </xdr:from>
    <xdr:to>
      <xdr:col>4</xdr:col>
      <xdr:colOff>184935</xdr:colOff>
      <xdr:row>28</xdr:row>
      <xdr:rowOff>154781</xdr:rowOff>
    </xdr:to>
    <xdr:cxnSp macro="">
      <xdr:nvCxnSpPr>
        <xdr:cNvPr id="3" name="直線コネクタ 40">
          <a:extLst>
            <a:ext uri="{FF2B5EF4-FFF2-40B4-BE49-F238E27FC236}">
              <a16:creationId xmlns:a16="http://schemas.microsoft.com/office/drawing/2014/main" id="{25C2C47A-54EF-4AA6-BF3C-61A428EA2E46}"/>
            </a:ext>
          </a:extLst>
        </xdr:cNvPr>
        <xdr:cNvCxnSpPr>
          <a:cxnSpLocks/>
          <a:stCxn id="17" idx="3"/>
        </xdr:cNvCxnSpPr>
      </xdr:nvCxnSpPr>
      <xdr:spPr bwMode="auto">
        <a:xfrm flipV="1">
          <a:off x="3476625" y="4907756"/>
          <a:ext cx="40401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169985</xdr:colOff>
      <xdr:row>10</xdr:row>
      <xdr:rowOff>92882</xdr:rowOff>
    </xdr:from>
    <xdr:to>
      <xdr:col>4</xdr:col>
      <xdr:colOff>186453</xdr:colOff>
      <xdr:row>41</xdr:row>
      <xdr:rowOff>73569</xdr:rowOff>
    </xdr:to>
    <xdr:cxnSp macro="">
      <xdr:nvCxnSpPr>
        <xdr:cNvPr id="4" name="直線コネクタ 3">
          <a:extLst>
            <a:ext uri="{FF2B5EF4-FFF2-40B4-BE49-F238E27FC236}">
              <a16:creationId xmlns:a16="http://schemas.microsoft.com/office/drawing/2014/main" id="{7A5C96C3-A60A-41DA-93F6-8C013CDA316A}"/>
            </a:ext>
          </a:extLst>
        </xdr:cNvPr>
        <xdr:cNvCxnSpPr>
          <a:cxnSpLocks/>
        </xdr:cNvCxnSpPr>
      </xdr:nvCxnSpPr>
      <xdr:spPr>
        <a:xfrm flipV="1">
          <a:off x="3865685" y="1759757"/>
          <a:ext cx="16468" cy="529563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1030641</xdr:colOff>
      <xdr:row>39</xdr:row>
      <xdr:rowOff>57696</xdr:rowOff>
    </xdr:from>
    <xdr:to>
      <xdr:col>8</xdr:col>
      <xdr:colOff>179256</xdr:colOff>
      <xdr:row>39</xdr:row>
      <xdr:rowOff>57696</xdr:rowOff>
    </xdr:to>
    <xdr:cxnSp macro="">
      <xdr:nvCxnSpPr>
        <xdr:cNvPr id="5" name="直線コネクタ 47">
          <a:extLst>
            <a:ext uri="{FF2B5EF4-FFF2-40B4-BE49-F238E27FC236}">
              <a16:creationId xmlns:a16="http://schemas.microsoft.com/office/drawing/2014/main" id="{AFDDF758-659F-4607-BBA2-A89AAE227C53}"/>
            </a:ext>
          </a:extLst>
        </xdr:cNvPr>
        <xdr:cNvCxnSpPr>
          <a:cxnSpLocks/>
        </xdr:cNvCxnSpPr>
      </xdr:nvCxnSpPr>
      <xdr:spPr bwMode="auto">
        <a:xfrm flipV="1">
          <a:off x="7688616" y="6696621"/>
          <a:ext cx="49164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170586</xdr:colOff>
      <xdr:row>35</xdr:row>
      <xdr:rowOff>129961</xdr:rowOff>
    </xdr:from>
    <xdr:to>
      <xdr:col>8</xdr:col>
      <xdr:colOff>170586</xdr:colOff>
      <xdr:row>39</xdr:row>
      <xdr:rowOff>56161</xdr:rowOff>
    </xdr:to>
    <xdr:cxnSp macro="">
      <xdr:nvCxnSpPr>
        <xdr:cNvPr id="6" name="直線コネクタ 5">
          <a:extLst>
            <a:ext uri="{FF2B5EF4-FFF2-40B4-BE49-F238E27FC236}">
              <a16:creationId xmlns:a16="http://schemas.microsoft.com/office/drawing/2014/main" id="{ABDAF4AF-3E96-4F04-ADDE-D25ABC56E998}"/>
            </a:ext>
          </a:extLst>
        </xdr:cNvPr>
        <xdr:cNvCxnSpPr>
          <a:cxnSpLocks/>
        </xdr:cNvCxnSpPr>
      </xdr:nvCxnSpPr>
      <xdr:spPr bwMode="auto">
        <a:xfrm flipV="1">
          <a:off x="8171586" y="6083086"/>
          <a:ext cx="0" cy="612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166252</xdr:colOff>
      <xdr:row>35</xdr:row>
      <xdr:rowOff>133796</xdr:rowOff>
    </xdr:from>
    <xdr:to>
      <xdr:col>9</xdr:col>
      <xdr:colOff>197534</xdr:colOff>
      <xdr:row>35</xdr:row>
      <xdr:rowOff>133796</xdr:rowOff>
    </xdr:to>
    <xdr:cxnSp macro="">
      <xdr:nvCxnSpPr>
        <xdr:cNvPr id="7" name="直線コネクタ 49">
          <a:extLst>
            <a:ext uri="{FF2B5EF4-FFF2-40B4-BE49-F238E27FC236}">
              <a16:creationId xmlns:a16="http://schemas.microsoft.com/office/drawing/2014/main" id="{F1C0142F-5649-44E0-A2C4-A1AF56DC047C}"/>
            </a:ext>
          </a:extLst>
        </xdr:cNvPr>
        <xdr:cNvCxnSpPr>
          <a:cxnSpLocks/>
        </xdr:cNvCxnSpPr>
      </xdr:nvCxnSpPr>
      <xdr:spPr bwMode="auto">
        <a:xfrm flipV="1">
          <a:off x="8167252" y="6086921"/>
          <a:ext cx="30750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1100857</xdr:colOff>
      <xdr:row>43</xdr:row>
      <xdr:rowOff>94135</xdr:rowOff>
    </xdr:from>
    <xdr:to>
      <xdr:col>9</xdr:col>
      <xdr:colOff>211472</xdr:colOff>
      <xdr:row>43</xdr:row>
      <xdr:rowOff>94135</xdr:rowOff>
    </xdr:to>
    <xdr:cxnSp macro="">
      <xdr:nvCxnSpPr>
        <xdr:cNvPr id="8" name="直線コネクタ 50">
          <a:extLst>
            <a:ext uri="{FF2B5EF4-FFF2-40B4-BE49-F238E27FC236}">
              <a16:creationId xmlns:a16="http://schemas.microsoft.com/office/drawing/2014/main" id="{ABDD3B07-8E68-4104-BF44-2CFEBC423853}"/>
            </a:ext>
          </a:extLst>
        </xdr:cNvPr>
        <xdr:cNvCxnSpPr>
          <a:cxnSpLocks/>
        </xdr:cNvCxnSpPr>
      </xdr:nvCxnSpPr>
      <xdr:spPr bwMode="auto">
        <a:xfrm flipV="1">
          <a:off x="7758832" y="7418860"/>
          <a:ext cx="72986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183173</xdr:colOff>
      <xdr:row>10</xdr:row>
      <xdr:rowOff>97692</xdr:rowOff>
    </xdr:from>
    <xdr:to>
      <xdr:col>5</xdr:col>
      <xdr:colOff>81372</xdr:colOff>
      <xdr:row>10</xdr:row>
      <xdr:rowOff>97692</xdr:rowOff>
    </xdr:to>
    <xdr:cxnSp macro="">
      <xdr:nvCxnSpPr>
        <xdr:cNvPr id="9" name="直線コネクタ 45">
          <a:extLst>
            <a:ext uri="{FF2B5EF4-FFF2-40B4-BE49-F238E27FC236}">
              <a16:creationId xmlns:a16="http://schemas.microsoft.com/office/drawing/2014/main" id="{4E3631D9-B394-4481-982C-7F58CC7656CB}"/>
            </a:ext>
          </a:extLst>
        </xdr:cNvPr>
        <xdr:cNvCxnSpPr>
          <a:cxnSpLocks/>
        </xdr:cNvCxnSpPr>
      </xdr:nvCxnSpPr>
      <xdr:spPr bwMode="auto">
        <a:xfrm>
          <a:off x="3878873" y="1764567"/>
          <a:ext cx="17442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159055</xdr:colOff>
      <xdr:row>41</xdr:row>
      <xdr:rowOff>79069</xdr:rowOff>
    </xdr:from>
    <xdr:to>
      <xdr:col>5</xdr:col>
      <xdr:colOff>157055</xdr:colOff>
      <xdr:row>41</xdr:row>
      <xdr:rowOff>79069</xdr:rowOff>
    </xdr:to>
    <xdr:cxnSp macro="">
      <xdr:nvCxnSpPr>
        <xdr:cNvPr id="10" name="直線コネクタ 45">
          <a:extLst>
            <a:ext uri="{FF2B5EF4-FFF2-40B4-BE49-F238E27FC236}">
              <a16:creationId xmlns:a16="http://schemas.microsoft.com/office/drawing/2014/main" id="{15D2BEAC-9362-4BD4-802E-FD684979CEBB}"/>
            </a:ext>
          </a:extLst>
        </xdr:cNvPr>
        <xdr:cNvCxnSpPr>
          <a:cxnSpLocks/>
        </xdr:cNvCxnSpPr>
      </xdr:nvCxnSpPr>
      <xdr:spPr bwMode="auto">
        <a:xfrm>
          <a:off x="3854755" y="7060894"/>
          <a:ext cx="2742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1127846</xdr:colOff>
      <xdr:row>11</xdr:row>
      <xdr:rowOff>33468</xdr:rowOff>
    </xdr:from>
    <xdr:to>
      <xdr:col>9</xdr:col>
      <xdr:colOff>126410</xdr:colOff>
      <xdr:row>11</xdr:row>
      <xdr:rowOff>33642</xdr:rowOff>
    </xdr:to>
    <xdr:cxnSp macro="">
      <xdr:nvCxnSpPr>
        <xdr:cNvPr id="11" name="直線コネクタ 45">
          <a:extLst>
            <a:ext uri="{FF2B5EF4-FFF2-40B4-BE49-F238E27FC236}">
              <a16:creationId xmlns:a16="http://schemas.microsoft.com/office/drawing/2014/main" id="{4F017A95-882E-4227-8191-26480D67CC73}"/>
            </a:ext>
          </a:extLst>
        </xdr:cNvPr>
        <xdr:cNvCxnSpPr>
          <a:cxnSpLocks/>
          <a:stCxn id="22" idx="3"/>
          <a:endCxn id="16" idx="1"/>
        </xdr:cNvCxnSpPr>
      </xdr:nvCxnSpPr>
      <xdr:spPr bwMode="auto">
        <a:xfrm>
          <a:off x="7785821" y="1871793"/>
          <a:ext cx="617814" cy="17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1143000</xdr:colOff>
      <xdr:row>23</xdr:row>
      <xdr:rowOff>148497</xdr:rowOff>
    </xdr:from>
    <xdr:to>
      <xdr:col>9</xdr:col>
      <xdr:colOff>125384</xdr:colOff>
      <xdr:row>23</xdr:row>
      <xdr:rowOff>148497</xdr:rowOff>
    </xdr:to>
    <xdr:cxnSp macro="">
      <xdr:nvCxnSpPr>
        <xdr:cNvPr id="12" name="直線コネクタ 45">
          <a:extLst>
            <a:ext uri="{FF2B5EF4-FFF2-40B4-BE49-F238E27FC236}">
              <a16:creationId xmlns:a16="http://schemas.microsoft.com/office/drawing/2014/main" id="{29E7144E-B1B8-40DC-B570-88C5483847F0}"/>
            </a:ext>
          </a:extLst>
        </xdr:cNvPr>
        <xdr:cNvCxnSpPr>
          <a:cxnSpLocks/>
        </xdr:cNvCxnSpPr>
      </xdr:nvCxnSpPr>
      <xdr:spPr bwMode="auto">
        <a:xfrm flipV="1">
          <a:off x="7800975" y="4044222"/>
          <a:ext cx="60163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122213</xdr:colOff>
      <xdr:row>40</xdr:row>
      <xdr:rowOff>121200</xdr:rowOff>
    </xdr:from>
    <xdr:to>
      <xdr:col>11</xdr:col>
      <xdr:colOff>1243763</xdr:colOff>
      <xdr:row>49</xdr:row>
      <xdr:rowOff>20738</xdr:rowOff>
    </xdr:to>
    <xdr:sp macro="" textlink="">
      <xdr:nvSpPr>
        <xdr:cNvPr id="13" name="正方形/長方形 12">
          <a:extLst>
            <a:ext uri="{FF2B5EF4-FFF2-40B4-BE49-F238E27FC236}">
              <a16:creationId xmlns:a16="http://schemas.microsoft.com/office/drawing/2014/main" id="{808FD9A8-73C0-436E-829D-87E624CA21D3}"/>
            </a:ext>
          </a:extLst>
        </xdr:cNvPr>
        <xdr:cNvSpPr>
          <a:spLocks/>
        </xdr:cNvSpPr>
      </xdr:nvSpPr>
      <xdr:spPr>
        <a:xfrm>
          <a:off x="8399438" y="6931575"/>
          <a:ext cx="4264800" cy="144258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④</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法人経営の効率化、組織体制の見直し</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コスト縮減額</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【21</a:t>
          </a:r>
          <a:r>
            <a:rPr lang="ja-JP" altLang="en-US" sz="1100" kern="100">
              <a:effectLst/>
              <a:latin typeface="HG丸ｺﾞｼｯｸM-PRO" panose="020F0600000000000000" pitchFamily="50" charset="-128"/>
              <a:ea typeface="HG丸ｺﾞｼｯｸM-PRO" panose="020F0600000000000000" pitchFamily="50" charset="-128"/>
              <a:cs typeface="Times New Roman"/>
            </a:rPr>
            <a:t>百万円</a:t>
          </a: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78</a:t>
          </a:r>
          <a:r>
            <a:rPr lang="ja-JP" altLang="en-US" sz="1100" kern="100">
              <a:effectLst/>
              <a:latin typeface="HG丸ｺﾞｼｯｸM-PRO" panose="020F0600000000000000" pitchFamily="50" charset="-128"/>
              <a:ea typeface="HG丸ｺﾞｼｯｸM-PRO" panose="020F0600000000000000" pitchFamily="50" charset="-128"/>
              <a:cs typeface="Times New Roman"/>
            </a:rPr>
            <a:t>百万円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p>
        <a:p>
          <a:pPr marL="139700" algn="just">
            <a:lnSpc>
              <a:spcPts val="11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altLang="en-US" sz="1100" kern="100">
              <a:effectLst/>
              <a:latin typeface="HG丸ｺﾞｼｯｸM-PRO" panose="020F0600000000000000" pitchFamily="50" charset="-128"/>
              <a:ea typeface="HG丸ｺﾞｼｯｸM-PRO" panose="020F0600000000000000" pitchFamily="50" charset="-128"/>
              <a:cs typeface="Times New Roman"/>
            </a:rPr>
            <a:t>・職員定数</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【25</a:t>
          </a:r>
          <a:r>
            <a:rPr lang="ja-JP" altLang="en-US" sz="1100" kern="100">
              <a:effectLst/>
              <a:latin typeface="HG丸ｺﾞｼｯｸM-PRO" panose="020F0600000000000000" pitchFamily="50" charset="-128"/>
              <a:ea typeface="HG丸ｺﾞｼｯｸM-PRO" panose="020F0600000000000000" pitchFamily="50" charset="-128"/>
              <a:cs typeface="Times New Roman"/>
            </a:rPr>
            <a:t>人</a:t>
          </a:r>
          <a:r>
            <a:rPr lang="en-US" altLang="ja-JP" sz="110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20</a:t>
          </a:r>
          <a:r>
            <a:rPr lang="ja-JP" altLang="en-US" sz="1100" kern="100">
              <a:effectLst/>
              <a:latin typeface="HG丸ｺﾞｼｯｸM-PRO" panose="020F0600000000000000" pitchFamily="50" charset="-128"/>
              <a:ea typeface="HG丸ｺﾞｼｯｸM-PRO" panose="020F0600000000000000" pitchFamily="50" charset="-128"/>
              <a:cs typeface="Times New Roman"/>
            </a:rPr>
            <a:t>人</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p>
      </xdr:txBody>
    </xdr:sp>
    <xdr:clientData/>
  </xdr:twoCellAnchor>
  <xdr:twoCellAnchor>
    <xdr:from>
      <xdr:col>9</xdr:col>
      <xdr:colOff>122329</xdr:colOff>
      <xdr:row>31</xdr:row>
      <xdr:rowOff>138928</xdr:rowOff>
    </xdr:from>
    <xdr:to>
      <xdr:col>11</xdr:col>
      <xdr:colOff>1243879</xdr:colOff>
      <xdr:row>38</xdr:row>
      <xdr:rowOff>128390</xdr:rowOff>
    </xdr:to>
    <xdr:sp macro="" textlink="">
      <xdr:nvSpPr>
        <xdr:cNvPr id="14" name="正方形/長方形 13">
          <a:extLst>
            <a:ext uri="{FF2B5EF4-FFF2-40B4-BE49-F238E27FC236}">
              <a16:creationId xmlns:a16="http://schemas.microsoft.com/office/drawing/2014/main" id="{2E1D4615-1500-4D69-B7B9-2748413ABDF3}"/>
            </a:ext>
          </a:extLst>
        </xdr:cNvPr>
        <xdr:cNvSpPr>
          <a:spLocks/>
        </xdr:cNvSpPr>
      </xdr:nvSpPr>
      <xdr:spPr>
        <a:xfrm>
          <a:off x="8399554" y="5406253"/>
          <a:ext cx="4264800" cy="118961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③</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建設費の計画的な償還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償還準備金等積立額</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【139.0</a:t>
          </a:r>
          <a:r>
            <a:rPr lang="ja-JP" altLang="en-US" sz="1100" kern="100">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161.6</a:t>
          </a:r>
          <a:r>
            <a:rPr lang="ja-JP" altLang="en-US" sz="1100" kern="100">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endParaRPr lang="ja-JP" sz="11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115615</xdr:colOff>
      <xdr:row>21</xdr:row>
      <xdr:rowOff>9412</xdr:rowOff>
    </xdr:from>
    <xdr:to>
      <xdr:col>11</xdr:col>
      <xdr:colOff>1237165</xdr:colOff>
      <xdr:row>28</xdr:row>
      <xdr:rowOff>142873</xdr:rowOff>
    </xdr:to>
    <xdr:sp macro="" textlink="">
      <xdr:nvSpPr>
        <xdr:cNvPr id="15" name="正方形/長方形 14">
          <a:extLst>
            <a:ext uri="{FF2B5EF4-FFF2-40B4-BE49-F238E27FC236}">
              <a16:creationId xmlns:a16="http://schemas.microsoft.com/office/drawing/2014/main" id="{F8C8070C-F153-4C12-8691-16A713F5339D}"/>
            </a:ext>
          </a:extLst>
        </xdr:cNvPr>
        <xdr:cNvSpPr>
          <a:spLocks/>
        </xdr:cNvSpPr>
      </xdr:nvSpPr>
      <xdr:spPr>
        <a:xfrm>
          <a:off x="8392840" y="3562237"/>
          <a:ext cx="4264800" cy="133361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②</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利用者の利便性増進</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b="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b="0" kern="100">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鳥飼仁和寺大橋有料道路のネットワーク型ＥＴＣ利用率</a:t>
          </a:r>
          <a:endParaRPr lang="en-US" altLang="ja-JP" sz="1100" b="0"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b="0" kern="100">
              <a:solidFill>
                <a:schemeClr val="dk1"/>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b="0" kern="100">
            <a:solidFill>
              <a:schemeClr val="dk1"/>
            </a:solidFill>
            <a:effectLst/>
            <a:latin typeface="HG丸ｺﾞｼｯｸM-PRO" panose="020F0600000000000000" pitchFamily="50" charset="-128"/>
            <a:ea typeface="HG丸ｺﾞｼｯｸM-PRO" panose="020F0600000000000000" pitchFamily="50" charset="-128"/>
            <a:cs typeface="Times New Roman"/>
          </a:endParaRPr>
        </a:p>
        <a:p>
          <a:pPr>
            <a:lnSpc>
              <a:spcPts val="1300"/>
            </a:lnSpc>
          </a:pPr>
          <a:r>
            <a:rPr lang="ja-JP" altLang="en-US" sz="1100" b="0" kern="100">
              <a:solidFill>
                <a:schemeClr val="dk1"/>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利用促進策の効果的な情報発信</a:t>
          </a: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126410</xdr:colOff>
      <xdr:row>6</xdr:row>
      <xdr:rowOff>146713</xdr:rowOff>
    </xdr:from>
    <xdr:to>
      <xdr:col>11</xdr:col>
      <xdr:colOff>1247960</xdr:colOff>
      <xdr:row>15</xdr:row>
      <xdr:rowOff>92020</xdr:rowOff>
    </xdr:to>
    <xdr:sp macro="" textlink="">
      <xdr:nvSpPr>
        <xdr:cNvPr id="16" name="正方形/長方形 15">
          <a:extLst>
            <a:ext uri="{FF2B5EF4-FFF2-40B4-BE49-F238E27FC236}">
              <a16:creationId xmlns:a16="http://schemas.microsoft.com/office/drawing/2014/main" id="{18BD5813-660B-4111-8BC2-66BE97163E04}"/>
            </a:ext>
          </a:extLst>
        </xdr:cNvPr>
        <xdr:cNvSpPr>
          <a:spLocks/>
        </xdr:cNvSpPr>
      </xdr:nvSpPr>
      <xdr:spPr>
        <a:xfrm>
          <a:off x="8403635" y="1127788"/>
          <a:ext cx="4264800" cy="148835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① 安心安全で快適な道路サービスの提供</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b="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b="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baseline="0">
              <a:effectLst/>
              <a:latin typeface="HG丸ｺﾞｼｯｸM-PRO" panose="020F0600000000000000" pitchFamily="50" charset="-128"/>
              <a:ea typeface="HG丸ｺﾞｼｯｸM-PRO" panose="020F0600000000000000" pitchFamily="50" charset="-128"/>
              <a:cs typeface="Times New Roman"/>
            </a:rPr>
            <a:t>・管理上の瑕疵に起因する事故件数</a:t>
          </a:r>
          <a:endParaRPr lang="ja-JP" sz="1100" b="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110965</xdr:colOff>
      <xdr:row>14</xdr:row>
      <xdr:rowOff>100861</xdr:rowOff>
    </xdr:from>
    <xdr:to>
      <xdr:col>3</xdr:col>
      <xdr:colOff>971550</xdr:colOff>
      <xdr:row>43</xdr:row>
      <xdr:rowOff>52392</xdr:rowOff>
    </xdr:to>
    <xdr:sp macro="" textlink="">
      <xdr:nvSpPr>
        <xdr:cNvPr id="17" name="正方形/長方形 16">
          <a:extLst>
            <a:ext uri="{FF2B5EF4-FFF2-40B4-BE49-F238E27FC236}">
              <a16:creationId xmlns:a16="http://schemas.microsoft.com/office/drawing/2014/main" id="{5FC2EB72-5CF6-4BD8-9EC6-0FE26B70E4FF}"/>
            </a:ext>
          </a:extLst>
        </xdr:cNvPr>
        <xdr:cNvSpPr>
          <a:spLocks/>
        </xdr:cNvSpPr>
      </xdr:nvSpPr>
      <xdr:spPr>
        <a:xfrm>
          <a:off x="234790" y="2453536"/>
          <a:ext cx="3241835"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安全・安心で利便性の高い道路サービスの提供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○建設費の計画的な償還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○早期移管につながる取り組み</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○大阪府都市整備中期計画</a:t>
          </a:r>
        </a:p>
        <a:p>
          <a:pPr marL="144000" marR="0" lvl="0" indent="-45720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「大阪・関西のさらなる成長に必要なインフラの強化」</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・道路ネットワークの機能強化</a:t>
          </a:r>
          <a:endPar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・利用者にとって公平で分かりやすく</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かつ渋滞を緩和し、利用しやすい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高速道路料金体系の実現</a:t>
          </a:r>
        </a:p>
        <a:p>
          <a:pPr marL="152400" indent="-152400" algn="just">
            <a:lnSpc>
              <a:spcPts val="1400"/>
            </a:lnSpc>
            <a:spcAft>
              <a:spcPts val="0"/>
            </a:spcAft>
          </a:pP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4</xdr:col>
      <xdr:colOff>166689</xdr:colOff>
      <xdr:row>25</xdr:row>
      <xdr:rowOff>35721</xdr:rowOff>
    </xdr:from>
    <xdr:to>
      <xdr:col>5</xdr:col>
      <xdr:colOff>69467</xdr:colOff>
      <xdr:row>25</xdr:row>
      <xdr:rowOff>35721</xdr:rowOff>
    </xdr:to>
    <xdr:cxnSp macro="">
      <xdr:nvCxnSpPr>
        <xdr:cNvPr id="18" name="直線コネクタ 45">
          <a:extLst>
            <a:ext uri="{FF2B5EF4-FFF2-40B4-BE49-F238E27FC236}">
              <a16:creationId xmlns:a16="http://schemas.microsoft.com/office/drawing/2014/main" id="{3F9FB1F8-5F3C-49FE-89B0-2F3441133999}"/>
            </a:ext>
          </a:extLst>
        </xdr:cNvPr>
        <xdr:cNvCxnSpPr>
          <a:cxnSpLocks/>
        </xdr:cNvCxnSpPr>
      </xdr:nvCxnSpPr>
      <xdr:spPr bwMode="auto">
        <a:xfrm>
          <a:off x="3862389" y="4274346"/>
          <a:ext cx="17900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175750</xdr:colOff>
      <xdr:row>33</xdr:row>
      <xdr:rowOff>130930</xdr:rowOff>
    </xdr:from>
    <xdr:to>
      <xdr:col>9</xdr:col>
      <xdr:colOff>143565</xdr:colOff>
      <xdr:row>33</xdr:row>
      <xdr:rowOff>133314</xdr:rowOff>
    </xdr:to>
    <xdr:cxnSp macro="">
      <xdr:nvCxnSpPr>
        <xdr:cNvPr id="19" name="直線コネクタ 47">
          <a:extLst>
            <a:ext uri="{FF2B5EF4-FFF2-40B4-BE49-F238E27FC236}">
              <a16:creationId xmlns:a16="http://schemas.microsoft.com/office/drawing/2014/main" id="{1AEE74F3-F96A-425B-980D-41B4C522C5DB}"/>
            </a:ext>
          </a:extLst>
        </xdr:cNvPr>
        <xdr:cNvCxnSpPr>
          <a:cxnSpLocks/>
        </xdr:cNvCxnSpPr>
      </xdr:nvCxnSpPr>
      <xdr:spPr bwMode="auto">
        <a:xfrm rot="10800000" flipV="1">
          <a:off x="8176750" y="5741155"/>
          <a:ext cx="244040" cy="238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180264</xdr:colOff>
      <xdr:row>27</xdr:row>
      <xdr:rowOff>78550</xdr:rowOff>
    </xdr:from>
    <xdr:to>
      <xdr:col>8</xdr:col>
      <xdr:colOff>180264</xdr:colOff>
      <xdr:row>33</xdr:row>
      <xdr:rowOff>132796</xdr:rowOff>
    </xdr:to>
    <xdr:cxnSp macro="">
      <xdr:nvCxnSpPr>
        <xdr:cNvPr id="20" name="直線コネクタ 19">
          <a:extLst>
            <a:ext uri="{FF2B5EF4-FFF2-40B4-BE49-F238E27FC236}">
              <a16:creationId xmlns:a16="http://schemas.microsoft.com/office/drawing/2014/main" id="{AA120170-61ED-4DFA-B294-392A713D0696}"/>
            </a:ext>
          </a:extLst>
        </xdr:cNvPr>
        <xdr:cNvCxnSpPr>
          <a:cxnSpLocks/>
        </xdr:cNvCxnSpPr>
      </xdr:nvCxnSpPr>
      <xdr:spPr bwMode="auto">
        <a:xfrm rot="10800000" flipV="1">
          <a:off x="8181264" y="4660075"/>
          <a:ext cx="0" cy="108294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1062977</xdr:colOff>
      <xdr:row>27</xdr:row>
      <xdr:rowOff>82036</xdr:rowOff>
    </xdr:from>
    <xdr:to>
      <xdr:col>8</xdr:col>
      <xdr:colOff>175592</xdr:colOff>
      <xdr:row>27</xdr:row>
      <xdr:rowOff>82036</xdr:rowOff>
    </xdr:to>
    <xdr:cxnSp macro="">
      <xdr:nvCxnSpPr>
        <xdr:cNvPr id="21" name="直線コネクタ 49">
          <a:extLst>
            <a:ext uri="{FF2B5EF4-FFF2-40B4-BE49-F238E27FC236}">
              <a16:creationId xmlns:a16="http://schemas.microsoft.com/office/drawing/2014/main" id="{BD2D4F33-7A6D-40A3-B7C6-D491E89B7845}"/>
            </a:ext>
          </a:extLst>
        </xdr:cNvPr>
        <xdr:cNvCxnSpPr>
          <a:cxnSpLocks/>
        </xdr:cNvCxnSpPr>
      </xdr:nvCxnSpPr>
      <xdr:spPr bwMode="auto">
        <a:xfrm rot="10800000" flipV="1">
          <a:off x="7720952" y="4663561"/>
          <a:ext cx="45564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58615</xdr:colOff>
      <xdr:row>6</xdr:row>
      <xdr:rowOff>146539</xdr:rowOff>
    </xdr:from>
    <xdr:to>
      <xdr:col>7</xdr:col>
      <xdr:colOff>1127846</xdr:colOff>
      <xdr:row>15</xdr:row>
      <xdr:rowOff>91846</xdr:rowOff>
    </xdr:to>
    <xdr:sp macro="" textlink="">
      <xdr:nvSpPr>
        <xdr:cNvPr id="22" name="正方形/長方形 21">
          <a:extLst>
            <a:ext uri="{FF2B5EF4-FFF2-40B4-BE49-F238E27FC236}">
              <a16:creationId xmlns:a16="http://schemas.microsoft.com/office/drawing/2014/main" id="{3FF0DF71-788C-46F1-90BD-C1F166EAFB8B}"/>
            </a:ext>
          </a:extLst>
        </xdr:cNvPr>
        <xdr:cNvSpPr>
          <a:spLocks/>
        </xdr:cNvSpPr>
      </xdr:nvSpPr>
      <xdr:spPr>
        <a:xfrm>
          <a:off x="4030540" y="1127614"/>
          <a:ext cx="3755281" cy="148835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324000" indent="-457200"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１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平常時・非常時を問わず機能を失わない安全・安心な道路</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・お客様に</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24</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時間</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365</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日、安全で安心できる道路サービスの提供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68385</xdr:colOff>
      <xdr:row>21</xdr:row>
      <xdr:rowOff>156308</xdr:rowOff>
    </xdr:from>
    <xdr:to>
      <xdr:col>7</xdr:col>
      <xdr:colOff>1137616</xdr:colOff>
      <xdr:row>32</xdr:row>
      <xdr:rowOff>57462</xdr:rowOff>
    </xdr:to>
    <xdr:sp macro="" textlink="">
      <xdr:nvSpPr>
        <xdr:cNvPr id="23" name="正方形/長方形 22">
          <a:extLst>
            <a:ext uri="{FF2B5EF4-FFF2-40B4-BE49-F238E27FC236}">
              <a16:creationId xmlns:a16="http://schemas.microsoft.com/office/drawing/2014/main" id="{B4221707-679A-4FEB-AAC0-800E4F21D37B}"/>
            </a:ext>
          </a:extLst>
        </xdr:cNvPr>
        <xdr:cNvSpPr>
          <a:spLocks/>
        </xdr:cNvSpPr>
      </xdr:nvSpPr>
      <xdr:spPr>
        <a:xfrm>
          <a:off x="4040310" y="3709133"/>
          <a:ext cx="3755281" cy="178710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324000" indent="-4572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２</a:t>
          </a:r>
          <a:r>
            <a:rPr 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道路ユーザー等の生産性・快適性が向上するスマートな道路</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ETC</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技術を活用し、更に利便性の高い道路サービスの提供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58615</xdr:colOff>
      <xdr:row>36</xdr:row>
      <xdr:rowOff>58614</xdr:rowOff>
    </xdr:from>
    <xdr:to>
      <xdr:col>7</xdr:col>
      <xdr:colOff>1127846</xdr:colOff>
      <xdr:row>45</xdr:row>
      <xdr:rowOff>147922</xdr:rowOff>
    </xdr:to>
    <xdr:sp macro="" textlink="">
      <xdr:nvSpPr>
        <xdr:cNvPr id="24" name="正方形/長方形 23">
          <a:extLst>
            <a:ext uri="{FF2B5EF4-FFF2-40B4-BE49-F238E27FC236}">
              <a16:creationId xmlns:a16="http://schemas.microsoft.com/office/drawing/2014/main" id="{CED5A95D-3CEA-4B5A-9294-1670D141DABB}"/>
            </a:ext>
          </a:extLst>
        </xdr:cNvPr>
        <xdr:cNvSpPr>
          <a:spLocks/>
        </xdr:cNvSpPr>
      </xdr:nvSpPr>
      <xdr:spPr>
        <a:xfrm>
          <a:off x="4030540" y="6183189"/>
          <a:ext cx="3755281" cy="163235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sz="1200" b="1" kern="100">
              <a:effectLst/>
              <a:latin typeface="HG丸ｺﾞｼｯｸM-PRO" panose="020F0600000000000000" pitchFamily="50" charset="-128"/>
              <a:ea typeface="HG丸ｺﾞｼｯｸM-PRO" panose="020F0600000000000000" pitchFamily="50" charset="-128"/>
              <a:cs typeface="Times New Roman"/>
            </a:rPr>
            <a:t>3</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社会環境の変化やインフラの老朽化に対応</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できる持続可能な道路</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・時代の変革に対応した組織体制の見直しや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人材育成により、持続可能な道路サービス</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90" zoomScaleNormal="100" zoomScaleSheetLayoutView="90" workbookViewId="0">
      <selection activeCell="M12" sqref="M12:O12"/>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483" t="s">
        <v>0</v>
      </c>
      <c r="B1" s="483"/>
      <c r="C1" s="483"/>
      <c r="D1" s="483"/>
      <c r="E1" s="483"/>
      <c r="F1" s="483"/>
      <c r="G1" s="483"/>
      <c r="H1" s="483"/>
      <c r="I1" s="483"/>
      <c r="J1" s="483"/>
      <c r="K1" s="2"/>
      <c r="M1" s="2" t="s">
        <v>4</v>
      </c>
      <c r="N1" s="2"/>
      <c r="O1" s="4" t="s">
        <v>4</v>
      </c>
    </row>
    <row r="2" spans="1:22" ht="12.75" customHeight="1" thickTop="1" x14ac:dyDescent="0.2">
      <c r="A2" s="272"/>
      <c r="B2" s="272"/>
      <c r="C2" s="272"/>
      <c r="D2" s="5"/>
      <c r="E2" s="5"/>
      <c r="F2" s="5"/>
      <c r="G2" s="5"/>
      <c r="H2" s="5"/>
      <c r="I2" s="5"/>
      <c r="J2" s="5"/>
      <c r="K2" s="2"/>
      <c r="M2" s="2"/>
      <c r="N2" s="2"/>
      <c r="O2" s="4"/>
    </row>
    <row r="3" spans="1:22" ht="19.5" customHeight="1" thickBot="1" x14ac:dyDescent="0.25">
      <c r="A3" s="3" t="s">
        <v>5</v>
      </c>
      <c r="B3" s="3"/>
      <c r="C3" s="3"/>
      <c r="D3" s="2"/>
      <c r="E3" s="2"/>
      <c r="F3" s="2"/>
      <c r="G3" s="2"/>
      <c r="H3" s="2"/>
      <c r="I3" s="2"/>
      <c r="J3" s="2"/>
      <c r="K3" s="2"/>
      <c r="L3" s="484" t="s">
        <v>10</v>
      </c>
      <c r="M3" s="484"/>
      <c r="N3" s="484"/>
      <c r="O3" s="484"/>
      <c r="Q3" s="1" t="s">
        <v>11</v>
      </c>
    </row>
    <row r="4" spans="1:22" ht="19.5" customHeight="1" thickBot="1" x14ac:dyDescent="0.25">
      <c r="A4" s="485" t="s">
        <v>12</v>
      </c>
      <c r="B4" s="486"/>
      <c r="C4" s="487"/>
      <c r="D4" s="488" t="s">
        <v>13</v>
      </c>
      <c r="E4" s="489"/>
      <c r="F4" s="489"/>
      <c r="G4" s="489"/>
      <c r="H4" s="490"/>
      <c r="I4" s="491" t="s">
        <v>14</v>
      </c>
      <c r="J4" s="491"/>
      <c r="K4" s="492" t="s">
        <v>15</v>
      </c>
      <c r="L4" s="493"/>
      <c r="M4" s="493"/>
      <c r="N4" s="493"/>
      <c r="O4" s="494"/>
      <c r="Q4" s="30" t="s">
        <v>1</v>
      </c>
      <c r="R4" s="23" t="s">
        <v>2</v>
      </c>
      <c r="S4" s="460" t="s">
        <v>16</v>
      </c>
      <c r="T4" s="437"/>
      <c r="U4" s="301" t="s">
        <v>17</v>
      </c>
      <c r="V4" s="22" t="s">
        <v>18</v>
      </c>
    </row>
    <row r="5" spans="1:22" ht="19.5" customHeight="1" x14ac:dyDescent="0.2">
      <c r="A5" s="473" t="s">
        <v>3</v>
      </c>
      <c r="B5" s="474"/>
      <c r="C5" s="475"/>
      <c r="D5" s="440" t="s">
        <v>19</v>
      </c>
      <c r="E5" s="476"/>
      <c r="F5" s="476"/>
      <c r="G5" s="476"/>
      <c r="H5" s="441"/>
      <c r="I5" s="422" t="s">
        <v>20</v>
      </c>
      <c r="J5" s="422"/>
      <c r="K5" s="477" t="s">
        <v>21</v>
      </c>
      <c r="L5" s="477"/>
      <c r="M5" s="477"/>
      <c r="N5" s="477"/>
      <c r="O5" s="478"/>
      <c r="Q5" s="314" t="s">
        <v>22</v>
      </c>
      <c r="R5" s="315" t="s">
        <v>23</v>
      </c>
      <c r="S5" s="462" t="s">
        <v>24</v>
      </c>
      <c r="T5" s="463"/>
      <c r="U5" s="316" t="s">
        <v>25</v>
      </c>
      <c r="V5" s="317" t="s">
        <v>26</v>
      </c>
    </row>
    <row r="6" spans="1:22" ht="19.5" customHeight="1" x14ac:dyDescent="0.2">
      <c r="A6" s="469" t="s">
        <v>27</v>
      </c>
      <c r="B6" s="470"/>
      <c r="C6" s="471"/>
      <c r="D6" s="416" t="s">
        <v>28</v>
      </c>
      <c r="E6" s="472"/>
      <c r="F6" s="472"/>
      <c r="G6" s="472"/>
      <c r="H6" s="417"/>
      <c r="I6" s="495" t="s">
        <v>29</v>
      </c>
      <c r="J6" s="495"/>
      <c r="K6" s="496" t="s">
        <v>30</v>
      </c>
      <c r="L6" s="497"/>
      <c r="M6" s="497"/>
      <c r="N6" s="497"/>
      <c r="O6" s="498"/>
      <c r="Q6" s="318" t="s">
        <v>31</v>
      </c>
      <c r="R6" s="319" t="s">
        <v>32</v>
      </c>
      <c r="S6" s="424" t="s">
        <v>33</v>
      </c>
      <c r="T6" s="425"/>
      <c r="U6" s="320" t="s">
        <v>34</v>
      </c>
      <c r="V6" s="29" t="s">
        <v>35</v>
      </c>
    </row>
    <row r="7" spans="1:22" ht="19.5" customHeight="1" x14ac:dyDescent="0.2">
      <c r="A7" s="515" t="s">
        <v>36</v>
      </c>
      <c r="B7" s="516"/>
      <c r="C7" s="517"/>
      <c r="D7" s="524" t="s">
        <v>37</v>
      </c>
      <c r="E7" s="525"/>
      <c r="F7" s="525"/>
      <c r="G7" s="525"/>
      <c r="H7" s="525"/>
      <c r="I7" s="525"/>
      <c r="J7" s="525"/>
      <c r="K7" s="525"/>
      <c r="L7" s="525"/>
      <c r="M7" s="525"/>
      <c r="N7" s="525"/>
      <c r="O7" s="526"/>
      <c r="Q7" s="318" t="s">
        <v>38</v>
      </c>
      <c r="R7" s="319" t="s">
        <v>39</v>
      </c>
      <c r="S7" s="461" t="s">
        <v>40</v>
      </c>
      <c r="T7" s="425"/>
      <c r="U7" s="320" t="s">
        <v>41</v>
      </c>
      <c r="V7" s="321"/>
    </row>
    <row r="8" spans="1:22" ht="19.5" customHeight="1" x14ac:dyDescent="0.2">
      <c r="A8" s="518"/>
      <c r="B8" s="519"/>
      <c r="C8" s="520"/>
      <c r="D8" s="527"/>
      <c r="E8" s="528"/>
      <c r="F8" s="528"/>
      <c r="G8" s="528"/>
      <c r="H8" s="528"/>
      <c r="I8" s="528"/>
      <c r="J8" s="528"/>
      <c r="K8" s="528"/>
      <c r="L8" s="528"/>
      <c r="M8" s="528"/>
      <c r="N8" s="528"/>
      <c r="O8" s="529"/>
      <c r="Q8" s="318" t="s">
        <v>42</v>
      </c>
      <c r="R8" s="319" t="s">
        <v>43</v>
      </c>
      <c r="S8" s="424" t="s">
        <v>44</v>
      </c>
      <c r="T8" s="425"/>
      <c r="U8" s="320" t="s">
        <v>45</v>
      </c>
      <c r="V8" s="321"/>
    </row>
    <row r="9" spans="1:22" ht="19.5" customHeight="1" x14ac:dyDescent="0.2">
      <c r="A9" s="518"/>
      <c r="B9" s="519"/>
      <c r="C9" s="520"/>
      <c r="D9" s="527"/>
      <c r="E9" s="528"/>
      <c r="F9" s="528"/>
      <c r="G9" s="528"/>
      <c r="H9" s="528"/>
      <c r="I9" s="528"/>
      <c r="J9" s="528"/>
      <c r="K9" s="528"/>
      <c r="L9" s="528"/>
      <c r="M9" s="528"/>
      <c r="N9" s="528"/>
      <c r="O9" s="529"/>
      <c r="Q9" s="312"/>
      <c r="R9" s="313"/>
      <c r="S9" s="456"/>
      <c r="T9" s="457"/>
      <c r="U9" s="311"/>
      <c r="V9" s="29"/>
    </row>
    <row r="10" spans="1:22" ht="19.5" customHeight="1" thickBot="1" x14ac:dyDescent="0.25">
      <c r="A10" s="521"/>
      <c r="B10" s="522"/>
      <c r="C10" s="523"/>
      <c r="D10" s="530"/>
      <c r="E10" s="531"/>
      <c r="F10" s="531"/>
      <c r="G10" s="531"/>
      <c r="H10" s="531"/>
      <c r="I10" s="531"/>
      <c r="J10" s="531"/>
      <c r="K10" s="531"/>
      <c r="L10" s="531"/>
      <c r="M10" s="531"/>
      <c r="N10" s="531"/>
      <c r="O10" s="532"/>
      <c r="Q10" s="312"/>
      <c r="R10" s="313"/>
      <c r="S10" s="416"/>
      <c r="T10" s="417"/>
      <c r="U10" s="311"/>
      <c r="V10" s="29"/>
    </row>
    <row r="11" spans="1:22" ht="19.5" customHeight="1" thickBot="1" x14ac:dyDescent="0.25">
      <c r="A11" s="464" t="s">
        <v>46</v>
      </c>
      <c r="B11" s="465"/>
      <c r="C11" s="465"/>
      <c r="D11" s="465"/>
      <c r="E11" s="466"/>
      <c r="F11" s="467" t="s">
        <v>47</v>
      </c>
      <c r="G11" s="468"/>
      <c r="H11" s="468"/>
      <c r="I11" s="468"/>
      <c r="J11" s="482">
        <v>50016919</v>
      </c>
      <c r="K11" s="482"/>
      <c r="L11" s="50" t="s">
        <v>48</v>
      </c>
      <c r="M11" s="479">
        <v>1</v>
      </c>
      <c r="N11" s="480"/>
      <c r="O11" s="481"/>
      <c r="Q11" s="312"/>
      <c r="R11" s="313"/>
      <c r="S11" s="456"/>
      <c r="T11" s="457"/>
      <c r="U11" s="311"/>
      <c r="V11" s="29"/>
    </row>
    <row r="12" spans="1:22" ht="19.5" customHeight="1" thickTop="1" x14ac:dyDescent="0.2">
      <c r="A12" s="464"/>
      <c r="B12" s="465"/>
      <c r="C12" s="465"/>
      <c r="D12" s="465"/>
      <c r="E12" s="466"/>
      <c r="F12" s="446"/>
      <c r="G12" s="447"/>
      <c r="H12" s="447"/>
      <c r="I12" s="447"/>
      <c r="J12" s="442"/>
      <c r="K12" s="442"/>
      <c r="L12" s="9" t="s">
        <v>48</v>
      </c>
      <c r="M12" s="443">
        <v>0</v>
      </c>
      <c r="N12" s="444"/>
      <c r="O12" s="445"/>
      <c r="Q12" s="312"/>
      <c r="R12" s="313"/>
      <c r="S12" s="456"/>
      <c r="T12" s="457"/>
      <c r="U12" s="311"/>
      <c r="V12" s="29"/>
    </row>
    <row r="13" spans="1:22" ht="19.5" customHeight="1" x14ac:dyDescent="0.2">
      <c r="A13" s="464"/>
      <c r="B13" s="465"/>
      <c r="C13" s="465"/>
      <c r="D13" s="465"/>
      <c r="E13" s="466"/>
      <c r="F13" s="458"/>
      <c r="G13" s="459"/>
      <c r="H13" s="459"/>
      <c r="I13" s="459"/>
      <c r="J13" s="452"/>
      <c r="K13" s="452"/>
      <c r="L13" s="8" t="s">
        <v>48</v>
      </c>
      <c r="M13" s="449">
        <v>0</v>
      </c>
      <c r="N13" s="450"/>
      <c r="O13" s="451"/>
      <c r="Q13" s="312"/>
      <c r="R13" s="313"/>
      <c r="S13" s="440"/>
      <c r="T13" s="441"/>
      <c r="U13" s="311"/>
      <c r="V13" s="29"/>
    </row>
    <row r="14" spans="1:22" ht="19.5" customHeight="1" x14ac:dyDescent="0.2">
      <c r="A14" s="464"/>
      <c r="B14" s="465"/>
      <c r="C14" s="465"/>
      <c r="D14" s="465"/>
      <c r="E14" s="466"/>
      <c r="F14" s="458"/>
      <c r="G14" s="459"/>
      <c r="H14" s="459"/>
      <c r="I14" s="459"/>
      <c r="J14" s="452"/>
      <c r="K14" s="452"/>
      <c r="L14" s="8" t="s">
        <v>48</v>
      </c>
      <c r="M14" s="453">
        <v>0</v>
      </c>
      <c r="N14" s="454"/>
      <c r="O14" s="455"/>
      <c r="Q14" s="312"/>
      <c r="R14" s="313"/>
      <c r="S14" s="416"/>
      <c r="T14" s="417"/>
      <c r="U14" s="311"/>
      <c r="V14" s="31"/>
    </row>
    <row r="15" spans="1:22" ht="19.5" customHeight="1" x14ac:dyDescent="0.2">
      <c r="A15" s="464"/>
      <c r="B15" s="465"/>
      <c r="C15" s="465"/>
      <c r="D15" s="465"/>
      <c r="E15" s="466"/>
      <c r="F15" s="446" t="s">
        <v>49</v>
      </c>
      <c r="G15" s="447"/>
      <c r="H15" s="447"/>
      <c r="I15" s="447"/>
      <c r="J15" s="448">
        <v>0</v>
      </c>
      <c r="K15" s="448"/>
      <c r="L15" s="51" t="s">
        <v>48</v>
      </c>
      <c r="M15" s="499">
        <v>0</v>
      </c>
      <c r="N15" s="500"/>
      <c r="O15" s="501"/>
      <c r="Q15" s="312"/>
      <c r="R15" s="313"/>
      <c r="S15" s="416"/>
      <c r="T15" s="417"/>
      <c r="U15" s="311"/>
      <c r="V15" s="31"/>
    </row>
    <row r="16" spans="1:22" ht="19.5" customHeight="1" x14ac:dyDescent="0.2">
      <c r="A16" s="536" t="s">
        <v>50</v>
      </c>
      <c r="B16" s="537"/>
      <c r="C16" s="537"/>
      <c r="D16" s="537"/>
      <c r="E16" s="538"/>
      <c r="F16" s="539">
        <v>50016919</v>
      </c>
      <c r="G16" s="539"/>
      <c r="H16" s="539"/>
      <c r="I16" s="539"/>
      <c r="J16" s="539"/>
      <c r="K16" s="539"/>
      <c r="L16" s="154" t="s">
        <v>51</v>
      </c>
      <c r="M16" s="540" t="s">
        <v>33</v>
      </c>
      <c r="N16" s="540"/>
      <c r="O16" s="541"/>
      <c r="Q16" s="312"/>
      <c r="R16" s="313"/>
      <c r="S16" s="416"/>
      <c r="T16" s="417"/>
      <c r="U16" s="311"/>
      <c r="V16" s="29"/>
    </row>
    <row r="17" spans="1:22" ht="19.5" customHeight="1" thickBot="1" x14ac:dyDescent="0.25">
      <c r="A17" s="533" t="s">
        <v>18</v>
      </c>
      <c r="B17" s="534"/>
      <c r="C17" s="534"/>
      <c r="D17" s="534"/>
      <c r="E17" s="535"/>
      <c r="F17" s="418"/>
      <c r="G17" s="418"/>
      <c r="H17" s="418"/>
      <c r="I17" s="418"/>
      <c r="J17" s="418"/>
      <c r="K17" s="418"/>
      <c r="L17" s="418"/>
      <c r="M17" s="418"/>
      <c r="N17" s="418"/>
      <c r="O17" s="419"/>
      <c r="Q17" s="312"/>
      <c r="R17" s="313"/>
      <c r="S17" s="416"/>
      <c r="T17" s="417"/>
      <c r="U17" s="311"/>
      <c r="V17" s="29"/>
    </row>
    <row r="18" spans="1:22" ht="19.5" customHeight="1" x14ac:dyDescent="0.2">
      <c r="A18" s="21"/>
      <c r="B18" s="21"/>
      <c r="C18" s="21"/>
      <c r="D18" s="32"/>
      <c r="E18" s="32"/>
      <c r="F18" s="32"/>
      <c r="G18" s="32"/>
      <c r="H18" s="32"/>
      <c r="I18" s="33"/>
      <c r="J18" s="12"/>
      <c r="K18" s="12"/>
      <c r="L18" s="13"/>
      <c r="M18" s="14"/>
      <c r="N18" s="14"/>
      <c r="O18" s="14"/>
      <c r="Q18" s="312"/>
      <c r="R18" s="313"/>
      <c r="S18" s="440"/>
      <c r="T18" s="441"/>
      <c r="U18" s="311"/>
      <c r="V18" s="31"/>
    </row>
    <row r="19" spans="1:22" ht="19.5" customHeight="1" thickBot="1" x14ac:dyDescent="0.25">
      <c r="A19" s="130" t="s">
        <v>6</v>
      </c>
      <c r="B19" s="130"/>
      <c r="C19" s="130"/>
      <c r="D19" s="131"/>
      <c r="E19" s="131"/>
      <c r="F19" s="131"/>
      <c r="G19" s="131"/>
      <c r="H19" s="131"/>
      <c r="I19" s="131"/>
      <c r="J19" s="131"/>
      <c r="K19" s="132" t="s">
        <v>52</v>
      </c>
      <c r="L19" s="558" t="s">
        <v>53</v>
      </c>
      <c r="M19" s="558"/>
      <c r="N19" s="558"/>
      <c r="O19" s="558"/>
      <c r="Q19" s="312"/>
      <c r="R19" s="313"/>
      <c r="S19" s="416"/>
      <c r="T19" s="417"/>
      <c r="U19" s="311"/>
      <c r="V19" s="31"/>
    </row>
    <row r="20" spans="1:22" ht="19.5" customHeight="1" x14ac:dyDescent="0.2">
      <c r="A20" s="34"/>
      <c r="B20" s="35"/>
      <c r="C20" s="35"/>
      <c r="D20" s="36" t="s">
        <v>4</v>
      </c>
      <c r="E20" s="508" t="s">
        <v>54</v>
      </c>
      <c r="F20" s="509"/>
      <c r="G20" s="510"/>
      <c r="H20" s="508" t="s">
        <v>55</v>
      </c>
      <c r="I20" s="509"/>
      <c r="J20" s="509"/>
      <c r="K20" s="510"/>
      <c r="L20" s="508" t="s">
        <v>56</v>
      </c>
      <c r="M20" s="509"/>
      <c r="N20" s="509"/>
      <c r="O20" s="510"/>
      <c r="Q20" s="318"/>
      <c r="R20" s="319"/>
      <c r="S20" s="424"/>
      <c r="T20" s="425"/>
      <c r="U20" s="322"/>
      <c r="V20" s="31"/>
    </row>
    <row r="21" spans="1:22" ht="19.5" customHeight="1" thickBot="1" x14ac:dyDescent="0.25">
      <c r="A21" s="37" t="s">
        <v>4</v>
      </c>
      <c r="B21" s="38"/>
      <c r="C21" s="38"/>
      <c r="D21" s="38"/>
      <c r="E21" s="39"/>
      <c r="F21" s="40" t="s">
        <v>57</v>
      </c>
      <c r="G21" s="41" t="s">
        <v>58</v>
      </c>
      <c r="H21" s="559"/>
      <c r="I21" s="560"/>
      <c r="J21" s="40" t="s">
        <v>57</v>
      </c>
      <c r="K21" s="41" t="s">
        <v>58</v>
      </c>
      <c r="L21" s="39"/>
      <c r="M21" s="40" t="s">
        <v>57</v>
      </c>
      <c r="N21" s="561" t="s">
        <v>58</v>
      </c>
      <c r="O21" s="562"/>
      <c r="Q21" s="318"/>
      <c r="R21" s="319"/>
      <c r="S21" s="511"/>
      <c r="T21" s="512"/>
      <c r="U21" s="322"/>
      <c r="V21" s="31"/>
    </row>
    <row r="22" spans="1:22" ht="19.5" customHeight="1" x14ac:dyDescent="0.2">
      <c r="A22" s="502" t="s">
        <v>59</v>
      </c>
      <c r="B22" s="42"/>
      <c r="C22" s="514" t="s">
        <v>60</v>
      </c>
      <c r="D22" s="514"/>
      <c r="E22" s="171">
        <v>2</v>
      </c>
      <c r="F22" s="172">
        <v>0</v>
      </c>
      <c r="G22" s="173">
        <v>1</v>
      </c>
      <c r="H22" s="544">
        <v>2</v>
      </c>
      <c r="I22" s="545"/>
      <c r="J22" s="174">
        <v>0</v>
      </c>
      <c r="K22" s="175">
        <v>1</v>
      </c>
      <c r="L22" s="176">
        <v>2</v>
      </c>
      <c r="M22" s="176">
        <v>1</v>
      </c>
      <c r="N22" s="546">
        <v>0</v>
      </c>
      <c r="O22" s="547"/>
      <c r="Q22" s="323" t="s">
        <v>61</v>
      </c>
      <c r="R22" s="324"/>
      <c r="S22" s="324"/>
      <c r="T22" s="325"/>
      <c r="U22" s="326"/>
      <c r="V22" s="327"/>
    </row>
    <row r="23" spans="1:22" ht="19.5" customHeight="1" thickBot="1" x14ac:dyDescent="0.25">
      <c r="A23" s="503"/>
      <c r="B23" s="43"/>
      <c r="C23" s="513" t="s">
        <v>62</v>
      </c>
      <c r="D23" s="513"/>
      <c r="E23" s="177">
        <v>2</v>
      </c>
      <c r="F23" s="178">
        <v>1</v>
      </c>
      <c r="G23" s="179">
        <v>0</v>
      </c>
      <c r="H23" s="504">
        <v>2</v>
      </c>
      <c r="I23" s="505"/>
      <c r="J23" s="178">
        <v>1</v>
      </c>
      <c r="K23" s="180">
        <v>0</v>
      </c>
      <c r="L23" s="181">
        <v>2</v>
      </c>
      <c r="M23" s="181">
        <v>1</v>
      </c>
      <c r="N23" s="506">
        <v>0</v>
      </c>
      <c r="O23" s="507"/>
      <c r="Q23" s="328" t="s">
        <v>63</v>
      </c>
      <c r="R23" s="88" t="s">
        <v>22</v>
      </c>
      <c r="S23" s="329">
        <v>1</v>
      </c>
      <c r="T23" s="1" t="s">
        <v>64</v>
      </c>
      <c r="U23" s="330"/>
      <c r="V23" s="331"/>
    </row>
    <row r="24" spans="1:22" ht="19.5" customHeight="1" x14ac:dyDescent="0.2">
      <c r="A24" s="578" t="s">
        <v>65</v>
      </c>
      <c r="B24" s="581" t="s">
        <v>66</v>
      </c>
      <c r="C24" s="491" t="s">
        <v>67</v>
      </c>
      <c r="D24" s="569"/>
      <c r="E24" s="182">
        <v>0</v>
      </c>
      <c r="F24" s="183"/>
      <c r="G24" s="184">
        <v>0</v>
      </c>
      <c r="H24" s="429">
        <v>0</v>
      </c>
      <c r="I24" s="430"/>
      <c r="J24" s="183"/>
      <c r="K24" s="185">
        <v>0</v>
      </c>
      <c r="L24" s="182">
        <v>0</v>
      </c>
      <c r="M24" s="183"/>
      <c r="N24" s="420">
        <v>0</v>
      </c>
      <c r="O24" s="421"/>
      <c r="Q24" s="332"/>
      <c r="R24" s="329" t="s">
        <v>38</v>
      </c>
      <c r="S24" s="333">
        <v>5</v>
      </c>
      <c r="T24" s="334" t="s">
        <v>68</v>
      </c>
      <c r="U24" s="330"/>
      <c r="V24" s="331"/>
    </row>
    <row r="25" spans="1:22" ht="19.5" customHeight="1" x14ac:dyDescent="0.2">
      <c r="A25" s="579"/>
      <c r="B25" s="582"/>
      <c r="C25" s="422" t="s">
        <v>69</v>
      </c>
      <c r="D25" s="423"/>
      <c r="E25" s="186">
        <v>3</v>
      </c>
      <c r="F25" s="187">
        <v>3</v>
      </c>
      <c r="G25" s="184">
        <v>0</v>
      </c>
      <c r="H25" s="426">
        <v>5</v>
      </c>
      <c r="I25" s="427"/>
      <c r="J25" s="187">
        <v>3</v>
      </c>
      <c r="K25" s="185">
        <v>2</v>
      </c>
      <c r="L25" s="186">
        <v>5</v>
      </c>
      <c r="M25" s="187">
        <v>3</v>
      </c>
      <c r="N25" s="420">
        <v>2</v>
      </c>
      <c r="O25" s="421"/>
      <c r="Q25" s="335"/>
      <c r="R25" s="329" t="s">
        <v>42</v>
      </c>
      <c r="S25" s="333">
        <v>2</v>
      </c>
      <c r="T25" s="334" t="s">
        <v>68</v>
      </c>
      <c r="U25" s="330"/>
      <c r="V25" s="331"/>
    </row>
    <row r="26" spans="1:22" ht="19.5" customHeight="1" x14ac:dyDescent="0.2">
      <c r="A26" s="579"/>
      <c r="B26" s="575" t="s">
        <v>70</v>
      </c>
      <c r="C26" s="422" t="s">
        <v>67</v>
      </c>
      <c r="D26" s="423"/>
      <c r="E26" s="186">
        <v>0</v>
      </c>
      <c r="F26" s="188"/>
      <c r="G26" s="184">
        <v>0</v>
      </c>
      <c r="H26" s="554">
        <v>0</v>
      </c>
      <c r="I26" s="555"/>
      <c r="J26" s="188"/>
      <c r="K26" s="185">
        <v>0</v>
      </c>
      <c r="L26" s="186">
        <v>0</v>
      </c>
      <c r="M26" s="188"/>
      <c r="N26" s="420">
        <v>0</v>
      </c>
      <c r="O26" s="421"/>
      <c r="Q26" s="328" t="s">
        <v>71</v>
      </c>
      <c r="R26" s="88" t="s">
        <v>22</v>
      </c>
      <c r="S26" s="333">
        <v>3</v>
      </c>
      <c r="T26" s="336" t="s">
        <v>72</v>
      </c>
      <c r="U26" s="330"/>
      <c r="V26" s="331"/>
    </row>
    <row r="27" spans="1:22" ht="19.5" customHeight="1" thickBot="1" x14ac:dyDescent="0.25">
      <c r="A27" s="579"/>
      <c r="B27" s="576"/>
      <c r="C27" s="570" t="s">
        <v>69</v>
      </c>
      <c r="D27" s="571"/>
      <c r="E27" s="189">
        <v>14</v>
      </c>
      <c r="F27" s="299">
        <v>10</v>
      </c>
      <c r="G27" s="190">
        <v>4</v>
      </c>
      <c r="H27" s="550">
        <v>13</v>
      </c>
      <c r="I27" s="551"/>
      <c r="J27" s="299">
        <v>10</v>
      </c>
      <c r="K27" s="300">
        <v>3</v>
      </c>
      <c r="L27" s="189">
        <v>13</v>
      </c>
      <c r="M27" s="299">
        <v>10</v>
      </c>
      <c r="N27" s="431">
        <v>3</v>
      </c>
      <c r="O27" s="432"/>
      <c r="Q27" s="328"/>
      <c r="R27" s="88" t="s">
        <v>38</v>
      </c>
      <c r="S27" s="337">
        <v>3</v>
      </c>
      <c r="T27" s="338" t="s">
        <v>72</v>
      </c>
      <c r="U27" s="330"/>
      <c r="V27" s="331"/>
    </row>
    <row r="28" spans="1:22" ht="19.5" customHeight="1" thickTop="1" thickBot="1" x14ac:dyDescent="0.25">
      <c r="A28" s="579"/>
      <c r="B28" s="572" t="s">
        <v>73</v>
      </c>
      <c r="C28" s="573"/>
      <c r="D28" s="574"/>
      <c r="E28" s="191">
        <v>17</v>
      </c>
      <c r="F28" s="192">
        <v>13</v>
      </c>
      <c r="G28" s="193">
        <v>4</v>
      </c>
      <c r="H28" s="556">
        <v>18</v>
      </c>
      <c r="I28" s="557"/>
      <c r="J28" s="192">
        <v>13</v>
      </c>
      <c r="K28" s="194">
        <v>5</v>
      </c>
      <c r="L28" s="191">
        <v>18</v>
      </c>
      <c r="M28" s="191">
        <v>13</v>
      </c>
      <c r="N28" s="548">
        <v>5</v>
      </c>
      <c r="O28" s="549"/>
      <c r="Q28" s="328"/>
      <c r="R28" s="88" t="s">
        <v>42</v>
      </c>
      <c r="S28" s="337">
        <v>3</v>
      </c>
      <c r="T28" s="1" t="s">
        <v>72</v>
      </c>
      <c r="U28" s="330"/>
      <c r="V28" s="331"/>
    </row>
    <row r="29" spans="1:22" ht="19.5" customHeight="1" thickBot="1" x14ac:dyDescent="0.25">
      <c r="A29" s="580"/>
      <c r="B29" s="428" t="s">
        <v>74</v>
      </c>
      <c r="C29" s="428"/>
      <c r="D29" s="428"/>
      <c r="E29" s="195">
        <v>5</v>
      </c>
      <c r="F29" s="196"/>
      <c r="G29" s="197">
        <v>2</v>
      </c>
      <c r="H29" s="552">
        <v>5</v>
      </c>
      <c r="I29" s="553"/>
      <c r="J29" s="196"/>
      <c r="K29" s="198">
        <v>2</v>
      </c>
      <c r="L29" s="199">
        <v>4</v>
      </c>
      <c r="M29" s="196"/>
      <c r="N29" s="542">
        <v>1</v>
      </c>
      <c r="O29" s="543"/>
      <c r="Q29" s="328" t="s">
        <v>75</v>
      </c>
      <c r="R29" s="329"/>
      <c r="S29" s="414" t="s">
        <v>76</v>
      </c>
      <c r="T29" s="414"/>
      <c r="U29" s="414"/>
      <c r="V29" s="331"/>
    </row>
    <row r="30" spans="1:22" ht="19.5" customHeight="1" thickBot="1" x14ac:dyDescent="0.25">
      <c r="A30" s="577" t="s">
        <v>77</v>
      </c>
      <c r="B30" s="577"/>
      <c r="C30" s="577"/>
      <c r="D30" s="200">
        <v>0</v>
      </c>
      <c r="E30" s="28" t="s">
        <v>78</v>
      </c>
      <c r="F30" s="433" t="s">
        <v>79</v>
      </c>
      <c r="G30" s="433"/>
      <c r="H30" s="434"/>
      <c r="I30" s="434"/>
      <c r="J30" s="434"/>
      <c r="K30" s="434"/>
      <c r="L30" s="7"/>
      <c r="M30" s="7"/>
      <c r="N30" s="7"/>
      <c r="O30" s="7"/>
      <c r="Q30" s="335"/>
      <c r="R30" s="338"/>
      <c r="S30" s="414"/>
      <c r="T30" s="414"/>
      <c r="U30" s="414"/>
      <c r="V30" s="331"/>
    </row>
    <row r="31" spans="1:22" ht="19.5" customHeight="1" thickBot="1" x14ac:dyDescent="0.25">
      <c r="A31" s="435" t="s">
        <v>80</v>
      </c>
      <c r="B31" s="436"/>
      <c r="C31" s="436"/>
      <c r="D31" s="436"/>
      <c r="E31" s="437"/>
      <c r="F31" s="563" t="s">
        <v>310</v>
      </c>
      <c r="G31" s="564"/>
      <c r="H31" s="438" t="s">
        <v>51</v>
      </c>
      <c r="I31" s="567"/>
      <c r="J31" s="568" t="s">
        <v>81</v>
      </c>
      <c r="K31" s="568"/>
      <c r="L31" s="565" t="s">
        <v>310</v>
      </c>
      <c r="M31" s="566"/>
      <c r="N31" s="438" t="s">
        <v>82</v>
      </c>
      <c r="O31" s="439"/>
      <c r="Q31" s="339"/>
      <c r="R31" s="340"/>
      <c r="S31" s="415"/>
      <c r="T31" s="415"/>
      <c r="U31" s="415"/>
      <c r="V31" s="341"/>
    </row>
    <row r="32" spans="1:22" ht="19.5" customHeight="1" x14ac:dyDescent="0.2"/>
    <row r="33" ht="13.5" customHeight="1" x14ac:dyDescent="0.2"/>
    <row r="34" ht="13.5" customHeight="1" x14ac:dyDescent="0.2"/>
  </sheetData>
  <sheetProtection formatCells="0"/>
  <protectedRanges>
    <protectedRange sqref="D16" name="範囲1_2"/>
    <protectedRange sqref="J16:K16" name="範囲1_1_1_11_1_2"/>
    <protectedRange sqref="C17 K17" name="範囲1_4"/>
    <protectedRange sqref="D4:H6" name="範囲1_1_1"/>
    <protectedRange sqref="K4:O6" name="範囲1_1_3"/>
    <protectedRange sqref="D7:D10" name="範囲1_1_4"/>
  </protectedRanges>
  <mergeCells count="98">
    <mergeCell ref="F31:G31"/>
    <mergeCell ref="L31:M31"/>
    <mergeCell ref="H31:I31"/>
    <mergeCell ref="J31:K31"/>
    <mergeCell ref="C24:D24"/>
    <mergeCell ref="C27:D27"/>
    <mergeCell ref="B28:D28"/>
    <mergeCell ref="B26:B27"/>
    <mergeCell ref="A30:C30"/>
    <mergeCell ref="A24:A29"/>
    <mergeCell ref="B24:B25"/>
    <mergeCell ref="L19:O19"/>
    <mergeCell ref="E20:G20"/>
    <mergeCell ref="H20:K20"/>
    <mergeCell ref="H21:I21"/>
    <mergeCell ref="N21:O21"/>
    <mergeCell ref="N29:O29"/>
    <mergeCell ref="N26:O26"/>
    <mergeCell ref="H22:I22"/>
    <mergeCell ref="N22:O22"/>
    <mergeCell ref="N28:O28"/>
    <mergeCell ref="H27:I27"/>
    <mergeCell ref="H29:I29"/>
    <mergeCell ref="H26:I26"/>
    <mergeCell ref="H28:I28"/>
    <mergeCell ref="A7:C10"/>
    <mergeCell ref="D7:O10"/>
    <mergeCell ref="A17:E17"/>
    <mergeCell ref="F12:I12"/>
    <mergeCell ref="A16:E16"/>
    <mergeCell ref="F16:K16"/>
    <mergeCell ref="M16:O16"/>
    <mergeCell ref="J13:K13"/>
    <mergeCell ref="A22:A23"/>
    <mergeCell ref="H23:I23"/>
    <mergeCell ref="N23:O23"/>
    <mergeCell ref="L20:O20"/>
    <mergeCell ref="S21:T21"/>
    <mergeCell ref="C23:D23"/>
    <mergeCell ref="C22:D22"/>
    <mergeCell ref="I6:J6"/>
    <mergeCell ref="K6:O6"/>
    <mergeCell ref="M15:O15"/>
    <mergeCell ref="F13:I13"/>
    <mergeCell ref="S9:T9"/>
    <mergeCell ref="S8:T8"/>
    <mergeCell ref="S10:T10"/>
    <mergeCell ref="A1:J1"/>
    <mergeCell ref="L3:O3"/>
    <mergeCell ref="A4:C4"/>
    <mergeCell ref="D4:H4"/>
    <mergeCell ref="I4:J4"/>
    <mergeCell ref="K4:O4"/>
    <mergeCell ref="S4:T4"/>
    <mergeCell ref="S6:T6"/>
    <mergeCell ref="S7:T7"/>
    <mergeCell ref="S5:T5"/>
    <mergeCell ref="A11:E15"/>
    <mergeCell ref="F11:I11"/>
    <mergeCell ref="S11:T11"/>
    <mergeCell ref="A6:C6"/>
    <mergeCell ref="D6:H6"/>
    <mergeCell ref="A5:C5"/>
    <mergeCell ref="D5:H5"/>
    <mergeCell ref="I5:J5"/>
    <mergeCell ref="K5:O5"/>
    <mergeCell ref="S15:T15"/>
    <mergeCell ref="M11:O11"/>
    <mergeCell ref="J11:K11"/>
    <mergeCell ref="S18:T18"/>
    <mergeCell ref="J12:K12"/>
    <mergeCell ref="M12:O12"/>
    <mergeCell ref="S14:T14"/>
    <mergeCell ref="F15:I15"/>
    <mergeCell ref="J15:K15"/>
    <mergeCell ref="M13:O13"/>
    <mergeCell ref="S13:T13"/>
    <mergeCell ref="J14:K14"/>
    <mergeCell ref="M14:O14"/>
    <mergeCell ref="S12:T12"/>
    <mergeCell ref="S16:T16"/>
    <mergeCell ref="F14:I14"/>
    <mergeCell ref="S29:U31"/>
    <mergeCell ref="S17:T17"/>
    <mergeCell ref="F17:O17"/>
    <mergeCell ref="N24:O24"/>
    <mergeCell ref="C25:D25"/>
    <mergeCell ref="S19:T19"/>
    <mergeCell ref="S20:T20"/>
    <mergeCell ref="H25:I25"/>
    <mergeCell ref="B29:D29"/>
    <mergeCell ref="H24:I24"/>
    <mergeCell ref="N25:O25"/>
    <mergeCell ref="N27:O27"/>
    <mergeCell ref="C26:D26"/>
    <mergeCell ref="F30:K30"/>
    <mergeCell ref="A31:E31"/>
    <mergeCell ref="N31:O31"/>
  </mergeCells>
  <phoneticPr fontId="2"/>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33"/>
  <sheetViews>
    <sheetView view="pageBreakPreview" zoomScaleNormal="100" zoomScaleSheetLayoutView="100" workbookViewId="0">
      <selection activeCell="H10" sqref="H10:I10"/>
    </sheetView>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723" t="s">
        <v>0</v>
      </c>
      <c r="Q1" s="724"/>
      <c r="R1" s="724"/>
      <c r="S1" s="724"/>
      <c r="T1" s="725"/>
    </row>
    <row r="2" spans="1:20" ht="15.75" customHeight="1" x14ac:dyDescent="0.2">
      <c r="A2" s="3" t="s">
        <v>83</v>
      </c>
      <c r="B2" s="3"/>
      <c r="C2" s="3"/>
      <c r="D2" s="3"/>
      <c r="E2" s="3"/>
      <c r="F2" s="3"/>
      <c r="G2" s="3"/>
      <c r="H2" s="3"/>
      <c r="I2" s="3"/>
      <c r="J2" s="3"/>
      <c r="L2" s="3"/>
      <c r="M2" s="3"/>
      <c r="N2" s="3"/>
      <c r="O2" s="3"/>
    </row>
    <row r="3" spans="1:20" ht="17.100000000000001" customHeight="1" thickBot="1" x14ac:dyDescent="0.2">
      <c r="A3" s="726" t="s">
        <v>309</v>
      </c>
      <c r="B3" s="726"/>
      <c r="C3" s="726"/>
      <c r="D3" s="726"/>
      <c r="E3" s="726"/>
      <c r="F3" s="272"/>
      <c r="G3" s="2"/>
      <c r="H3" s="2"/>
      <c r="I3" s="2"/>
      <c r="J3" s="105"/>
      <c r="K3" s="2"/>
      <c r="L3" s="2"/>
      <c r="M3" s="2"/>
      <c r="N3" s="2"/>
      <c r="O3" s="105" t="s">
        <v>84</v>
      </c>
      <c r="P3" s="2"/>
      <c r="Q3" s="2"/>
      <c r="R3" s="2"/>
      <c r="S3" s="2"/>
    </row>
    <row r="4" spans="1:20" s="86" customFormat="1" ht="13.2" customHeight="1" x14ac:dyDescent="0.2">
      <c r="A4" s="727" t="s">
        <v>85</v>
      </c>
      <c r="B4" s="733"/>
      <c r="C4" s="733"/>
      <c r="D4" s="733"/>
      <c r="E4" s="732"/>
      <c r="F4" s="727" t="s">
        <v>86</v>
      </c>
      <c r="G4" s="728"/>
      <c r="H4" s="729" t="s">
        <v>87</v>
      </c>
      <c r="I4" s="728"/>
      <c r="J4" s="730" t="s">
        <v>88</v>
      </c>
      <c r="K4" s="731"/>
      <c r="L4" s="731"/>
      <c r="M4" s="731"/>
      <c r="N4" s="727" t="s">
        <v>89</v>
      </c>
      <c r="O4" s="732"/>
      <c r="P4" s="727" t="s">
        <v>90</v>
      </c>
      <c r="Q4" s="733"/>
      <c r="R4" s="733"/>
      <c r="S4" s="733"/>
      <c r="T4" s="732"/>
    </row>
    <row r="5" spans="1:20" s="86" customFormat="1" ht="13.2" customHeight="1" thickBot="1" x14ac:dyDescent="0.25">
      <c r="A5" s="704"/>
      <c r="B5" s="428"/>
      <c r="C5" s="428"/>
      <c r="D5" s="428"/>
      <c r="E5" s="705"/>
      <c r="F5" s="704" t="s">
        <v>91</v>
      </c>
      <c r="G5" s="700"/>
      <c r="H5" s="699" t="s">
        <v>92</v>
      </c>
      <c r="I5" s="700"/>
      <c r="J5" s="701" t="s">
        <v>93</v>
      </c>
      <c r="K5" s="702"/>
      <c r="L5" s="702" t="s">
        <v>92</v>
      </c>
      <c r="M5" s="703"/>
      <c r="N5" s="704" t="s">
        <v>93</v>
      </c>
      <c r="O5" s="705"/>
      <c r="P5" s="704"/>
      <c r="Q5" s="428"/>
      <c r="R5" s="428"/>
      <c r="S5" s="428"/>
      <c r="T5" s="705"/>
    </row>
    <row r="6" spans="1:20" ht="17.399999999999999" customHeight="1" x14ac:dyDescent="0.2">
      <c r="A6" s="263" t="s">
        <v>94</v>
      </c>
      <c r="B6" s="706" t="s">
        <v>95</v>
      </c>
      <c r="C6" s="706"/>
      <c r="D6" s="706"/>
      <c r="E6" s="706"/>
      <c r="F6" s="707">
        <v>1644427</v>
      </c>
      <c r="G6" s="708"/>
      <c r="H6" s="709">
        <v>1894960</v>
      </c>
      <c r="I6" s="708"/>
      <c r="J6" s="710">
        <v>1762286</v>
      </c>
      <c r="K6" s="711"/>
      <c r="L6" s="711">
        <v>1810029</v>
      </c>
      <c r="M6" s="712"/>
      <c r="N6" s="707">
        <v>1708684</v>
      </c>
      <c r="O6" s="713"/>
      <c r="P6" s="734" t="s">
        <v>96</v>
      </c>
      <c r="Q6" s="735"/>
      <c r="R6" s="735"/>
      <c r="S6" s="735"/>
      <c r="T6" s="736"/>
    </row>
    <row r="7" spans="1:20" ht="15.75" customHeight="1" x14ac:dyDescent="0.2">
      <c r="A7" s="264"/>
      <c r="B7" s="680" t="s">
        <v>97</v>
      </c>
      <c r="C7" s="681"/>
      <c r="D7" s="681"/>
      <c r="E7" s="681"/>
      <c r="F7" s="682">
        <v>0.61399999999999999</v>
      </c>
      <c r="G7" s="683"/>
      <c r="H7" s="684">
        <v>0.85299999999999998</v>
      </c>
      <c r="I7" s="683"/>
      <c r="J7" s="685">
        <v>0.83</v>
      </c>
      <c r="K7" s="686"/>
      <c r="L7" s="686">
        <v>0.84</v>
      </c>
      <c r="M7" s="687"/>
      <c r="N7" s="682">
        <v>0.622</v>
      </c>
      <c r="O7" s="688"/>
      <c r="P7" s="737"/>
      <c r="Q7" s="678"/>
      <c r="R7" s="678"/>
      <c r="S7" s="678"/>
      <c r="T7" s="679"/>
    </row>
    <row r="8" spans="1:20" ht="17.399999999999999" customHeight="1" x14ac:dyDescent="0.2">
      <c r="A8" s="265" t="s">
        <v>98</v>
      </c>
      <c r="B8" s="689" t="s">
        <v>99</v>
      </c>
      <c r="C8" s="689"/>
      <c r="D8" s="689"/>
      <c r="E8" s="689"/>
      <c r="F8" s="690">
        <v>678432</v>
      </c>
      <c r="G8" s="691"/>
      <c r="H8" s="692">
        <v>300294</v>
      </c>
      <c r="I8" s="693"/>
      <c r="J8" s="694">
        <v>320045</v>
      </c>
      <c r="K8" s="695"/>
      <c r="L8" s="695">
        <v>336591</v>
      </c>
      <c r="M8" s="696"/>
      <c r="N8" s="697">
        <v>332185</v>
      </c>
      <c r="O8" s="698"/>
      <c r="P8" s="676" t="s">
        <v>100</v>
      </c>
      <c r="Q8" s="676"/>
      <c r="R8" s="676"/>
      <c r="S8" s="676"/>
      <c r="T8" s="677"/>
    </row>
    <row r="9" spans="1:20" ht="15.75" customHeight="1" x14ac:dyDescent="0.2">
      <c r="A9" s="264"/>
      <c r="B9" s="680" t="s">
        <v>97</v>
      </c>
      <c r="C9" s="681"/>
      <c r="D9" s="681"/>
      <c r="E9" s="681"/>
      <c r="F9" s="682">
        <v>0.253</v>
      </c>
      <c r="G9" s="683"/>
      <c r="H9" s="684">
        <v>0.13500000000000001</v>
      </c>
      <c r="I9" s="683"/>
      <c r="J9" s="685">
        <v>0.151</v>
      </c>
      <c r="K9" s="686"/>
      <c r="L9" s="686">
        <v>0.156</v>
      </c>
      <c r="M9" s="687"/>
      <c r="N9" s="682">
        <v>0.121</v>
      </c>
      <c r="O9" s="688"/>
      <c r="P9" s="678"/>
      <c r="Q9" s="678"/>
      <c r="R9" s="678"/>
      <c r="S9" s="678"/>
      <c r="T9" s="679"/>
    </row>
    <row r="10" spans="1:20" ht="17.399999999999999" customHeight="1" x14ac:dyDescent="0.2">
      <c r="A10" s="265" t="s">
        <v>101</v>
      </c>
      <c r="B10" s="668" t="s">
        <v>102</v>
      </c>
      <c r="C10" s="668"/>
      <c r="D10" s="668"/>
      <c r="E10" s="668"/>
      <c r="F10" s="669">
        <v>354089</v>
      </c>
      <c r="G10" s="670"/>
      <c r="H10" s="671">
        <v>26947</v>
      </c>
      <c r="I10" s="670"/>
      <c r="J10" s="672">
        <v>40937</v>
      </c>
      <c r="K10" s="673"/>
      <c r="L10" s="673">
        <v>9028</v>
      </c>
      <c r="M10" s="674"/>
      <c r="N10" s="669">
        <v>707145</v>
      </c>
      <c r="O10" s="675"/>
      <c r="P10" s="653" t="s">
        <v>103</v>
      </c>
      <c r="Q10" s="654"/>
      <c r="R10" s="654"/>
      <c r="S10" s="654"/>
      <c r="T10" s="655"/>
    </row>
    <row r="11" spans="1:20" ht="15.75" customHeight="1" thickBot="1" x14ac:dyDescent="0.25">
      <c r="A11" s="201"/>
      <c r="B11" s="659" t="s">
        <v>97</v>
      </c>
      <c r="C11" s="660"/>
      <c r="D11" s="660"/>
      <c r="E11" s="660"/>
      <c r="F11" s="661">
        <v>0.13200000000000001</v>
      </c>
      <c r="G11" s="662"/>
      <c r="H11" s="663">
        <v>1.2E-2</v>
      </c>
      <c r="I11" s="662"/>
      <c r="J11" s="664">
        <v>1.9E-2</v>
      </c>
      <c r="K11" s="665"/>
      <c r="L11" s="665">
        <v>4.0000000000000001E-3</v>
      </c>
      <c r="M11" s="666"/>
      <c r="N11" s="661">
        <v>0.25700000000000001</v>
      </c>
      <c r="O11" s="667"/>
      <c r="P11" s="656"/>
      <c r="Q11" s="657"/>
      <c r="R11" s="657"/>
      <c r="S11" s="657"/>
      <c r="T11" s="658"/>
    </row>
    <row r="12" spans="1:20" ht="24.75" customHeight="1" thickTop="1" thickBot="1" x14ac:dyDescent="0.25">
      <c r="A12" s="626" t="s">
        <v>104</v>
      </c>
      <c r="B12" s="627"/>
      <c r="C12" s="627"/>
      <c r="D12" s="627"/>
      <c r="E12" s="627"/>
      <c r="F12" s="628">
        <v>2676948</v>
      </c>
      <c r="G12" s="629"/>
      <c r="H12" s="630">
        <v>2222202</v>
      </c>
      <c r="I12" s="629"/>
      <c r="J12" s="631">
        <v>2123268</v>
      </c>
      <c r="K12" s="632"/>
      <c r="L12" s="632">
        <v>2155648</v>
      </c>
      <c r="M12" s="633"/>
      <c r="N12" s="634">
        <v>2748014</v>
      </c>
      <c r="O12" s="635"/>
      <c r="P12" s="621"/>
      <c r="Q12" s="622"/>
      <c r="R12" s="622"/>
      <c r="S12" s="622"/>
      <c r="T12" s="623"/>
    </row>
    <row r="13" spans="1:20" ht="15.75" customHeight="1" x14ac:dyDescent="0.2">
      <c r="A13" s="147" t="s">
        <v>105</v>
      </c>
      <c r="B13" s="148"/>
      <c r="C13" s="148"/>
      <c r="D13" s="148"/>
      <c r="E13" s="148"/>
      <c r="F13" s="202"/>
      <c r="G13" s="202"/>
      <c r="H13" s="202"/>
      <c r="I13" s="202"/>
      <c r="J13" s="202"/>
      <c r="K13" s="146"/>
      <c r="L13" s="202"/>
      <c r="M13" s="202"/>
      <c r="N13" s="202"/>
      <c r="O13" s="202"/>
      <c r="P13" s="146"/>
      <c r="Q13" s="146"/>
      <c r="R13" s="146"/>
      <c r="S13" s="146"/>
      <c r="T13" s="146"/>
    </row>
    <row r="14" spans="1:20" ht="9.9" customHeight="1" x14ac:dyDescent="0.2"/>
    <row r="15" spans="1:20" ht="13.8" thickBot="1" x14ac:dyDescent="0.25">
      <c r="A15" s="15" t="s">
        <v>106</v>
      </c>
    </row>
    <row r="16" spans="1:20" ht="13.2" customHeight="1" x14ac:dyDescent="0.2">
      <c r="A16" s="651" t="s">
        <v>107</v>
      </c>
      <c r="B16" s="637"/>
      <c r="C16" s="638"/>
      <c r="D16" s="636" t="s">
        <v>108</v>
      </c>
      <c r="E16" s="637"/>
      <c r="F16" s="637"/>
      <c r="G16" s="638"/>
      <c r="H16" s="642" t="s">
        <v>109</v>
      </c>
      <c r="I16" s="643"/>
      <c r="J16" s="643"/>
      <c r="K16" s="643"/>
      <c r="L16" s="643"/>
      <c r="M16" s="643"/>
      <c r="N16" s="643"/>
      <c r="O16" s="643"/>
      <c r="P16" s="643"/>
      <c r="Q16" s="643"/>
      <c r="R16" s="643"/>
      <c r="S16" s="644"/>
      <c r="T16" s="624" t="s">
        <v>110</v>
      </c>
    </row>
    <row r="17" spans="1:20" ht="13.2" customHeight="1" thickBot="1" x14ac:dyDescent="0.25">
      <c r="A17" s="652"/>
      <c r="B17" s="640"/>
      <c r="C17" s="641"/>
      <c r="D17" s="639"/>
      <c r="E17" s="640"/>
      <c r="F17" s="640"/>
      <c r="G17" s="641"/>
      <c r="H17" s="645" t="s">
        <v>111</v>
      </c>
      <c r="I17" s="646"/>
      <c r="J17" s="646"/>
      <c r="K17" s="646"/>
      <c r="L17" s="646" t="s">
        <v>112</v>
      </c>
      <c r="M17" s="646"/>
      <c r="N17" s="646"/>
      <c r="O17" s="647"/>
      <c r="P17" s="648" t="s">
        <v>113</v>
      </c>
      <c r="Q17" s="649"/>
      <c r="R17" s="649"/>
      <c r="S17" s="650"/>
      <c r="T17" s="625"/>
    </row>
    <row r="18" spans="1:20" ht="13.2" customHeight="1" x14ac:dyDescent="0.2">
      <c r="A18" s="744" t="s">
        <v>114</v>
      </c>
      <c r="B18" s="745"/>
      <c r="C18" s="746"/>
      <c r="D18" s="615"/>
      <c r="E18" s="616"/>
      <c r="F18" s="616"/>
      <c r="G18" s="617"/>
      <c r="H18" s="591"/>
      <c r="I18" s="589"/>
      <c r="J18" s="589"/>
      <c r="K18" s="589"/>
      <c r="L18" s="589"/>
      <c r="M18" s="589"/>
      <c r="N18" s="589"/>
      <c r="O18" s="590"/>
      <c r="P18" s="586"/>
      <c r="Q18" s="587"/>
      <c r="R18" s="587"/>
      <c r="S18" s="588"/>
      <c r="T18" s="273"/>
    </row>
    <row r="19" spans="1:20" ht="13.2" customHeight="1" x14ac:dyDescent="0.2">
      <c r="A19" s="738"/>
      <c r="B19" s="739"/>
      <c r="C19" s="740"/>
      <c r="D19" s="610"/>
      <c r="E19" s="611"/>
      <c r="F19" s="611"/>
      <c r="G19" s="612"/>
      <c r="H19" s="591"/>
      <c r="I19" s="589"/>
      <c r="J19" s="589"/>
      <c r="K19" s="589"/>
      <c r="L19" s="589"/>
      <c r="M19" s="589"/>
      <c r="N19" s="589"/>
      <c r="O19" s="590"/>
      <c r="P19" s="586"/>
      <c r="Q19" s="587"/>
      <c r="R19" s="587"/>
      <c r="S19" s="588"/>
      <c r="T19" s="273"/>
    </row>
    <row r="20" spans="1:20" ht="13.2" customHeight="1" x14ac:dyDescent="0.2">
      <c r="A20" s="738"/>
      <c r="B20" s="739"/>
      <c r="C20" s="740"/>
      <c r="D20" s="610"/>
      <c r="E20" s="611"/>
      <c r="F20" s="611"/>
      <c r="G20" s="612"/>
      <c r="H20" s="591"/>
      <c r="I20" s="589"/>
      <c r="J20" s="589"/>
      <c r="K20" s="589"/>
      <c r="L20" s="589"/>
      <c r="M20" s="589"/>
      <c r="N20" s="589"/>
      <c r="O20" s="590"/>
      <c r="P20" s="586"/>
      <c r="Q20" s="587"/>
      <c r="R20" s="587"/>
      <c r="S20" s="588"/>
      <c r="T20" s="274"/>
    </row>
    <row r="21" spans="1:20" ht="13.2" customHeight="1" x14ac:dyDescent="0.2">
      <c r="A21" s="738" t="s">
        <v>115</v>
      </c>
      <c r="B21" s="739"/>
      <c r="C21" s="740"/>
      <c r="D21" s="610" t="s">
        <v>116</v>
      </c>
      <c r="E21" s="611"/>
      <c r="F21" s="611"/>
      <c r="G21" s="612"/>
      <c r="H21" s="613" t="s">
        <v>117</v>
      </c>
      <c r="I21" s="599"/>
      <c r="J21" s="599"/>
      <c r="K21" s="599"/>
      <c r="L21" s="599" t="s">
        <v>118</v>
      </c>
      <c r="M21" s="599"/>
      <c r="N21" s="599"/>
      <c r="O21" s="600"/>
      <c r="P21" s="599" t="s">
        <v>119</v>
      </c>
      <c r="Q21" s="599"/>
      <c r="R21" s="599"/>
      <c r="S21" s="600"/>
      <c r="T21" s="273"/>
    </row>
    <row r="22" spans="1:20" ht="13.2" customHeight="1" x14ac:dyDescent="0.2">
      <c r="A22" s="738"/>
      <c r="B22" s="739"/>
      <c r="C22" s="740"/>
      <c r="D22" s="610"/>
      <c r="E22" s="611"/>
      <c r="F22" s="611"/>
      <c r="G22" s="612"/>
      <c r="H22" s="613"/>
      <c r="I22" s="599"/>
      <c r="J22" s="599"/>
      <c r="K22" s="599"/>
      <c r="L22" s="589"/>
      <c r="M22" s="589"/>
      <c r="N22" s="589"/>
      <c r="O22" s="590"/>
      <c r="P22" s="589"/>
      <c r="Q22" s="589"/>
      <c r="R22" s="589"/>
      <c r="S22" s="590"/>
      <c r="T22" s="273"/>
    </row>
    <row r="23" spans="1:20" ht="13.2" customHeight="1" x14ac:dyDescent="0.2">
      <c r="A23" s="738" t="s">
        <v>120</v>
      </c>
      <c r="B23" s="739"/>
      <c r="C23" s="740"/>
      <c r="D23" s="618" t="s">
        <v>121</v>
      </c>
      <c r="E23" s="619"/>
      <c r="F23" s="619"/>
      <c r="G23" s="620"/>
      <c r="H23" s="613" t="s">
        <v>122</v>
      </c>
      <c r="I23" s="599"/>
      <c r="J23" s="599"/>
      <c r="K23" s="599"/>
      <c r="L23" s="599" t="s">
        <v>123</v>
      </c>
      <c r="M23" s="599"/>
      <c r="N23" s="599"/>
      <c r="O23" s="600"/>
      <c r="P23" s="599" t="s">
        <v>124</v>
      </c>
      <c r="Q23" s="599"/>
      <c r="R23" s="599"/>
      <c r="S23" s="600"/>
      <c r="T23" s="274"/>
    </row>
    <row r="24" spans="1:20" ht="13.2" customHeight="1" x14ac:dyDescent="0.2">
      <c r="A24" s="738"/>
      <c r="B24" s="739"/>
      <c r="C24" s="740"/>
      <c r="D24" s="610"/>
      <c r="E24" s="611"/>
      <c r="F24" s="611"/>
      <c r="G24" s="612"/>
      <c r="H24" s="591"/>
      <c r="I24" s="589"/>
      <c r="J24" s="589"/>
      <c r="K24" s="589"/>
      <c r="L24" s="589"/>
      <c r="M24" s="589"/>
      <c r="N24" s="589"/>
      <c r="O24" s="590"/>
      <c r="P24" s="586"/>
      <c r="Q24" s="587"/>
      <c r="R24" s="587"/>
      <c r="S24" s="588"/>
      <c r="T24" s="273"/>
    </row>
    <row r="25" spans="1:20" ht="13.2" customHeight="1" x14ac:dyDescent="0.2">
      <c r="A25" s="738" t="s">
        <v>302</v>
      </c>
      <c r="B25" s="739"/>
      <c r="C25" s="740"/>
      <c r="D25" s="717" t="s">
        <v>299</v>
      </c>
      <c r="E25" s="718"/>
      <c r="F25" s="718"/>
      <c r="G25" s="719"/>
      <c r="H25" s="614" t="s">
        <v>301</v>
      </c>
      <c r="I25" s="605"/>
      <c r="J25" s="605"/>
      <c r="K25" s="605"/>
      <c r="L25" s="605" t="s">
        <v>300</v>
      </c>
      <c r="M25" s="605"/>
      <c r="N25" s="605"/>
      <c r="O25" s="606"/>
      <c r="P25" s="607" t="s">
        <v>300</v>
      </c>
      <c r="Q25" s="608"/>
      <c r="R25" s="608"/>
      <c r="S25" s="609"/>
      <c r="T25" s="273"/>
    </row>
    <row r="26" spans="1:20" ht="13.2" customHeight="1" x14ac:dyDescent="0.2">
      <c r="A26" s="738"/>
      <c r="B26" s="739"/>
      <c r="C26" s="740"/>
      <c r="D26" s="720"/>
      <c r="E26" s="721"/>
      <c r="F26" s="721"/>
      <c r="G26" s="722"/>
      <c r="H26" s="601"/>
      <c r="I26" s="592"/>
      <c r="J26" s="592"/>
      <c r="K26" s="592"/>
      <c r="L26" s="592"/>
      <c r="M26" s="592"/>
      <c r="N26" s="592"/>
      <c r="O26" s="593"/>
      <c r="P26" s="583"/>
      <c r="Q26" s="584"/>
      <c r="R26" s="584"/>
      <c r="S26" s="585"/>
      <c r="T26" s="273"/>
    </row>
    <row r="27" spans="1:20" ht="13.2" customHeight="1" x14ac:dyDescent="0.2">
      <c r="A27" s="738"/>
      <c r="B27" s="739"/>
      <c r="C27" s="740"/>
      <c r="D27" s="720"/>
      <c r="E27" s="721"/>
      <c r="F27" s="721"/>
      <c r="G27" s="722"/>
      <c r="H27" s="602"/>
      <c r="I27" s="603"/>
      <c r="J27" s="603"/>
      <c r="K27" s="603"/>
      <c r="L27" s="592"/>
      <c r="M27" s="592"/>
      <c r="N27" s="592"/>
      <c r="O27" s="593"/>
      <c r="P27" s="583"/>
      <c r="Q27" s="584"/>
      <c r="R27" s="584"/>
      <c r="S27" s="585"/>
      <c r="T27" s="274"/>
    </row>
    <row r="28" spans="1:20" ht="13.2" customHeight="1" x14ac:dyDescent="0.2">
      <c r="A28" s="738"/>
      <c r="B28" s="739"/>
      <c r="C28" s="740"/>
      <c r="D28" s="610"/>
      <c r="E28" s="611"/>
      <c r="F28" s="611"/>
      <c r="G28" s="612"/>
      <c r="H28" s="591"/>
      <c r="I28" s="589"/>
      <c r="J28" s="589"/>
      <c r="K28" s="589"/>
      <c r="L28" s="589"/>
      <c r="M28" s="589"/>
      <c r="N28" s="589"/>
      <c r="O28" s="590"/>
      <c r="P28" s="586"/>
      <c r="Q28" s="587"/>
      <c r="R28" s="587"/>
      <c r="S28" s="588"/>
      <c r="T28" s="273"/>
    </row>
    <row r="29" spans="1:20" ht="13.2" customHeight="1" x14ac:dyDescent="0.2">
      <c r="A29" s="738"/>
      <c r="B29" s="739"/>
      <c r="C29" s="740"/>
      <c r="D29" s="610"/>
      <c r="E29" s="611"/>
      <c r="F29" s="611"/>
      <c r="G29" s="612"/>
      <c r="H29" s="591"/>
      <c r="I29" s="589"/>
      <c r="J29" s="589"/>
      <c r="K29" s="589"/>
      <c r="L29" s="589"/>
      <c r="M29" s="589"/>
      <c r="N29" s="589"/>
      <c r="O29" s="590"/>
      <c r="P29" s="586"/>
      <c r="Q29" s="587"/>
      <c r="R29" s="587"/>
      <c r="S29" s="588"/>
      <c r="T29" s="273"/>
    </row>
    <row r="30" spans="1:20" ht="13.2" customHeight="1" x14ac:dyDescent="0.2">
      <c r="A30" s="738"/>
      <c r="B30" s="739"/>
      <c r="C30" s="740"/>
      <c r="D30" s="610"/>
      <c r="E30" s="611"/>
      <c r="F30" s="611"/>
      <c r="G30" s="612"/>
      <c r="H30" s="591"/>
      <c r="I30" s="589"/>
      <c r="J30" s="589"/>
      <c r="K30" s="589"/>
      <c r="L30" s="589"/>
      <c r="M30" s="589"/>
      <c r="N30" s="589"/>
      <c r="O30" s="590"/>
      <c r="P30" s="586"/>
      <c r="Q30" s="587"/>
      <c r="R30" s="587"/>
      <c r="S30" s="588"/>
      <c r="T30" s="273"/>
    </row>
    <row r="31" spans="1:20" ht="13.2" customHeight="1" x14ac:dyDescent="0.2">
      <c r="A31" s="738"/>
      <c r="B31" s="739"/>
      <c r="C31" s="740"/>
      <c r="D31" s="610"/>
      <c r="E31" s="611"/>
      <c r="F31" s="611"/>
      <c r="G31" s="612"/>
      <c r="H31" s="591"/>
      <c r="I31" s="589"/>
      <c r="J31" s="589"/>
      <c r="K31" s="589"/>
      <c r="L31" s="589"/>
      <c r="M31" s="589"/>
      <c r="N31" s="589"/>
      <c r="O31" s="590"/>
      <c r="P31" s="586"/>
      <c r="Q31" s="587"/>
      <c r="R31" s="587"/>
      <c r="S31" s="588"/>
      <c r="T31" s="273"/>
    </row>
    <row r="32" spans="1:20" ht="13.2" customHeight="1" x14ac:dyDescent="0.2">
      <c r="A32" s="738"/>
      <c r="B32" s="739"/>
      <c r="C32" s="740"/>
      <c r="D32" s="610"/>
      <c r="E32" s="611"/>
      <c r="F32" s="611"/>
      <c r="G32" s="612"/>
      <c r="H32" s="591"/>
      <c r="I32" s="589"/>
      <c r="J32" s="589"/>
      <c r="K32" s="589"/>
      <c r="L32" s="589"/>
      <c r="M32" s="589"/>
      <c r="N32" s="589"/>
      <c r="O32" s="590"/>
      <c r="P32" s="586"/>
      <c r="Q32" s="587"/>
      <c r="R32" s="587"/>
      <c r="S32" s="588"/>
      <c r="T32" s="273"/>
    </row>
    <row r="33" spans="1:20" ht="13.2" customHeight="1" thickBot="1" x14ac:dyDescent="0.25">
      <c r="A33" s="741"/>
      <c r="B33" s="742"/>
      <c r="C33" s="743"/>
      <c r="D33" s="714"/>
      <c r="E33" s="715"/>
      <c r="F33" s="715"/>
      <c r="G33" s="716"/>
      <c r="H33" s="597"/>
      <c r="I33" s="598"/>
      <c r="J33" s="598"/>
      <c r="K33" s="598"/>
      <c r="L33" s="598"/>
      <c r="M33" s="598"/>
      <c r="N33" s="598"/>
      <c r="O33" s="604"/>
      <c r="P33" s="594"/>
      <c r="Q33" s="595"/>
      <c r="R33" s="595"/>
      <c r="S33" s="596"/>
      <c r="T33" s="275"/>
    </row>
  </sheetData>
  <sheetProtection formatCells="0"/>
  <protectedRanges>
    <protectedRange sqref="T12:T13 M6:O6 H6:J6 K13 P13:S13" name="範囲1_2"/>
    <protectedRange sqref="L6 F6:G6" name="範囲1_2_1"/>
    <protectedRange sqref="L10:O10 F10:J10" name="範囲1_2_3"/>
    <protectedRange sqref="L12:O12 F12:J12" name="範囲1_2_6"/>
    <protectedRange sqref="T6:T7 T10:T11 K7 K11 P7:S7 P11:S11" name="範囲1_2_16"/>
    <protectedRange sqref="O8" name="範囲1_2_9"/>
    <protectedRange sqref="P9:S9 K9 T8:T9" name="範囲1_2_16_1"/>
    <protectedRange sqref="B8:E8 B6:E6" name="範囲1_2_11"/>
    <protectedRange sqref="F8:N8" name="範囲1_2_12"/>
  </protectedRanges>
  <mergeCells count="146">
    <mergeCell ref="A27:C27"/>
    <mergeCell ref="A28:C28"/>
    <mergeCell ref="A29:C29"/>
    <mergeCell ref="A30:C30"/>
    <mergeCell ref="A31:C31"/>
    <mergeCell ref="A32:C32"/>
    <mergeCell ref="A33:C33"/>
    <mergeCell ref="A18:C18"/>
    <mergeCell ref="A19:C19"/>
    <mergeCell ref="A20:C20"/>
    <mergeCell ref="A21:C21"/>
    <mergeCell ref="A22:C22"/>
    <mergeCell ref="A23:C23"/>
    <mergeCell ref="A24:C24"/>
    <mergeCell ref="A25:C25"/>
    <mergeCell ref="A26:C26"/>
    <mergeCell ref="D32:G32"/>
    <mergeCell ref="D33:G33"/>
    <mergeCell ref="D24:G24"/>
    <mergeCell ref="D25:G25"/>
    <mergeCell ref="D26:G26"/>
    <mergeCell ref="D27:G27"/>
    <mergeCell ref="D28:G28"/>
    <mergeCell ref="D29:G29"/>
    <mergeCell ref="P1:T1"/>
    <mergeCell ref="A3:E3"/>
    <mergeCell ref="F4:G4"/>
    <mergeCell ref="H4:I4"/>
    <mergeCell ref="J4:M4"/>
    <mergeCell ref="N4:O4"/>
    <mergeCell ref="P4:T5"/>
    <mergeCell ref="F5:G5"/>
    <mergeCell ref="A4:E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P8:T9"/>
    <mergeCell ref="B9:E9"/>
    <mergeCell ref="F9:G9"/>
    <mergeCell ref="H9:I9"/>
    <mergeCell ref="J9:K9"/>
    <mergeCell ref="L9:M9"/>
    <mergeCell ref="N9:O9"/>
    <mergeCell ref="B8:E8"/>
    <mergeCell ref="F8:G8"/>
    <mergeCell ref="H8:I8"/>
    <mergeCell ref="J8:K8"/>
    <mergeCell ref="L8:M8"/>
    <mergeCell ref="N8:O8"/>
    <mergeCell ref="P10:T11"/>
    <mergeCell ref="B11:E11"/>
    <mergeCell ref="F11:G11"/>
    <mergeCell ref="H11:I11"/>
    <mergeCell ref="J11:K11"/>
    <mergeCell ref="L11:M11"/>
    <mergeCell ref="N11:O11"/>
    <mergeCell ref="B10:E10"/>
    <mergeCell ref="F10:G10"/>
    <mergeCell ref="H10:I10"/>
    <mergeCell ref="J10:K10"/>
    <mergeCell ref="L10:M10"/>
    <mergeCell ref="N10:O10"/>
    <mergeCell ref="P12:T12"/>
    <mergeCell ref="T16:T17"/>
    <mergeCell ref="A12:E12"/>
    <mergeCell ref="F12:G12"/>
    <mergeCell ref="H12:I12"/>
    <mergeCell ref="J12:K12"/>
    <mergeCell ref="L12:M12"/>
    <mergeCell ref="N12:O12"/>
    <mergeCell ref="D16:G17"/>
    <mergeCell ref="H16:S16"/>
    <mergeCell ref="H17:K17"/>
    <mergeCell ref="L17:O17"/>
    <mergeCell ref="P17:S17"/>
    <mergeCell ref="A16:C17"/>
    <mergeCell ref="P18:S18"/>
    <mergeCell ref="P19:S19"/>
    <mergeCell ref="P20:S20"/>
    <mergeCell ref="P21:S21"/>
    <mergeCell ref="P22:S22"/>
    <mergeCell ref="P23:S23"/>
    <mergeCell ref="D18:G18"/>
    <mergeCell ref="D19:G19"/>
    <mergeCell ref="D20:G20"/>
    <mergeCell ref="D21:G21"/>
    <mergeCell ref="D23:G23"/>
    <mergeCell ref="D30:G30"/>
    <mergeCell ref="D31:G31"/>
    <mergeCell ref="H18:K18"/>
    <mergeCell ref="H19:K19"/>
    <mergeCell ref="H20:K20"/>
    <mergeCell ref="H21:K21"/>
    <mergeCell ref="H22:K22"/>
    <mergeCell ref="H23:K23"/>
    <mergeCell ref="H24:K24"/>
    <mergeCell ref="H25:K25"/>
    <mergeCell ref="D22:G22"/>
    <mergeCell ref="P31:S31"/>
    <mergeCell ref="P32:S32"/>
    <mergeCell ref="P33:S33"/>
    <mergeCell ref="H31:K31"/>
    <mergeCell ref="H32:K32"/>
    <mergeCell ref="H33:K33"/>
    <mergeCell ref="L18:O18"/>
    <mergeCell ref="L19:O19"/>
    <mergeCell ref="L20:O20"/>
    <mergeCell ref="L21:O21"/>
    <mergeCell ref="L22:O22"/>
    <mergeCell ref="L23:O23"/>
    <mergeCell ref="H26:K26"/>
    <mergeCell ref="H27:K27"/>
    <mergeCell ref="H28:K28"/>
    <mergeCell ref="H29:K29"/>
    <mergeCell ref="L31:O31"/>
    <mergeCell ref="L32:O32"/>
    <mergeCell ref="L33:O33"/>
    <mergeCell ref="L24:O24"/>
    <mergeCell ref="L25:O25"/>
    <mergeCell ref="L26:O26"/>
    <mergeCell ref="P24:S24"/>
    <mergeCell ref="P25:S25"/>
    <mergeCell ref="P26:S26"/>
    <mergeCell ref="P27:S27"/>
    <mergeCell ref="P28:S28"/>
    <mergeCell ref="L29:O29"/>
    <mergeCell ref="H30:K30"/>
    <mergeCell ref="L30:O30"/>
    <mergeCell ref="P29:S29"/>
    <mergeCell ref="P30:S30"/>
    <mergeCell ref="L27:O27"/>
    <mergeCell ref="L28:O28"/>
  </mergeCells>
  <phoneticPr fontId="2"/>
  <dataValidations xWindow="231" yWindow="585" count="1">
    <dataValidation allowBlank="1" showErrorMessage="1" sqref="G23:G25 G28 B20:C28 A19:A28 G21 D19:D28 H19:H32 K20:K32" xr:uid="{F863E99A-245C-4552-AF21-1B23A3B1C42F}"/>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F699-1FB3-4DFB-AD6C-17596EA987E5}">
  <sheetPr>
    <tabColor rgb="FFFF0000"/>
  </sheetPr>
  <dimension ref="A1:N18"/>
  <sheetViews>
    <sheetView view="pageBreakPreview" zoomScaleNormal="100" zoomScaleSheetLayoutView="100" workbookViewId="0">
      <selection activeCell="K13" sqref="K13:N13"/>
    </sheetView>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723" t="s">
        <v>0</v>
      </c>
      <c r="L1" s="724"/>
      <c r="M1" s="724"/>
      <c r="N1" s="725"/>
    </row>
    <row r="2" spans="1:14" ht="15.75" customHeight="1" thickBot="1" x14ac:dyDescent="0.2">
      <c r="A2" s="3" t="s">
        <v>125</v>
      </c>
      <c r="E2" s="261"/>
      <c r="F2" s="261"/>
      <c r="J2" s="105" t="s">
        <v>84</v>
      </c>
      <c r="K2" s="261"/>
      <c r="L2" s="261"/>
      <c r="M2" s="801"/>
      <c r="N2" s="801"/>
    </row>
    <row r="3" spans="1:14" s="86" customFormat="1" ht="14.7" customHeight="1" x14ac:dyDescent="0.2">
      <c r="A3" s="727" t="s">
        <v>126</v>
      </c>
      <c r="B3" s="733"/>
      <c r="C3" s="733"/>
      <c r="D3" s="733"/>
      <c r="E3" s="732"/>
      <c r="F3" s="266" t="s">
        <v>86</v>
      </c>
      <c r="G3" s="303" t="s">
        <v>87</v>
      </c>
      <c r="H3" s="729" t="s">
        <v>127</v>
      </c>
      <c r="I3" s="733"/>
      <c r="J3" s="288" t="s">
        <v>89</v>
      </c>
      <c r="K3" s="727" t="s">
        <v>128</v>
      </c>
      <c r="L3" s="733"/>
      <c r="M3" s="733"/>
      <c r="N3" s="732"/>
    </row>
    <row r="4" spans="1:14" s="86" customFormat="1" ht="14.7" customHeight="1" thickBot="1" x14ac:dyDescent="0.25">
      <c r="A4" s="704"/>
      <c r="B4" s="428"/>
      <c r="C4" s="428"/>
      <c r="D4" s="428"/>
      <c r="E4" s="705"/>
      <c r="F4" s="294" t="s">
        <v>91</v>
      </c>
      <c r="G4" s="304" t="s">
        <v>92</v>
      </c>
      <c r="H4" s="295" t="s">
        <v>129</v>
      </c>
      <c r="I4" s="296" t="s">
        <v>130</v>
      </c>
      <c r="J4" s="297" t="s">
        <v>93</v>
      </c>
      <c r="K4" s="704"/>
      <c r="L4" s="428"/>
      <c r="M4" s="428"/>
      <c r="N4" s="705"/>
    </row>
    <row r="5" spans="1:14" ht="15.75" customHeight="1" thickBot="1" x14ac:dyDescent="0.25">
      <c r="A5" s="775" t="s">
        <v>131</v>
      </c>
      <c r="B5" s="776"/>
      <c r="C5" s="776"/>
      <c r="D5" s="776"/>
      <c r="E5" s="777"/>
      <c r="F5" s="134">
        <v>0</v>
      </c>
      <c r="G5" s="134">
        <v>0</v>
      </c>
      <c r="H5" s="267">
        <v>0</v>
      </c>
      <c r="I5" s="283">
        <v>0</v>
      </c>
      <c r="J5" s="289">
        <v>0</v>
      </c>
      <c r="K5" s="778" t="s">
        <v>4</v>
      </c>
      <c r="L5" s="779"/>
      <c r="M5" s="779"/>
      <c r="N5" s="780"/>
    </row>
    <row r="6" spans="1:14" ht="15.75" customHeight="1" x14ac:dyDescent="0.2">
      <c r="A6" s="775" t="s">
        <v>133</v>
      </c>
      <c r="B6" s="776"/>
      <c r="C6" s="776"/>
      <c r="D6" s="776"/>
      <c r="E6" s="777"/>
      <c r="F6" s="203">
        <f>SUM(F7:F9)</f>
        <v>44476</v>
      </c>
      <c r="G6" s="204">
        <f>SUM(G7:G9)</f>
        <v>26948</v>
      </c>
      <c r="H6" s="267">
        <f>SUM(H7:H9)</f>
        <v>40937</v>
      </c>
      <c r="I6" s="283">
        <f>SUM(I7:I9)</f>
        <v>9029</v>
      </c>
      <c r="J6" s="289">
        <f>SUM(J7:J9)</f>
        <v>708279</v>
      </c>
      <c r="K6" s="781"/>
      <c r="L6" s="782"/>
      <c r="M6" s="782"/>
      <c r="N6" s="783"/>
    </row>
    <row r="7" spans="1:14" s="49" customFormat="1" ht="15.75" customHeight="1" x14ac:dyDescent="0.2">
      <c r="A7" s="784" t="s">
        <v>132</v>
      </c>
      <c r="B7" s="786" t="s">
        <v>134</v>
      </c>
      <c r="C7" s="787"/>
      <c r="D7" s="787"/>
      <c r="E7" s="342" t="s">
        <v>135</v>
      </c>
      <c r="F7" s="152">
        <v>3137</v>
      </c>
      <c r="G7" s="135">
        <v>3765</v>
      </c>
      <c r="H7" s="269">
        <v>5936</v>
      </c>
      <c r="I7" s="285">
        <v>3611</v>
      </c>
      <c r="J7" s="291">
        <v>6360</v>
      </c>
      <c r="K7" s="788" t="s">
        <v>136</v>
      </c>
      <c r="L7" s="789"/>
      <c r="M7" s="789"/>
      <c r="N7" s="790"/>
    </row>
    <row r="8" spans="1:14" s="49" customFormat="1" ht="15.75" customHeight="1" x14ac:dyDescent="0.2">
      <c r="A8" s="785"/>
      <c r="B8" s="791" t="s">
        <v>137</v>
      </c>
      <c r="C8" s="792"/>
      <c r="D8" s="792"/>
      <c r="E8" s="153" t="s">
        <v>138</v>
      </c>
      <c r="F8" s="150">
        <v>41339</v>
      </c>
      <c r="G8" s="151">
        <v>23183</v>
      </c>
      <c r="H8" s="268">
        <v>6662</v>
      </c>
      <c r="I8" s="284">
        <v>5418</v>
      </c>
      <c r="J8" s="290">
        <v>0</v>
      </c>
      <c r="K8" s="793" t="s">
        <v>139</v>
      </c>
      <c r="L8" s="794"/>
      <c r="M8" s="794"/>
      <c r="N8" s="795"/>
    </row>
    <row r="9" spans="1:14" s="49" customFormat="1" ht="15.75" customHeight="1" thickBot="1" x14ac:dyDescent="0.25">
      <c r="A9" s="785"/>
      <c r="B9" s="796" t="s">
        <v>140</v>
      </c>
      <c r="C9" s="797"/>
      <c r="D9" s="797"/>
      <c r="E9" s="393" t="s">
        <v>138</v>
      </c>
      <c r="F9" s="394">
        <v>0</v>
      </c>
      <c r="G9" s="395">
        <v>0</v>
      </c>
      <c r="H9" s="396">
        <v>28339</v>
      </c>
      <c r="I9" s="397">
        <v>0</v>
      </c>
      <c r="J9" s="398">
        <v>701919</v>
      </c>
      <c r="K9" s="798" t="s">
        <v>141</v>
      </c>
      <c r="L9" s="799"/>
      <c r="M9" s="799"/>
      <c r="N9" s="800"/>
    </row>
    <row r="10" spans="1:14" ht="15.75" customHeight="1" thickBot="1" x14ac:dyDescent="0.25">
      <c r="A10" s="747" t="s">
        <v>142</v>
      </c>
      <c r="B10" s="748"/>
      <c r="C10" s="748"/>
      <c r="D10" s="748"/>
      <c r="E10" s="749"/>
      <c r="F10" s="399">
        <v>0</v>
      </c>
      <c r="G10" s="400">
        <v>0</v>
      </c>
      <c r="H10" s="401">
        <v>0</v>
      </c>
      <c r="I10" s="402">
        <v>0</v>
      </c>
      <c r="J10" s="403">
        <v>0</v>
      </c>
      <c r="K10" s="750" t="s">
        <v>4</v>
      </c>
      <c r="L10" s="751"/>
      <c r="M10" s="751"/>
      <c r="N10" s="752"/>
    </row>
    <row r="11" spans="1:14" ht="15.75" customHeight="1" x14ac:dyDescent="0.2">
      <c r="A11" s="753" t="s">
        <v>143</v>
      </c>
      <c r="B11" s="754"/>
      <c r="C11" s="754"/>
      <c r="D11" s="754"/>
      <c r="E11" s="755"/>
      <c r="F11" s="203">
        <f>SUM(F12:F12)</f>
        <v>241</v>
      </c>
      <c r="G11" s="134">
        <f>SUM(G12:G12)</f>
        <v>933</v>
      </c>
      <c r="H11" s="267">
        <f>SUM(H12:H12)</f>
        <v>1290</v>
      </c>
      <c r="I11" s="283">
        <f>SUM(I12:I12)</f>
        <v>1103</v>
      </c>
      <c r="J11" s="289">
        <f>SUM(J12:J12)</f>
        <v>1250</v>
      </c>
      <c r="K11" s="756"/>
      <c r="L11" s="757"/>
      <c r="M11" s="757"/>
      <c r="N11" s="758"/>
    </row>
    <row r="12" spans="1:14" ht="15.75" customHeight="1" thickBot="1" x14ac:dyDescent="0.25">
      <c r="A12" s="392"/>
      <c r="B12" s="771" t="s">
        <v>144</v>
      </c>
      <c r="C12" s="772"/>
      <c r="D12" s="772"/>
      <c r="E12" s="128" t="s">
        <v>145</v>
      </c>
      <c r="F12" s="129">
        <v>241</v>
      </c>
      <c r="G12" s="129">
        <v>933</v>
      </c>
      <c r="H12" s="270">
        <v>1290</v>
      </c>
      <c r="I12" s="286">
        <v>1103</v>
      </c>
      <c r="J12" s="292">
        <v>1250</v>
      </c>
      <c r="K12" s="773"/>
      <c r="L12" s="772"/>
      <c r="M12" s="772"/>
      <c r="N12" s="774"/>
    </row>
    <row r="13" spans="1:14" ht="15.75" customHeight="1" thickTop="1" thickBot="1" x14ac:dyDescent="0.25">
      <c r="A13" s="762" t="s">
        <v>146</v>
      </c>
      <c r="B13" s="763"/>
      <c r="C13" s="763"/>
      <c r="D13" s="763"/>
      <c r="E13" s="764"/>
      <c r="F13" s="205">
        <v>44717</v>
      </c>
      <c r="G13" s="206">
        <v>27881</v>
      </c>
      <c r="H13" s="271">
        <v>42227</v>
      </c>
      <c r="I13" s="287">
        <v>10132</v>
      </c>
      <c r="J13" s="293">
        <v>709529</v>
      </c>
      <c r="K13" s="765"/>
      <c r="L13" s="766"/>
      <c r="M13" s="766"/>
      <c r="N13" s="767"/>
    </row>
    <row r="14" spans="1:14" ht="14.4" x14ac:dyDescent="0.2">
      <c r="A14" s="305"/>
      <c r="B14" s="305"/>
      <c r="C14" s="305"/>
      <c r="D14" s="305"/>
      <c r="E14" s="44"/>
      <c r="F14" s="16"/>
      <c r="G14" s="16"/>
      <c r="H14" s="16"/>
      <c r="I14" s="16"/>
      <c r="J14" s="16"/>
      <c r="K14" s="16"/>
      <c r="L14" s="16"/>
      <c r="M14" s="262"/>
      <c r="N14" s="262"/>
    </row>
    <row r="15" spans="1:14" ht="15" thickBot="1" x14ac:dyDescent="0.2">
      <c r="A15" s="281"/>
      <c r="B15" s="281"/>
      <c r="C15" s="281"/>
      <c r="D15" s="281"/>
      <c r="E15" s="261"/>
      <c r="F15" s="282"/>
      <c r="G15" s="282"/>
      <c r="H15" s="105" t="s">
        <v>84</v>
      </c>
      <c r="I15" s="276"/>
      <c r="J15" s="276"/>
      <c r="K15" s="276"/>
      <c r="L15" s="276"/>
      <c r="M15" s="262"/>
      <c r="N15" s="262"/>
    </row>
    <row r="16" spans="1:14" ht="14.4" x14ac:dyDescent="0.2">
      <c r="A16" s="727" t="s">
        <v>126</v>
      </c>
      <c r="B16" s="733"/>
      <c r="C16" s="733"/>
      <c r="D16" s="733"/>
      <c r="E16" s="732"/>
      <c r="F16" s="266" t="s">
        <v>86</v>
      </c>
      <c r="G16" s="303" t="s">
        <v>87</v>
      </c>
      <c r="H16" s="298" t="s">
        <v>147</v>
      </c>
      <c r="I16" s="276"/>
      <c r="J16" s="276"/>
      <c r="K16" s="276"/>
      <c r="L16" s="276"/>
      <c r="M16" s="262"/>
      <c r="N16" s="262"/>
    </row>
    <row r="17" spans="1:13" ht="15.75" customHeight="1" x14ac:dyDescent="0.2">
      <c r="A17" s="768" t="s">
        <v>148</v>
      </c>
      <c r="B17" s="769"/>
      <c r="C17" s="769"/>
      <c r="D17" s="769"/>
      <c r="E17" s="770"/>
      <c r="F17" s="277">
        <v>2791666.662</v>
      </c>
      <c r="G17" s="207">
        <v>1900833</v>
      </c>
      <c r="H17" s="278">
        <v>1036429</v>
      </c>
      <c r="I17" s="18" t="s">
        <v>4</v>
      </c>
      <c r="J17" s="18"/>
      <c r="K17" s="18"/>
      <c r="L17" s="18"/>
      <c r="M17" s="18"/>
    </row>
    <row r="18" spans="1:13" ht="15.75" customHeight="1" thickBot="1" x14ac:dyDescent="0.25">
      <c r="A18" s="759" t="s">
        <v>149</v>
      </c>
      <c r="B18" s="760"/>
      <c r="C18" s="760"/>
      <c r="D18" s="760"/>
      <c r="E18" s="761"/>
      <c r="F18" s="279">
        <v>888750</v>
      </c>
      <c r="G18" s="208">
        <v>593250</v>
      </c>
      <c r="H18" s="280">
        <v>318750</v>
      </c>
      <c r="I18" s="18" t="s">
        <v>4</v>
      </c>
      <c r="J18" s="18"/>
      <c r="K18" s="18"/>
      <c r="L18" s="18"/>
      <c r="M18" s="18"/>
    </row>
  </sheetData>
  <sheetProtection formatCells="0"/>
  <protectedRanges>
    <protectedRange sqref="F13:F15 I16 J13 G13 F10:G11 F5:J5 K14:K16 H10:I15" name="範囲1_1"/>
    <protectedRange sqref="I17:I18" name="範囲1_1_1"/>
    <protectedRange sqref="F12:G12" name="範囲1_1_3"/>
    <protectedRange sqref="F6:J6" name="範囲1_1_6"/>
    <protectedRange sqref="F7:I9" name="範囲1_1_5"/>
  </protectedRanges>
  <mergeCells count="27">
    <mergeCell ref="A3:E4"/>
    <mergeCell ref="H3:I3"/>
    <mergeCell ref="K3:N4"/>
    <mergeCell ref="K1:N1"/>
    <mergeCell ref="M2:N2"/>
    <mergeCell ref="A5:E5"/>
    <mergeCell ref="K5:N5"/>
    <mergeCell ref="A6:E6"/>
    <mergeCell ref="K6:N6"/>
    <mergeCell ref="A7:A9"/>
    <mergeCell ref="B7:D7"/>
    <mergeCell ref="K7:N7"/>
    <mergeCell ref="B8:D8"/>
    <mergeCell ref="K8:N8"/>
    <mergeCell ref="B9:D9"/>
    <mergeCell ref="K9:N9"/>
    <mergeCell ref="A10:E10"/>
    <mergeCell ref="K10:N10"/>
    <mergeCell ref="A11:E11"/>
    <mergeCell ref="K11:N11"/>
    <mergeCell ref="A18:E18"/>
    <mergeCell ref="A13:E13"/>
    <mergeCell ref="K13:N13"/>
    <mergeCell ref="A17:E17"/>
    <mergeCell ref="B12:D12"/>
    <mergeCell ref="K12:N12"/>
    <mergeCell ref="A16:E16"/>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2"/>
  <sheetViews>
    <sheetView view="pageBreakPreview" zoomScaleNormal="100" zoomScaleSheetLayoutView="100" workbookViewId="0">
      <selection activeCell="F49" sqref="F49"/>
    </sheetView>
  </sheetViews>
  <sheetFormatPr defaultColWidth="9" defaultRowHeight="13.2" x14ac:dyDescent="0.2"/>
  <cols>
    <col min="1" max="2" width="3.88671875" style="1" customWidth="1"/>
    <col min="3" max="3" width="10.6640625" style="1" customWidth="1"/>
    <col min="4" max="4" width="25.88671875" style="1" customWidth="1"/>
    <col min="5" max="8" width="13.6640625" style="94" customWidth="1"/>
    <col min="9" max="9" width="35.77734375" style="1" customWidth="1"/>
    <col min="10" max="10" width="15.33203125" style="1" customWidth="1"/>
    <col min="11" max="16384" width="9" style="1"/>
  </cols>
  <sheetData>
    <row r="1" spans="1:9" ht="15" customHeight="1" x14ac:dyDescent="0.2">
      <c r="A1" s="1" t="s">
        <v>4</v>
      </c>
      <c r="I1" s="87" t="s">
        <v>0</v>
      </c>
    </row>
    <row r="2" spans="1:9" ht="16.5" customHeight="1" x14ac:dyDescent="0.2">
      <c r="A2" s="3" t="s">
        <v>7</v>
      </c>
      <c r="B2" s="3"/>
      <c r="C2" s="3"/>
      <c r="H2" s="1"/>
    </row>
    <row r="3" spans="1:9" ht="16.5" customHeight="1" thickBot="1" x14ac:dyDescent="0.2">
      <c r="A3" s="3"/>
      <c r="B3" s="3"/>
      <c r="C3" s="3"/>
      <c r="H3" s="106" t="s">
        <v>150</v>
      </c>
    </row>
    <row r="4" spans="1:9" ht="13.8" thickBot="1" x14ac:dyDescent="0.25">
      <c r="A4" s="805" t="s">
        <v>4</v>
      </c>
      <c r="B4" s="806"/>
      <c r="C4" s="806"/>
      <c r="D4" s="807"/>
      <c r="E4" s="309" t="s">
        <v>151</v>
      </c>
      <c r="F4" s="310" t="s">
        <v>152</v>
      </c>
      <c r="G4" s="310" t="s">
        <v>153</v>
      </c>
      <c r="H4" s="96" t="s">
        <v>154</v>
      </c>
      <c r="I4" s="52" t="s">
        <v>155</v>
      </c>
    </row>
    <row r="5" spans="1:9" ht="13.5" customHeight="1" x14ac:dyDescent="0.2">
      <c r="A5" s="808" t="s">
        <v>156</v>
      </c>
      <c r="B5" s="811" t="s">
        <v>157</v>
      </c>
      <c r="C5" s="812"/>
      <c r="D5" s="813"/>
      <c r="E5" s="53">
        <v>88140750</v>
      </c>
      <c r="F5" s="54">
        <v>87700294</v>
      </c>
      <c r="G5" s="374">
        <v>87318282</v>
      </c>
      <c r="H5" s="209">
        <v>-382012</v>
      </c>
      <c r="I5" s="802" t="s">
        <v>304</v>
      </c>
    </row>
    <row r="6" spans="1:9" ht="13.5" customHeight="1" x14ac:dyDescent="0.2">
      <c r="A6" s="809"/>
      <c r="B6" s="55"/>
      <c r="C6" s="814" t="s">
        <v>158</v>
      </c>
      <c r="D6" s="815"/>
      <c r="E6" s="56">
        <v>23634998</v>
      </c>
      <c r="F6" s="57">
        <v>23194703</v>
      </c>
      <c r="G6" s="375">
        <v>22812605</v>
      </c>
      <c r="H6" s="210">
        <v>-382098</v>
      </c>
      <c r="I6" s="803"/>
    </row>
    <row r="7" spans="1:9" x14ac:dyDescent="0.2">
      <c r="A7" s="809"/>
      <c r="B7" s="58"/>
      <c r="C7" s="125"/>
      <c r="D7" s="107" t="s">
        <v>159</v>
      </c>
      <c r="E7" s="108">
        <v>23134081</v>
      </c>
      <c r="F7" s="109">
        <v>22852662</v>
      </c>
      <c r="G7" s="359">
        <f>22504292+50</f>
        <v>22504342</v>
      </c>
      <c r="H7" s="211">
        <v>-348320</v>
      </c>
      <c r="I7" s="803"/>
    </row>
    <row r="8" spans="1:9" x14ac:dyDescent="0.2">
      <c r="A8" s="809"/>
      <c r="B8" s="58"/>
      <c r="C8" s="125"/>
      <c r="D8" s="112" t="s">
        <v>160</v>
      </c>
      <c r="E8" s="113">
        <v>500887</v>
      </c>
      <c r="F8" s="114">
        <v>339460</v>
      </c>
      <c r="G8" s="364">
        <v>306858</v>
      </c>
      <c r="H8" s="212">
        <v>-32602</v>
      </c>
      <c r="I8" s="803"/>
    </row>
    <row r="9" spans="1:9" x14ac:dyDescent="0.2">
      <c r="A9" s="809"/>
      <c r="B9" s="58"/>
      <c r="C9" s="126"/>
      <c r="D9" s="110" t="s">
        <v>161</v>
      </c>
      <c r="E9" s="111">
        <v>31</v>
      </c>
      <c r="F9" s="82">
        <v>2581</v>
      </c>
      <c r="G9" s="376">
        <v>1405</v>
      </c>
      <c r="H9" s="213">
        <v>-1176</v>
      </c>
      <c r="I9" s="803"/>
    </row>
    <row r="10" spans="1:9" x14ac:dyDescent="0.2">
      <c r="A10" s="809"/>
      <c r="B10" s="55"/>
      <c r="C10" s="814" t="s">
        <v>162</v>
      </c>
      <c r="D10" s="815"/>
      <c r="E10" s="59">
        <v>64505752</v>
      </c>
      <c r="F10" s="60">
        <v>64505591</v>
      </c>
      <c r="G10" s="377">
        <v>64505677</v>
      </c>
      <c r="H10" s="210">
        <v>86</v>
      </c>
      <c r="I10" s="803"/>
    </row>
    <row r="11" spans="1:9" x14ac:dyDescent="0.2">
      <c r="A11" s="809"/>
      <c r="B11" s="58"/>
      <c r="C11" s="125"/>
      <c r="D11" s="357" t="s">
        <v>163</v>
      </c>
      <c r="E11" s="358">
        <v>64498400</v>
      </c>
      <c r="F11" s="345">
        <v>64498400</v>
      </c>
      <c r="G11" s="359">
        <v>64498400</v>
      </c>
      <c r="H11" s="360">
        <v>0</v>
      </c>
      <c r="I11" s="803"/>
    </row>
    <row r="12" spans="1:9" x14ac:dyDescent="0.2">
      <c r="A12" s="809"/>
      <c r="B12" s="58"/>
      <c r="C12" s="125"/>
      <c r="D12" s="361" t="s">
        <v>164</v>
      </c>
      <c r="E12" s="362">
        <v>613</v>
      </c>
      <c r="F12" s="363">
        <v>452</v>
      </c>
      <c r="G12" s="364">
        <v>538</v>
      </c>
      <c r="H12" s="365">
        <v>86</v>
      </c>
      <c r="I12" s="803"/>
    </row>
    <row r="13" spans="1:9" x14ac:dyDescent="0.2">
      <c r="A13" s="809"/>
      <c r="B13" s="58"/>
      <c r="C13" s="125"/>
      <c r="D13" s="361" t="s">
        <v>165</v>
      </c>
      <c r="E13" s="362">
        <v>0</v>
      </c>
      <c r="F13" s="363">
        <v>0</v>
      </c>
      <c r="G13" s="364">
        <v>0</v>
      </c>
      <c r="H13" s="365">
        <v>0</v>
      </c>
      <c r="I13" s="803"/>
    </row>
    <row r="14" spans="1:9" ht="13.8" thickBot="1" x14ac:dyDescent="0.25">
      <c r="A14" s="809"/>
      <c r="B14" s="61"/>
      <c r="C14" s="127"/>
      <c r="D14" s="366" t="s">
        <v>166</v>
      </c>
      <c r="E14" s="367">
        <v>6739</v>
      </c>
      <c r="F14" s="368">
        <v>6739</v>
      </c>
      <c r="G14" s="369">
        <v>6739</v>
      </c>
      <c r="H14" s="370">
        <v>0</v>
      </c>
      <c r="I14" s="803"/>
    </row>
    <row r="15" spans="1:9" ht="14.4" x14ac:dyDescent="0.2">
      <c r="A15" s="809"/>
      <c r="B15" s="811" t="s">
        <v>167</v>
      </c>
      <c r="C15" s="812"/>
      <c r="D15" s="813"/>
      <c r="E15" s="53">
        <v>33914731</v>
      </c>
      <c r="F15" s="54">
        <v>33474275</v>
      </c>
      <c r="G15" s="374">
        <v>33092263</v>
      </c>
      <c r="H15" s="209">
        <v>-382012</v>
      </c>
      <c r="I15" s="803"/>
    </row>
    <row r="16" spans="1:9" x14ac:dyDescent="0.2">
      <c r="A16" s="809"/>
      <c r="B16" s="58"/>
      <c r="C16" s="814" t="s">
        <v>168</v>
      </c>
      <c r="D16" s="815"/>
      <c r="E16" s="62">
        <v>310004</v>
      </c>
      <c r="F16" s="63">
        <v>123635</v>
      </c>
      <c r="G16" s="378">
        <v>186511</v>
      </c>
      <c r="H16" s="210">
        <v>62876</v>
      </c>
      <c r="I16" s="803"/>
    </row>
    <row r="17" spans="1:9" ht="13.5" customHeight="1" x14ac:dyDescent="0.2">
      <c r="A17" s="809"/>
      <c r="B17" s="58"/>
      <c r="C17" s="125"/>
      <c r="D17" s="115" t="s">
        <v>169</v>
      </c>
      <c r="E17" s="83">
        <v>0</v>
      </c>
      <c r="F17" s="84">
        <v>0</v>
      </c>
      <c r="G17" s="379">
        <v>0</v>
      </c>
      <c r="H17" s="211">
        <v>0</v>
      </c>
      <c r="I17" s="803"/>
    </row>
    <row r="18" spans="1:9" x14ac:dyDescent="0.2">
      <c r="A18" s="809"/>
      <c r="B18" s="58"/>
      <c r="C18" s="125"/>
      <c r="D18" s="117" t="s">
        <v>170</v>
      </c>
      <c r="E18" s="118">
        <v>308205</v>
      </c>
      <c r="F18" s="114">
        <v>121485</v>
      </c>
      <c r="G18" s="380">
        <v>185498</v>
      </c>
      <c r="H18" s="212">
        <v>64013</v>
      </c>
      <c r="I18" s="803"/>
    </row>
    <row r="19" spans="1:9" x14ac:dyDescent="0.2">
      <c r="A19" s="809"/>
      <c r="B19" s="58"/>
      <c r="C19" s="126"/>
      <c r="D19" s="116" t="s">
        <v>171</v>
      </c>
      <c r="E19" s="111">
        <v>1798</v>
      </c>
      <c r="F19" s="82">
        <v>2150</v>
      </c>
      <c r="G19" s="376">
        <v>1013</v>
      </c>
      <c r="H19" s="213">
        <v>-1137</v>
      </c>
      <c r="I19" s="803"/>
    </row>
    <row r="20" spans="1:9" x14ac:dyDescent="0.2">
      <c r="A20" s="809"/>
      <c r="B20" s="55"/>
      <c r="C20" s="814" t="s">
        <v>172</v>
      </c>
      <c r="D20" s="815"/>
      <c r="E20" s="64">
        <v>3680417</v>
      </c>
      <c r="F20" s="65">
        <v>2494083</v>
      </c>
      <c r="G20" s="381">
        <v>1355179</v>
      </c>
      <c r="H20" s="210">
        <v>-1138904</v>
      </c>
      <c r="I20" s="803"/>
    </row>
    <row r="21" spans="1:9" ht="13.5" customHeight="1" x14ac:dyDescent="0.2">
      <c r="A21" s="809"/>
      <c r="B21" s="58"/>
      <c r="C21" s="125"/>
      <c r="D21" s="115" t="s">
        <v>173</v>
      </c>
      <c r="E21" s="119">
        <v>3680417</v>
      </c>
      <c r="F21" s="109">
        <v>2494083</v>
      </c>
      <c r="G21" s="405">
        <v>1355179</v>
      </c>
      <c r="H21" s="211">
        <v>-1138904</v>
      </c>
      <c r="I21" s="803"/>
    </row>
    <row r="22" spans="1:9" x14ac:dyDescent="0.2">
      <c r="A22" s="809"/>
      <c r="B22" s="55"/>
      <c r="C22" s="823" t="s">
        <v>174</v>
      </c>
      <c r="D22" s="824"/>
      <c r="E22" s="353">
        <v>29924311</v>
      </c>
      <c r="F22" s="354">
        <v>30856557</v>
      </c>
      <c r="G22" s="355">
        <v>31550574</v>
      </c>
      <c r="H22" s="356">
        <v>694017</v>
      </c>
      <c r="I22" s="803"/>
    </row>
    <row r="23" spans="1:9" x14ac:dyDescent="0.2">
      <c r="A23" s="809"/>
      <c r="B23" s="58"/>
      <c r="C23" s="125"/>
      <c r="D23" s="343" t="s">
        <v>175</v>
      </c>
      <c r="E23" s="344">
        <v>19203057</v>
      </c>
      <c r="F23" s="345">
        <v>19375153</v>
      </c>
      <c r="G23" s="346">
        <v>19562188</v>
      </c>
      <c r="H23" s="347">
        <v>187035</v>
      </c>
      <c r="I23" s="803"/>
    </row>
    <row r="24" spans="1:9" ht="13.8" thickBot="1" x14ac:dyDescent="0.25">
      <c r="A24" s="809"/>
      <c r="B24" s="61"/>
      <c r="C24" s="127"/>
      <c r="D24" s="348" t="s">
        <v>176</v>
      </c>
      <c r="E24" s="349">
        <v>10721253</v>
      </c>
      <c r="F24" s="350">
        <v>11481405</v>
      </c>
      <c r="G24" s="351">
        <v>11988386</v>
      </c>
      <c r="H24" s="352">
        <v>506981</v>
      </c>
      <c r="I24" s="803"/>
    </row>
    <row r="25" spans="1:9" ht="14.4" x14ac:dyDescent="0.2">
      <c r="A25" s="809"/>
      <c r="B25" s="816" t="s">
        <v>177</v>
      </c>
      <c r="C25" s="817"/>
      <c r="D25" s="818"/>
      <c r="E25" s="66">
        <v>54226019</v>
      </c>
      <c r="F25" s="62">
        <v>54226019</v>
      </c>
      <c r="G25" s="382">
        <v>54226019</v>
      </c>
      <c r="H25" s="210">
        <v>0</v>
      </c>
      <c r="I25" s="803"/>
    </row>
    <row r="26" spans="1:9" x14ac:dyDescent="0.2">
      <c r="A26" s="809"/>
      <c r="B26" s="67"/>
      <c r="C26" s="819" t="s">
        <v>178</v>
      </c>
      <c r="D26" s="820"/>
      <c r="E26" s="68">
        <v>50016919</v>
      </c>
      <c r="F26" s="69">
        <v>50016919</v>
      </c>
      <c r="G26" s="355">
        <v>50016919</v>
      </c>
      <c r="H26" s="210">
        <v>0</v>
      </c>
      <c r="I26" s="803"/>
    </row>
    <row r="27" spans="1:9" ht="13.5" customHeight="1" thickBot="1" x14ac:dyDescent="0.25">
      <c r="A27" s="810"/>
      <c r="B27" s="70"/>
      <c r="C27" s="821" t="s">
        <v>179</v>
      </c>
      <c r="D27" s="822"/>
      <c r="E27" s="71">
        <v>4209100</v>
      </c>
      <c r="F27" s="72">
        <v>4209100</v>
      </c>
      <c r="G27" s="383">
        <v>4209100</v>
      </c>
      <c r="H27" s="214">
        <v>0</v>
      </c>
      <c r="I27" s="804"/>
    </row>
    <row r="28" spans="1:9" ht="15.75" customHeight="1" x14ac:dyDescent="0.2">
      <c r="A28" s="825"/>
      <c r="B28" s="825"/>
      <c r="C28" s="825"/>
      <c r="D28" s="825"/>
      <c r="E28" s="73"/>
      <c r="F28" s="73"/>
      <c r="G28" s="73"/>
      <c r="H28" s="97"/>
      <c r="I28" s="98"/>
    </row>
    <row r="29" spans="1:9" ht="7.5" customHeight="1" thickBot="1" x14ac:dyDescent="0.25">
      <c r="A29" s="74"/>
      <c r="B29" s="75"/>
      <c r="C29" s="75"/>
      <c r="D29" s="75"/>
      <c r="E29" s="76"/>
      <c r="F29" s="76"/>
      <c r="G29" s="76"/>
      <c r="H29" s="99"/>
      <c r="I29" s="302"/>
    </row>
    <row r="30" spans="1:9" ht="14.1" customHeight="1" x14ac:dyDescent="0.2">
      <c r="A30" s="826" t="s">
        <v>180</v>
      </c>
      <c r="B30" s="77"/>
      <c r="C30" s="829" t="s">
        <v>181</v>
      </c>
      <c r="D30" s="830"/>
      <c r="E30" s="120">
        <v>2322859</v>
      </c>
      <c r="F30" s="120">
        <v>2195255</v>
      </c>
      <c r="G30" s="384">
        <v>2146620</v>
      </c>
      <c r="H30" s="215">
        <v>-48635</v>
      </c>
      <c r="I30" s="853" t="s">
        <v>303</v>
      </c>
    </row>
    <row r="31" spans="1:9" ht="14.1" customHeight="1" x14ac:dyDescent="0.2">
      <c r="A31" s="827"/>
      <c r="B31" s="78"/>
      <c r="C31" s="831" t="s">
        <v>182</v>
      </c>
      <c r="D31" s="832"/>
      <c r="E31" s="121">
        <v>354089</v>
      </c>
      <c r="F31" s="121">
        <v>26947</v>
      </c>
      <c r="G31" s="385">
        <v>9028</v>
      </c>
      <c r="H31" s="217">
        <v>-17919</v>
      </c>
      <c r="I31" s="854"/>
    </row>
    <row r="32" spans="1:9" ht="14.1" customHeight="1" x14ac:dyDescent="0.2">
      <c r="A32" s="827"/>
      <c r="B32" s="833" t="s">
        <v>183</v>
      </c>
      <c r="C32" s="833"/>
      <c r="D32" s="834"/>
      <c r="E32" s="218">
        <v>2676948</v>
      </c>
      <c r="F32" s="218">
        <v>2222202</v>
      </c>
      <c r="G32" s="386">
        <f t="shared" ref="G32" si="0">SUM(G30:G31)</f>
        <v>2155648</v>
      </c>
      <c r="H32" s="219">
        <v>-66554</v>
      </c>
      <c r="I32" s="854"/>
    </row>
    <row r="33" spans="1:9" ht="14.1" customHeight="1" x14ac:dyDescent="0.2">
      <c r="A33" s="827"/>
      <c r="B33" s="78"/>
      <c r="C33" s="835" t="s">
        <v>184</v>
      </c>
      <c r="D33" s="836"/>
      <c r="E33" s="387">
        <f>412124+120564+191571+608049</f>
        <v>1332308</v>
      </c>
      <c r="F33" s="387">
        <f>5051+124654+195715+684486</f>
        <v>1009906</v>
      </c>
      <c r="G33" s="387">
        <f>5019+137369+337334+729953</f>
        <v>1209675</v>
      </c>
      <c r="H33" s="371">
        <v>199769</v>
      </c>
      <c r="I33" s="854"/>
    </row>
    <row r="34" spans="1:9" ht="14.1" customHeight="1" x14ac:dyDescent="0.2">
      <c r="A34" s="827"/>
      <c r="B34" s="78"/>
      <c r="C34" s="837" t="s">
        <v>185</v>
      </c>
      <c r="D34" s="838"/>
      <c r="E34" s="388">
        <v>335390</v>
      </c>
      <c r="F34" s="388">
        <v>25563</v>
      </c>
      <c r="G34" s="388">
        <v>8566</v>
      </c>
      <c r="H34" s="216">
        <v>-16997</v>
      </c>
      <c r="I34" s="854"/>
    </row>
    <row r="35" spans="1:9" ht="14.1" customHeight="1" x14ac:dyDescent="0.2">
      <c r="A35" s="827"/>
      <c r="B35" s="78"/>
      <c r="C35" s="837" t="s">
        <v>186</v>
      </c>
      <c r="D35" s="838"/>
      <c r="E35" s="122">
        <v>179241</v>
      </c>
      <c r="F35" s="122">
        <v>187984</v>
      </c>
      <c r="G35" s="388">
        <v>197833</v>
      </c>
      <c r="H35" s="216">
        <v>9849</v>
      </c>
      <c r="I35" s="854"/>
    </row>
    <row r="36" spans="1:9" ht="14.1" customHeight="1" x14ac:dyDescent="0.2">
      <c r="A36" s="827"/>
      <c r="B36" s="78"/>
      <c r="C36" s="845" t="s">
        <v>187</v>
      </c>
      <c r="D36" s="846"/>
      <c r="E36" s="389">
        <f>36273+178143</f>
        <v>214416</v>
      </c>
      <c r="F36" s="389">
        <f>32647+205951</f>
        <v>238598</v>
      </c>
      <c r="G36" s="389">
        <f>36519+196074</f>
        <v>232593</v>
      </c>
      <c r="H36" s="220">
        <v>-6005</v>
      </c>
      <c r="I36" s="854"/>
    </row>
    <row r="37" spans="1:9" ht="14.1" customHeight="1" thickBot="1" x14ac:dyDescent="0.25">
      <c r="A37" s="827"/>
      <c r="B37" s="833" t="s">
        <v>188</v>
      </c>
      <c r="C37" s="833"/>
      <c r="D37" s="834"/>
      <c r="E37" s="218">
        <v>2061356</v>
      </c>
      <c r="F37" s="218">
        <v>1462051</v>
      </c>
      <c r="G37" s="390">
        <f>SUM(G33:G36)</f>
        <v>1648667</v>
      </c>
      <c r="H37" s="219">
        <v>186616</v>
      </c>
      <c r="I37" s="854"/>
    </row>
    <row r="38" spans="1:9" ht="15" customHeight="1" thickBot="1" x14ac:dyDescent="0.25">
      <c r="A38" s="828"/>
      <c r="B38" s="856" t="s">
        <v>189</v>
      </c>
      <c r="C38" s="857"/>
      <c r="D38" s="858"/>
      <c r="E38" s="221">
        <v>615592</v>
      </c>
      <c r="F38" s="221">
        <v>760151</v>
      </c>
      <c r="G38" s="391">
        <f>127111+379870</f>
        <v>506981</v>
      </c>
      <c r="H38" s="222">
        <v>-253170</v>
      </c>
      <c r="I38" s="855"/>
    </row>
    <row r="39" spans="1:9" ht="4.5" customHeight="1" x14ac:dyDescent="0.2">
      <c r="A39" s="46"/>
      <c r="B39" s="20"/>
      <c r="C39" s="20"/>
      <c r="D39" s="20"/>
      <c r="E39" s="79"/>
      <c r="F39" s="79"/>
      <c r="G39" s="79"/>
      <c r="H39" s="73"/>
      <c r="I39" s="100"/>
    </row>
    <row r="40" spans="1:9" ht="15" customHeight="1" x14ac:dyDescent="0.2">
      <c r="A40" s="124" t="s">
        <v>190</v>
      </c>
      <c r="B40" s="90"/>
      <c r="C40" s="90"/>
      <c r="D40" s="90"/>
      <c r="E40" s="91"/>
      <c r="F40" s="91"/>
      <c r="G40" s="91"/>
      <c r="H40" s="81"/>
      <c r="I40" s="101"/>
    </row>
    <row r="41" spans="1:9" x14ac:dyDescent="0.2">
      <c r="A41" s="89"/>
      <c r="B41" s="90"/>
      <c r="C41" s="90"/>
      <c r="D41" s="90"/>
      <c r="E41" s="91"/>
      <c r="F41" s="91"/>
      <c r="G41" s="91"/>
      <c r="H41" s="81"/>
      <c r="I41" s="95" t="s">
        <v>0</v>
      </c>
    </row>
    <row r="42" spans="1:9" ht="9.9" customHeight="1" x14ac:dyDescent="0.2">
      <c r="A42" s="89"/>
      <c r="B42" s="90"/>
      <c r="C42" s="90"/>
      <c r="D42" s="90"/>
      <c r="E42" s="91"/>
      <c r="F42" s="91"/>
      <c r="G42" s="91"/>
      <c r="H42" s="81"/>
      <c r="I42" s="101"/>
    </row>
    <row r="43" spans="1:9" ht="14.25" customHeight="1" thickBot="1" x14ac:dyDescent="0.2">
      <c r="A43" s="3"/>
      <c r="B43" s="3"/>
      <c r="C43" s="3"/>
      <c r="H43" s="106" t="s">
        <v>150</v>
      </c>
    </row>
    <row r="44" spans="1:9" s="49" customFormat="1" ht="18" customHeight="1" x14ac:dyDescent="0.2">
      <c r="A44" s="859" t="s">
        <v>191</v>
      </c>
      <c r="B44" s="860"/>
      <c r="C44" s="861"/>
      <c r="D44" s="155" t="s">
        <v>192</v>
      </c>
      <c r="E44" s="865" t="s">
        <v>193</v>
      </c>
      <c r="F44" s="865"/>
      <c r="G44" s="865" t="s">
        <v>194</v>
      </c>
      <c r="H44" s="866"/>
      <c r="I44" s="157" t="s">
        <v>195</v>
      </c>
    </row>
    <row r="45" spans="1:9" ht="18" customHeight="1" thickBot="1" x14ac:dyDescent="0.25">
      <c r="A45" s="862"/>
      <c r="B45" s="863"/>
      <c r="C45" s="864"/>
      <c r="D45" s="156">
        <v>0</v>
      </c>
      <c r="E45" s="867">
        <v>0</v>
      </c>
      <c r="F45" s="867">
        <v>0</v>
      </c>
      <c r="G45" s="867">
        <v>0</v>
      </c>
      <c r="H45" s="868">
        <v>0</v>
      </c>
      <c r="I45" s="223">
        <v>0</v>
      </c>
    </row>
    <row r="46" spans="1:9" ht="18" customHeight="1" thickBot="1" x14ac:dyDescent="0.25">
      <c r="A46" s="45"/>
      <c r="B46" s="45"/>
      <c r="C46" s="45"/>
      <c r="D46" s="45"/>
      <c r="E46" s="81"/>
      <c r="F46" s="81"/>
      <c r="G46" s="81"/>
      <c r="H46" s="102"/>
    </row>
    <row r="47" spans="1:9" ht="18" customHeight="1" thickBot="1" x14ac:dyDescent="0.25">
      <c r="A47" s="805" t="s">
        <v>196</v>
      </c>
      <c r="B47" s="806"/>
      <c r="C47" s="806"/>
      <c r="D47" s="807"/>
      <c r="E47" s="309" t="s">
        <v>151</v>
      </c>
      <c r="F47" s="310" t="s">
        <v>152</v>
      </c>
      <c r="G47" s="310" t="s">
        <v>153</v>
      </c>
      <c r="H47" s="224" t="s">
        <v>154</v>
      </c>
      <c r="I47" s="80" t="s">
        <v>197</v>
      </c>
    </row>
    <row r="48" spans="1:9" ht="18" customHeight="1" x14ac:dyDescent="0.2">
      <c r="A48" s="869" t="s">
        <v>198</v>
      </c>
      <c r="B48" s="870"/>
      <c r="C48" s="870"/>
      <c r="D48" s="871"/>
      <c r="E48" s="225">
        <v>19077</v>
      </c>
      <c r="F48" s="226">
        <v>19082</v>
      </c>
      <c r="G48" s="227">
        <v>19463</v>
      </c>
      <c r="H48" s="219">
        <v>381</v>
      </c>
      <c r="I48" s="839" t="s">
        <v>199</v>
      </c>
    </row>
    <row r="49" spans="1:9" ht="18" customHeight="1" x14ac:dyDescent="0.2">
      <c r="A49" s="847" t="s">
        <v>200</v>
      </c>
      <c r="B49" s="848"/>
      <c r="C49" s="848"/>
      <c r="D49" s="849"/>
      <c r="E49" s="228">
        <v>180767</v>
      </c>
      <c r="F49" s="229">
        <v>182760</v>
      </c>
      <c r="G49" s="230">
        <v>190653</v>
      </c>
      <c r="H49" s="219">
        <v>7893</v>
      </c>
      <c r="I49" s="840"/>
    </row>
    <row r="50" spans="1:9" ht="18" customHeight="1" x14ac:dyDescent="0.2">
      <c r="A50" s="847" t="s">
        <v>201</v>
      </c>
      <c r="B50" s="848"/>
      <c r="C50" s="848"/>
      <c r="D50" s="849"/>
      <c r="E50" s="228">
        <v>0</v>
      </c>
      <c r="F50" s="229">
        <v>0</v>
      </c>
      <c r="G50" s="230">
        <v>0</v>
      </c>
      <c r="H50" s="219">
        <v>0</v>
      </c>
      <c r="I50" s="840"/>
    </row>
    <row r="51" spans="1:9" ht="18" customHeight="1" thickBot="1" x14ac:dyDescent="0.25">
      <c r="A51" s="850" t="s">
        <v>202</v>
      </c>
      <c r="B51" s="851"/>
      <c r="C51" s="851"/>
      <c r="D51" s="852"/>
      <c r="E51" s="231">
        <v>515</v>
      </c>
      <c r="F51" s="232">
        <v>269</v>
      </c>
      <c r="G51" s="233">
        <v>258</v>
      </c>
      <c r="H51" s="219">
        <v>-11</v>
      </c>
      <c r="I51" s="841"/>
    </row>
    <row r="52" spans="1:9" ht="18" customHeight="1" thickBot="1" x14ac:dyDescent="0.25">
      <c r="A52" s="46"/>
      <c r="B52" s="20"/>
      <c r="C52" s="20"/>
      <c r="D52" s="20"/>
      <c r="E52" s="79"/>
      <c r="F52" s="79"/>
      <c r="G52" s="79"/>
      <c r="H52" s="73"/>
      <c r="I52" s="100"/>
    </row>
    <row r="53" spans="1:9" ht="18" customHeight="1" thickBot="1" x14ac:dyDescent="0.25">
      <c r="A53" s="842" t="s">
        <v>203</v>
      </c>
      <c r="B53" s="843"/>
      <c r="C53" s="843"/>
      <c r="D53" s="844"/>
      <c r="E53" s="309" t="s">
        <v>151</v>
      </c>
      <c r="F53" s="310" t="s">
        <v>152</v>
      </c>
      <c r="G53" s="310" t="s">
        <v>153</v>
      </c>
      <c r="H53" s="103" t="s">
        <v>154</v>
      </c>
      <c r="I53" s="80" t="s">
        <v>197</v>
      </c>
    </row>
    <row r="54" spans="1:9" ht="18" customHeight="1" x14ac:dyDescent="0.2">
      <c r="A54" s="768" t="s">
        <v>204</v>
      </c>
      <c r="B54" s="769"/>
      <c r="C54" s="769"/>
      <c r="D54" s="158" t="s">
        <v>205</v>
      </c>
      <c r="E54" s="234">
        <v>7.4999999999999997E-2</v>
      </c>
      <c r="F54" s="235">
        <v>9.0999999999999998E-2</v>
      </c>
      <c r="G54" s="236">
        <v>9.7000000000000003E-2</v>
      </c>
      <c r="H54" s="237">
        <v>6.0000000000000053E-3</v>
      </c>
      <c r="I54" s="839" t="s">
        <v>206</v>
      </c>
    </row>
    <row r="55" spans="1:9" ht="18" customHeight="1" x14ac:dyDescent="0.2">
      <c r="A55" s="872" t="s">
        <v>207</v>
      </c>
      <c r="B55" s="873"/>
      <c r="C55" s="873"/>
      <c r="D55" s="159" t="s">
        <v>208</v>
      </c>
      <c r="E55" s="407">
        <v>6.7000000000000004E-2</v>
      </c>
      <c r="F55" s="408">
        <v>8.5000000000000006E-2</v>
      </c>
      <c r="G55" s="409">
        <v>9.1999999999999998E-2</v>
      </c>
      <c r="H55" s="410">
        <v>6.9999999999999923E-3</v>
      </c>
      <c r="I55" s="840"/>
    </row>
    <row r="56" spans="1:9" ht="18" customHeight="1" x14ac:dyDescent="0.2">
      <c r="A56" s="872" t="s">
        <v>209</v>
      </c>
      <c r="B56" s="873"/>
      <c r="C56" s="873"/>
      <c r="D56" s="406" t="s">
        <v>305</v>
      </c>
      <c r="E56" s="407">
        <v>7.0000000000000001E-3</v>
      </c>
      <c r="F56" s="408">
        <v>8.9999999999999993E-3</v>
      </c>
      <c r="G56" s="409">
        <v>6.0000000000000001E-3</v>
      </c>
      <c r="H56" s="410">
        <v>-2.9999999999999992E-3</v>
      </c>
      <c r="I56" s="840"/>
    </row>
    <row r="57" spans="1:9" ht="18" customHeight="1" x14ac:dyDescent="0.2">
      <c r="A57" s="872" t="s">
        <v>210</v>
      </c>
      <c r="B57" s="873"/>
      <c r="C57" s="873"/>
      <c r="D57" s="406" t="s">
        <v>211</v>
      </c>
      <c r="E57" s="242">
        <v>395.11</v>
      </c>
      <c r="F57" s="243">
        <v>473.59</v>
      </c>
      <c r="G57" s="244">
        <v>486.08</v>
      </c>
      <c r="H57" s="245">
        <v>12.490000000000009</v>
      </c>
      <c r="I57" s="840"/>
    </row>
    <row r="58" spans="1:9" ht="18" customHeight="1" x14ac:dyDescent="0.2">
      <c r="A58" s="872" t="s">
        <v>212</v>
      </c>
      <c r="B58" s="873"/>
      <c r="C58" s="873"/>
      <c r="D58" s="406" t="s">
        <v>306</v>
      </c>
      <c r="E58" s="238">
        <v>0.23</v>
      </c>
      <c r="F58" s="239">
        <v>0.34200000000000003</v>
      </c>
      <c r="G58" s="240">
        <v>0.23499999999999999</v>
      </c>
      <c r="H58" s="241">
        <v>-0.10700000000000004</v>
      </c>
      <c r="I58" s="840"/>
    </row>
    <row r="59" spans="1:9" ht="18" customHeight="1" x14ac:dyDescent="0.2">
      <c r="A59" s="872" t="s">
        <v>213</v>
      </c>
      <c r="B59" s="873"/>
      <c r="C59" s="873"/>
      <c r="D59" s="159" t="s">
        <v>214</v>
      </c>
      <c r="E59" s="238">
        <v>76.241</v>
      </c>
      <c r="F59" s="239">
        <v>187.60599999999999</v>
      </c>
      <c r="G59" s="240">
        <v>122.312</v>
      </c>
      <c r="H59" s="241">
        <v>-65.293999999999997</v>
      </c>
      <c r="I59" s="840"/>
    </row>
    <row r="60" spans="1:9" ht="18" customHeight="1" thickBot="1" x14ac:dyDescent="0.25">
      <c r="A60" s="759" t="s">
        <v>215</v>
      </c>
      <c r="B60" s="760"/>
      <c r="C60" s="760"/>
      <c r="D60" s="160" t="s">
        <v>216</v>
      </c>
      <c r="E60" s="246">
        <v>4.2000000000000003E-2</v>
      </c>
      <c r="F60" s="247">
        <v>2.8000000000000001E-2</v>
      </c>
      <c r="G60" s="248">
        <v>1.6E-2</v>
      </c>
      <c r="H60" s="249">
        <v>-1.2E-2</v>
      </c>
      <c r="I60" s="841"/>
    </row>
    <row r="61" spans="1:9" x14ac:dyDescent="0.2">
      <c r="E61" s="85" t="s">
        <v>4</v>
      </c>
      <c r="F61" s="104"/>
      <c r="G61" s="104"/>
      <c r="H61" s="104"/>
    </row>
    <row r="62" spans="1:9" x14ac:dyDescent="0.2">
      <c r="E62" s="81" t="s">
        <v>4</v>
      </c>
    </row>
  </sheetData>
  <sheetProtection formatCells="0"/>
  <protectedRanges>
    <protectedRange sqref="E10:F10 E12:F14" name="範囲2"/>
    <protectedRange sqref="E15:F21" name="範囲2_1"/>
    <protectedRange sqref="E28:F28" name="範囲1_1"/>
    <protectedRange sqref="E46:G46" name="範囲1"/>
    <protectedRange sqref="E48:G51" name="範囲1_2"/>
    <protectedRange sqref="E22:F24" name="範囲2_1_1"/>
    <protectedRange sqref="E11:F11" name="範囲2_2"/>
    <protectedRange sqref="G10 G12:G14" name="範囲2_3"/>
    <protectedRange sqref="G15:G21" name="範囲2_1_2"/>
    <protectedRange sqref="G22:G24" name="範囲2_1_1_1"/>
    <protectedRange sqref="G11" name="範囲2_2_1"/>
  </protectedRanges>
  <mergeCells count="45">
    <mergeCell ref="A57:C57"/>
    <mergeCell ref="A58:C58"/>
    <mergeCell ref="A60:C60"/>
    <mergeCell ref="I54:I60"/>
    <mergeCell ref="A54:C54"/>
    <mergeCell ref="A55:C55"/>
    <mergeCell ref="A56:C56"/>
    <mergeCell ref="A59:C59"/>
    <mergeCell ref="I48:I51"/>
    <mergeCell ref="A53:D53"/>
    <mergeCell ref="C36:D36"/>
    <mergeCell ref="B37:D37"/>
    <mergeCell ref="A50:D50"/>
    <mergeCell ref="A51:D51"/>
    <mergeCell ref="I30:I38"/>
    <mergeCell ref="B38:D38"/>
    <mergeCell ref="A44:C45"/>
    <mergeCell ref="E44:F44"/>
    <mergeCell ref="G44:H44"/>
    <mergeCell ref="E45:F45"/>
    <mergeCell ref="G45:H45"/>
    <mergeCell ref="A47:D47"/>
    <mergeCell ref="A48:D48"/>
    <mergeCell ref="A49:D49"/>
    <mergeCell ref="A28:D28"/>
    <mergeCell ref="A30:A38"/>
    <mergeCell ref="C30:D30"/>
    <mergeCell ref="C31:D31"/>
    <mergeCell ref="B32:D32"/>
    <mergeCell ref="C33:D33"/>
    <mergeCell ref="C35:D35"/>
    <mergeCell ref="C34:D34"/>
    <mergeCell ref="I5:I27"/>
    <mergeCell ref="A4:D4"/>
    <mergeCell ref="A5:A27"/>
    <mergeCell ref="B5:D5"/>
    <mergeCell ref="C6:D6"/>
    <mergeCell ref="C10:D10"/>
    <mergeCell ref="B15:D15"/>
    <mergeCell ref="C16:D16"/>
    <mergeCell ref="C20:D20"/>
    <mergeCell ref="B25:D25"/>
    <mergeCell ref="C26:D26"/>
    <mergeCell ref="C27:D27"/>
    <mergeCell ref="C22:D22"/>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0"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6"/>
  <sheetViews>
    <sheetView view="pageBreakPreview" zoomScale="80" zoomScaleNormal="100" zoomScaleSheetLayoutView="80" workbookViewId="0">
      <selection activeCell="A23" sqref="A23:F23"/>
    </sheetView>
  </sheetViews>
  <sheetFormatPr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 min="254" max="254" width="2.33203125" customWidth="1"/>
    <col min="255" max="255" width="3.21875" customWidth="1"/>
    <col min="256" max="256" width="45.6640625" customWidth="1"/>
    <col min="257" max="257" width="3.44140625" customWidth="1"/>
    <col min="258" max="258" width="35.6640625" customWidth="1"/>
    <col min="259" max="259" width="0" hidden="1" customWidth="1"/>
    <col min="260" max="260" width="6.6640625" customWidth="1"/>
    <col min="261" max="261" width="0" hidden="1" customWidth="1"/>
    <col min="262" max="264" width="13.6640625" customWidth="1"/>
    <col min="265" max="265" width="0" hidden="1" customWidth="1"/>
    <col min="266" max="268" width="13.6640625" customWidth="1"/>
    <col min="510" max="510" width="2.33203125" customWidth="1"/>
    <col min="511" max="511" width="3.21875" customWidth="1"/>
    <col min="512" max="512" width="45.6640625" customWidth="1"/>
    <col min="513" max="513" width="3.44140625" customWidth="1"/>
    <col min="514" max="514" width="35.6640625" customWidth="1"/>
    <col min="515" max="515" width="0" hidden="1" customWidth="1"/>
    <col min="516" max="516" width="6.6640625" customWidth="1"/>
    <col min="517" max="517" width="0" hidden="1" customWidth="1"/>
    <col min="518" max="520" width="13.6640625" customWidth="1"/>
    <col min="521" max="521" width="0" hidden="1" customWidth="1"/>
    <col min="522" max="524" width="13.6640625" customWidth="1"/>
    <col min="766" max="766" width="2.33203125" customWidth="1"/>
    <col min="767" max="767" width="3.21875" customWidth="1"/>
    <col min="768" max="768" width="45.6640625" customWidth="1"/>
    <col min="769" max="769" width="3.44140625" customWidth="1"/>
    <col min="770" max="770" width="35.6640625" customWidth="1"/>
    <col min="771" max="771" width="0" hidden="1" customWidth="1"/>
    <col min="772" max="772" width="6.6640625" customWidth="1"/>
    <col min="773" max="773" width="0" hidden="1" customWidth="1"/>
    <col min="774" max="776" width="13.6640625" customWidth="1"/>
    <col min="777" max="777" width="0" hidden="1" customWidth="1"/>
    <col min="778" max="780" width="13.6640625" customWidth="1"/>
    <col min="1022" max="1022" width="2.33203125" customWidth="1"/>
    <col min="1023" max="1023" width="3.21875" customWidth="1"/>
    <col min="1024" max="1024" width="45.6640625" customWidth="1"/>
    <col min="1025" max="1025" width="3.44140625" customWidth="1"/>
    <col min="1026" max="1026" width="35.6640625" customWidth="1"/>
    <col min="1027" max="1027" width="0" hidden="1" customWidth="1"/>
    <col min="1028" max="1028" width="6.6640625" customWidth="1"/>
    <col min="1029" max="1029" width="0" hidden="1" customWidth="1"/>
    <col min="1030" max="1032" width="13.6640625" customWidth="1"/>
    <col min="1033" max="1033" width="0" hidden="1" customWidth="1"/>
    <col min="1034" max="1036" width="13.6640625" customWidth="1"/>
    <col min="1278" max="1278" width="2.33203125" customWidth="1"/>
    <col min="1279" max="1279" width="3.21875" customWidth="1"/>
    <col min="1280" max="1280" width="45.6640625" customWidth="1"/>
    <col min="1281" max="1281" width="3.44140625" customWidth="1"/>
    <col min="1282" max="1282" width="35.6640625" customWidth="1"/>
    <col min="1283" max="1283" width="0" hidden="1" customWidth="1"/>
    <col min="1284" max="1284" width="6.6640625" customWidth="1"/>
    <col min="1285" max="1285" width="0" hidden="1" customWidth="1"/>
    <col min="1286" max="1288" width="13.6640625" customWidth="1"/>
    <col min="1289" max="1289" width="0" hidden="1" customWidth="1"/>
    <col min="1290" max="1292" width="13.6640625" customWidth="1"/>
    <col min="1534" max="1534" width="2.33203125" customWidth="1"/>
    <col min="1535" max="1535" width="3.21875" customWidth="1"/>
    <col min="1536" max="1536" width="45.6640625" customWidth="1"/>
    <col min="1537" max="1537" width="3.44140625" customWidth="1"/>
    <col min="1538" max="1538" width="35.6640625" customWidth="1"/>
    <col min="1539" max="1539" width="0" hidden="1" customWidth="1"/>
    <col min="1540" max="1540" width="6.6640625" customWidth="1"/>
    <col min="1541" max="1541" width="0" hidden="1" customWidth="1"/>
    <col min="1542" max="1544" width="13.6640625" customWidth="1"/>
    <col min="1545" max="1545" width="0" hidden="1" customWidth="1"/>
    <col min="1546" max="1548" width="13.6640625" customWidth="1"/>
    <col min="1790" max="1790" width="2.33203125" customWidth="1"/>
    <col min="1791" max="1791" width="3.21875" customWidth="1"/>
    <col min="1792" max="1792" width="45.6640625" customWidth="1"/>
    <col min="1793" max="1793" width="3.44140625" customWidth="1"/>
    <col min="1794" max="1794" width="35.6640625" customWidth="1"/>
    <col min="1795" max="1795" width="0" hidden="1" customWidth="1"/>
    <col min="1796" max="1796" width="6.6640625" customWidth="1"/>
    <col min="1797" max="1797" width="0" hidden="1" customWidth="1"/>
    <col min="1798" max="1800" width="13.6640625" customWidth="1"/>
    <col min="1801" max="1801" width="0" hidden="1" customWidth="1"/>
    <col min="1802" max="1804" width="13.6640625" customWidth="1"/>
    <col min="2046" max="2046" width="2.33203125" customWidth="1"/>
    <col min="2047" max="2047" width="3.21875" customWidth="1"/>
    <col min="2048" max="2048" width="45.6640625" customWidth="1"/>
    <col min="2049" max="2049" width="3.44140625" customWidth="1"/>
    <col min="2050" max="2050" width="35.6640625" customWidth="1"/>
    <col min="2051" max="2051" width="0" hidden="1" customWidth="1"/>
    <col min="2052" max="2052" width="6.6640625" customWidth="1"/>
    <col min="2053" max="2053" width="0" hidden="1" customWidth="1"/>
    <col min="2054" max="2056" width="13.6640625" customWidth="1"/>
    <col min="2057" max="2057" width="0" hidden="1" customWidth="1"/>
    <col min="2058" max="2060" width="13.6640625" customWidth="1"/>
    <col min="2302" max="2302" width="2.33203125" customWidth="1"/>
    <col min="2303" max="2303" width="3.21875" customWidth="1"/>
    <col min="2304" max="2304" width="45.6640625" customWidth="1"/>
    <col min="2305" max="2305" width="3.44140625" customWidth="1"/>
    <col min="2306" max="2306" width="35.6640625" customWidth="1"/>
    <col min="2307" max="2307" width="0" hidden="1" customWidth="1"/>
    <col min="2308" max="2308" width="6.6640625" customWidth="1"/>
    <col min="2309" max="2309" width="0" hidden="1" customWidth="1"/>
    <col min="2310" max="2312" width="13.6640625" customWidth="1"/>
    <col min="2313" max="2313" width="0" hidden="1" customWidth="1"/>
    <col min="2314" max="2316" width="13.6640625" customWidth="1"/>
    <col min="2558" max="2558" width="2.33203125" customWidth="1"/>
    <col min="2559" max="2559" width="3.21875" customWidth="1"/>
    <col min="2560" max="2560" width="45.6640625" customWidth="1"/>
    <col min="2561" max="2561" width="3.44140625" customWidth="1"/>
    <col min="2562" max="2562" width="35.6640625" customWidth="1"/>
    <col min="2563" max="2563" width="0" hidden="1" customWidth="1"/>
    <col min="2564" max="2564" width="6.6640625" customWidth="1"/>
    <col min="2565" max="2565" width="0" hidden="1" customWidth="1"/>
    <col min="2566" max="2568" width="13.6640625" customWidth="1"/>
    <col min="2569" max="2569" width="0" hidden="1" customWidth="1"/>
    <col min="2570" max="2572" width="13.6640625" customWidth="1"/>
    <col min="2814" max="2814" width="2.33203125" customWidth="1"/>
    <col min="2815" max="2815" width="3.21875" customWidth="1"/>
    <col min="2816" max="2816" width="45.6640625" customWidth="1"/>
    <col min="2817" max="2817" width="3.44140625" customWidth="1"/>
    <col min="2818" max="2818" width="35.6640625" customWidth="1"/>
    <col min="2819" max="2819" width="0" hidden="1" customWidth="1"/>
    <col min="2820" max="2820" width="6.6640625" customWidth="1"/>
    <col min="2821" max="2821" width="0" hidden="1" customWidth="1"/>
    <col min="2822" max="2824" width="13.6640625" customWidth="1"/>
    <col min="2825" max="2825" width="0" hidden="1" customWidth="1"/>
    <col min="2826" max="2828" width="13.6640625" customWidth="1"/>
    <col min="3070" max="3070" width="2.33203125" customWidth="1"/>
    <col min="3071" max="3071" width="3.21875" customWidth="1"/>
    <col min="3072" max="3072" width="45.6640625" customWidth="1"/>
    <col min="3073" max="3073" width="3.44140625" customWidth="1"/>
    <col min="3074" max="3074" width="35.6640625" customWidth="1"/>
    <col min="3075" max="3075" width="0" hidden="1" customWidth="1"/>
    <col min="3076" max="3076" width="6.6640625" customWidth="1"/>
    <col min="3077" max="3077" width="0" hidden="1" customWidth="1"/>
    <col min="3078" max="3080" width="13.6640625" customWidth="1"/>
    <col min="3081" max="3081" width="0" hidden="1" customWidth="1"/>
    <col min="3082" max="3084" width="13.6640625" customWidth="1"/>
    <col min="3326" max="3326" width="2.33203125" customWidth="1"/>
    <col min="3327" max="3327" width="3.21875" customWidth="1"/>
    <col min="3328" max="3328" width="45.6640625" customWidth="1"/>
    <col min="3329" max="3329" width="3.44140625" customWidth="1"/>
    <col min="3330" max="3330" width="35.6640625" customWidth="1"/>
    <col min="3331" max="3331" width="0" hidden="1" customWidth="1"/>
    <col min="3332" max="3332" width="6.6640625" customWidth="1"/>
    <col min="3333" max="3333" width="0" hidden="1" customWidth="1"/>
    <col min="3334" max="3336" width="13.6640625" customWidth="1"/>
    <col min="3337" max="3337" width="0" hidden="1" customWidth="1"/>
    <col min="3338" max="3340" width="13.6640625" customWidth="1"/>
    <col min="3582" max="3582" width="2.33203125" customWidth="1"/>
    <col min="3583" max="3583" width="3.21875" customWidth="1"/>
    <col min="3584" max="3584" width="45.6640625" customWidth="1"/>
    <col min="3585" max="3585" width="3.44140625" customWidth="1"/>
    <col min="3586" max="3586" width="35.6640625" customWidth="1"/>
    <col min="3587" max="3587" width="0" hidden="1" customWidth="1"/>
    <col min="3588" max="3588" width="6.6640625" customWidth="1"/>
    <col min="3589" max="3589" width="0" hidden="1" customWidth="1"/>
    <col min="3590" max="3592" width="13.6640625" customWidth="1"/>
    <col min="3593" max="3593" width="0" hidden="1" customWidth="1"/>
    <col min="3594" max="3596" width="13.6640625" customWidth="1"/>
    <col min="3838" max="3838" width="2.33203125" customWidth="1"/>
    <col min="3839" max="3839" width="3.21875" customWidth="1"/>
    <col min="3840" max="3840" width="45.6640625" customWidth="1"/>
    <col min="3841" max="3841" width="3.44140625" customWidth="1"/>
    <col min="3842" max="3842" width="35.6640625" customWidth="1"/>
    <col min="3843" max="3843" width="0" hidden="1" customWidth="1"/>
    <col min="3844" max="3844" width="6.6640625" customWidth="1"/>
    <col min="3845" max="3845" width="0" hidden="1" customWidth="1"/>
    <col min="3846" max="3848" width="13.6640625" customWidth="1"/>
    <col min="3849" max="3849" width="0" hidden="1" customWidth="1"/>
    <col min="3850" max="3852" width="13.6640625" customWidth="1"/>
    <col min="4094" max="4094" width="2.33203125" customWidth="1"/>
    <col min="4095" max="4095" width="3.21875" customWidth="1"/>
    <col min="4096" max="4096" width="45.6640625" customWidth="1"/>
    <col min="4097" max="4097" width="3.44140625" customWidth="1"/>
    <col min="4098" max="4098" width="35.6640625" customWidth="1"/>
    <col min="4099" max="4099" width="0" hidden="1" customWidth="1"/>
    <col min="4100" max="4100" width="6.6640625" customWidth="1"/>
    <col min="4101" max="4101" width="0" hidden="1" customWidth="1"/>
    <col min="4102" max="4104" width="13.6640625" customWidth="1"/>
    <col min="4105" max="4105" width="0" hidden="1" customWidth="1"/>
    <col min="4106" max="4108" width="13.6640625" customWidth="1"/>
    <col min="4350" max="4350" width="2.33203125" customWidth="1"/>
    <col min="4351" max="4351" width="3.21875" customWidth="1"/>
    <col min="4352" max="4352" width="45.6640625" customWidth="1"/>
    <col min="4353" max="4353" width="3.44140625" customWidth="1"/>
    <col min="4354" max="4354" width="35.6640625" customWidth="1"/>
    <col min="4355" max="4355" width="0" hidden="1" customWidth="1"/>
    <col min="4356" max="4356" width="6.6640625" customWidth="1"/>
    <col min="4357" max="4357" width="0" hidden="1" customWidth="1"/>
    <col min="4358" max="4360" width="13.6640625" customWidth="1"/>
    <col min="4361" max="4361" width="0" hidden="1" customWidth="1"/>
    <col min="4362" max="4364" width="13.6640625" customWidth="1"/>
    <col min="4606" max="4606" width="2.33203125" customWidth="1"/>
    <col min="4607" max="4607" width="3.21875" customWidth="1"/>
    <col min="4608" max="4608" width="45.6640625" customWidth="1"/>
    <col min="4609" max="4609" width="3.44140625" customWidth="1"/>
    <col min="4610" max="4610" width="35.6640625" customWidth="1"/>
    <col min="4611" max="4611" width="0" hidden="1" customWidth="1"/>
    <col min="4612" max="4612" width="6.6640625" customWidth="1"/>
    <col min="4613" max="4613" width="0" hidden="1" customWidth="1"/>
    <col min="4614" max="4616" width="13.6640625" customWidth="1"/>
    <col min="4617" max="4617" width="0" hidden="1" customWidth="1"/>
    <col min="4618" max="4620" width="13.6640625" customWidth="1"/>
    <col min="4862" max="4862" width="2.33203125" customWidth="1"/>
    <col min="4863" max="4863" width="3.21875" customWidth="1"/>
    <col min="4864" max="4864" width="45.6640625" customWidth="1"/>
    <col min="4865" max="4865" width="3.44140625" customWidth="1"/>
    <col min="4866" max="4866" width="35.6640625" customWidth="1"/>
    <col min="4867" max="4867" width="0" hidden="1" customWidth="1"/>
    <col min="4868" max="4868" width="6.6640625" customWidth="1"/>
    <col min="4869" max="4869" width="0" hidden="1" customWidth="1"/>
    <col min="4870" max="4872" width="13.6640625" customWidth="1"/>
    <col min="4873" max="4873" width="0" hidden="1" customWidth="1"/>
    <col min="4874" max="4876" width="13.6640625" customWidth="1"/>
    <col min="5118" max="5118" width="2.33203125" customWidth="1"/>
    <col min="5119" max="5119" width="3.21875" customWidth="1"/>
    <col min="5120" max="5120" width="45.6640625" customWidth="1"/>
    <col min="5121" max="5121" width="3.44140625" customWidth="1"/>
    <col min="5122" max="5122" width="35.6640625" customWidth="1"/>
    <col min="5123" max="5123" width="0" hidden="1" customWidth="1"/>
    <col min="5124" max="5124" width="6.6640625" customWidth="1"/>
    <col min="5125" max="5125" width="0" hidden="1" customWidth="1"/>
    <col min="5126" max="5128" width="13.6640625" customWidth="1"/>
    <col min="5129" max="5129" width="0" hidden="1" customWidth="1"/>
    <col min="5130" max="5132" width="13.6640625" customWidth="1"/>
    <col min="5374" max="5374" width="2.33203125" customWidth="1"/>
    <col min="5375" max="5375" width="3.21875" customWidth="1"/>
    <col min="5376" max="5376" width="45.6640625" customWidth="1"/>
    <col min="5377" max="5377" width="3.44140625" customWidth="1"/>
    <col min="5378" max="5378" width="35.6640625" customWidth="1"/>
    <col min="5379" max="5379" width="0" hidden="1" customWidth="1"/>
    <col min="5380" max="5380" width="6.6640625" customWidth="1"/>
    <col min="5381" max="5381" width="0" hidden="1" customWidth="1"/>
    <col min="5382" max="5384" width="13.6640625" customWidth="1"/>
    <col min="5385" max="5385" width="0" hidden="1" customWidth="1"/>
    <col min="5386" max="5388" width="13.6640625" customWidth="1"/>
    <col min="5630" max="5630" width="2.33203125" customWidth="1"/>
    <col min="5631" max="5631" width="3.21875" customWidth="1"/>
    <col min="5632" max="5632" width="45.6640625" customWidth="1"/>
    <col min="5633" max="5633" width="3.44140625" customWidth="1"/>
    <col min="5634" max="5634" width="35.6640625" customWidth="1"/>
    <col min="5635" max="5635" width="0" hidden="1" customWidth="1"/>
    <col min="5636" max="5636" width="6.6640625" customWidth="1"/>
    <col min="5637" max="5637" width="0" hidden="1" customWidth="1"/>
    <col min="5638" max="5640" width="13.6640625" customWidth="1"/>
    <col min="5641" max="5641" width="0" hidden="1" customWidth="1"/>
    <col min="5642" max="5644" width="13.6640625" customWidth="1"/>
    <col min="5886" max="5886" width="2.33203125" customWidth="1"/>
    <col min="5887" max="5887" width="3.21875" customWidth="1"/>
    <col min="5888" max="5888" width="45.6640625" customWidth="1"/>
    <col min="5889" max="5889" width="3.44140625" customWidth="1"/>
    <col min="5890" max="5890" width="35.6640625" customWidth="1"/>
    <col min="5891" max="5891" width="0" hidden="1" customWidth="1"/>
    <col min="5892" max="5892" width="6.6640625" customWidth="1"/>
    <col min="5893" max="5893" width="0" hidden="1" customWidth="1"/>
    <col min="5894" max="5896" width="13.6640625" customWidth="1"/>
    <col min="5897" max="5897" width="0" hidden="1" customWidth="1"/>
    <col min="5898" max="5900" width="13.6640625" customWidth="1"/>
    <col min="6142" max="6142" width="2.33203125" customWidth="1"/>
    <col min="6143" max="6143" width="3.21875" customWidth="1"/>
    <col min="6144" max="6144" width="45.6640625" customWidth="1"/>
    <col min="6145" max="6145" width="3.44140625" customWidth="1"/>
    <col min="6146" max="6146" width="35.6640625" customWidth="1"/>
    <col min="6147" max="6147" width="0" hidden="1" customWidth="1"/>
    <col min="6148" max="6148" width="6.6640625" customWidth="1"/>
    <col min="6149" max="6149" width="0" hidden="1" customWidth="1"/>
    <col min="6150" max="6152" width="13.6640625" customWidth="1"/>
    <col min="6153" max="6153" width="0" hidden="1" customWidth="1"/>
    <col min="6154" max="6156" width="13.6640625" customWidth="1"/>
    <col min="6398" max="6398" width="2.33203125" customWidth="1"/>
    <col min="6399" max="6399" width="3.21875" customWidth="1"/>
    <col min="6400" max="6400" width="45.6640625" customWidth="1"/>
    <col min="6401" max="6401" width="3.44140625" customWidth="1"/>
    <col min="6402" max="6402" width="35.6640625" customWidth="1"/>
    <col min="6403" max="6403" width="0" hidden="1" customWidth="1"/>
    <col min="6404" max="6404" width="6.6640625" customWidth="1"/>
    <col min="6405" max="6405" width="0" hidden="1" customWidth="1"/>
    <col min="6406" max="6408" width="13.6640625" customWidth="1"/>
    <col min="6409" max="6409" width="0" hidden="1" customWidth="1"/>
    <col min="6410" max="6412" width="13.6640625" customWidth="1"/>
    <col min="6654" max="6654" width="2.33203125" customWidth="1"/>
    <col min="6655" max="6655" width="3.21875" customWidth="1"/>
    <col min="6656" max="6656" width="45.6640625" customWidth="1"/>
    <col min="6657" max="6657" width="3.44140625" customWidth="1"/>
    <col min="6658" max="6658" width="35.6640625" customWidth="1"/>
    <col min="6659" max="6659" width="0" hidden="1" customWidth="1"/>
    <col min="6660" max="6660" width="6.6640625" customWidth="1"/>
    <col min="6661" max="6661" width="0" hidden="1" customWidth="1"/>
    <col min="6662" max="6664" width="13.6640625" customWidth="1"/>
    <col min="6665" max="6665" width="0" hidden="1" customWidth="1"/>
    <col min="6666" max="6668" width="13.6640625" customWidth="1"/>
    <col min="6910" max="6910" width="2.33203125" customWidth="1"/>
    <col min="6911" max="6911" width="3.21875" customWidth="1"/>
    <col min="6912" max="6912" width="45.6640625" customWidth="1"/>
    <col min="6913" max="6913" width="3.44140625" customWidth="1"/>
    <col min="6914" max="6914" width="35.6640625" customWidth="1"/>
    <col min="6915" max="6915" width="0" hidden="1" customWidth="1"/>
    <col min="6916" max="6916" width="6.6640625" customWidth="1"/>
    <col min="6917" max="6917" width="0" hidden="1" customWidth="1"/>
    <col min="6918" max="6920" width="13.6640625" customWidth="1"/>
    <col min="6921" max="6921" width="0" hidden="1" customWidth="1"/>
    <col min="6922" max="6924" width="13.6640625" customWidth="1"/>
    <col min="7166" max="7166" width="2.33203125" customWidth="1"/>
    <col min="7167" max="7167" width="3.21875" customWidth="1"/>
    <col min="7168" max="7168" width="45.6640625" customWidth="1"/>
    <col min="7169" max="7169" width="3.44140625" customWidth="1"/>
    <col min="7170" max="7170" width="35.6640625" customWidth="1"/>
    <col min="7171" max="7171" width="0" hidden="1" customWidth="1"/>
    <col min="7172" max="7172" width="6.6640625" customWidth="1"/>
    <col min="7173" max="7173" width="0" hidden="1" customWidth="1"/>
    <col min="7174" max="7176" width="13.6640625" customWidth="1"/>
    <col min="7177" max="7177" width="0" hidden="1" customWidth="1"/>
    <col min="7178" max="7180" width="13.6640625" customWidth="1"/>
    <col min="7422" max="7422" width="2.33203125" customWidth="1"/>
    <col min="7423" max="7423" width="3.21875" customWidth="1"/>
    <col min="7424" max="7424" width="45.6640625" customWidth="1"/>
    <col min="7425" max="7425" width="3.44140625" customWidth="1"/>
    <col min="7426" max="7426" width="35.6640625" customWidth="1"/>
    <col min="7427" max="7427" width="0" hidden="1" customWidth="1"/>
    <col min="7428" max="7428" width="6.6640625" customWidth="1"/>
    <col min="7429" max="7429" width="0" hidden="1" customWidth="1"/>
    <col min="7430" max="7432" width="13.6640625" customWidth="1"/>
    <col min="7433" max="7433" width="0" hidden="1" customWidth="1"/>
    <col min="7434" max="7436" width="13.6640625" customWidth="1"/>
    <col min="7678" max="7678" width="2.33203125" customWidth="1"/>
    <col min="7679" max="7679" width="3.21875" customWidth="1"/>
    <col min="7680" max="7680" width="45.6640625" customWidth="1"/>
    <col min="7681" max="7681" width="3.44140625" customWidth="1"/>
    <col min="7682" max="7682" width="35.6640625" customWidth="1"/>
    <col min="7683" max="7683" width="0" hidden="1" customWidth="1"/>
    <col min="7684" max="7684" width="6.6640625" customWidth="1"/>
    <col min="7685" max="7685" width="0" hidden="1" customWidth="1"/>
    <col min="7686" max="7688" width="13.6640625" customWidth="1"/>
    <col min="7689" max="7689" width="0" hidden="1" customWidth="1"/>
    <col min="7690" max="7692" width="13.6640625" customWidth="1"/>
    <col min="7934" max="7934" width="2.33203125" customWidth="1"/>
    <col min="7935" max="7935" width="3.21875" customWidth="1"/>
    <col min="7936" max="7936" width="45.6640625" customWidth="1"/>
    <col min="7937" max="7937" width="3.44140625" customWidth="1"/>
    <col min="7938" max="7938" width="35.6640625" customWidth="1"/>
    <col min="7939" max="7939" width="0" hidden="1" customWidth="1"/>
    <col min="7940" max="7940" width="6.6640625" customWidth="1"/>
    <col min="7941" max="7941" width="0" hidden="1" customWidth="1"/>
    <col min="7942" max="7944" width="13.6640625" customWidth="1"/>
    <col min="7945" max="7945" width="0" hidden="1" customWidth="1"/>
    <col min="7946" max="7948" width="13.6640625" customWidth="1"/>
    <col min="8190" max="8190" width="2.33203125" customWidth="1"/>
    <col min="8191" max="8191" width="3.21875" customWidth="1"/>
    <col min="8192" max="8192" width="45.6640625" customWidth="1"/>
    <col min="8193" max="8193" width="3.44140625" customWidth="1"/>
    <col min="8194" max="8194" width="35.6640625" customWidth="1"/>
    <col min="8195" max="8195" width="0" hidden="1" customWidth="1"/>
    <col min="8196" max="8196" width="6.6640625" customWidth="1"/>
    <col min="8197" max="8197" width="0" hidden="1" customWidth="1"/>
    <col min="8198" max="8200" width="13.6640625" customWidth="1"/>
    <col min="8201" max="8201" width="0" hidden="1" customWidth="1"/>
    <col min="8202" max="8204" width="13.6640625" customWidth="1"/>
    <col min="8446" max="8446" width="2.33203125" customWidth="1"/>
    <col min="8447" max="8447" width="3.21875" customWidth="1"/>
    <col min="8448" max="8448" width="45.6640625" customWidth="1"/>
    <col min="8449" max="8449" width="3.44140625" customWidth="1"/>
    <col min="8450" max="8450" width="35.6640625" customWidth="1"/>
    <col min="8451" max="8451" width="0" hidden="1" customWidth="1"/>
    <col min="8452" max="8452" width="6.6640625" customWidth="1"/>
    <col min="8453" max="8453" width="0" hidden="1" customWidth="1"/>
    <col min="8454" max="8456" width="13.6640625" customWidth="1"/>
    <col min="8457" max="8457" width="0" hidden="1" customWidth="1"/>
    <col min="8458" max="8460" width="13.6640625" customWidth="1"/>
    <col min="8702" max="8702" width="2.33203125" customWidth="1"/>
    <col min="8703" max="8703" width="3.21875" customWidth="1"/>
    <col min="8704" max="8704" width="45.6640625" customWidth="1"/>
    <col min="8705" max="8705" width="3.44140625" customWidth="1"/>
    <col min="8706" max="8706" width="35.6640625" customWidth="1"/>
    <col min="8707" max="8707" width="0" hidden="1" customWidth="1"/>
    <col min="8708" max="8708" width="6.6640625" customWidth="1"/>
    <col min="8709" max="8709" width="0" hidden="1" customWidth="1"/>
    <col min="8710" max="8712" width="13.6640625" customWidth="1"/>
    <col min="8713" max="8713" width="0" hidden="1" customWidth="1"/>
    <col min="8714" max="8716" width="13.6640625" customWidth="1"/>
    <col min="8958" max="8958" width="2.33203125" customWidth="1"/>
    <col min="8959" max="8959" width="3.21875" customWidth="1"/>
    <col min="8960" max="8960" width="45.6640625" customWidth="1"/>
    <col min="8961" max="8961" width="3.44140625" customWidth="1"/>
    <col min="8962" max="8962" width="35.6640625" customWidth="1"/>
    <col min="8963" max="8963" width="0" hidden="1" customWidth="1"/>
    <col min="8964" max="8964" width="6.6640625" customWidth="1"/>
    <col min="8965" max="8965" width="0" hidden="1" customWidth="1"/>
    <col min="8966" max="8968" width="13.6640625" customWidth="1"/>
    <col min="8969" max="8969" width="0" hidden="1" customWidth="1"/>
    <col min="8970" max="8972" width="13.6640625" customWidth="1"/>
    <col min="9214" max="9214" width="2.33203125" customWidth="1"/>
    <col min="9215" max="9215" width="3.21875" customWidth="1"/>
    <col min="9216" max="9216" width="45.6640625" customWidth="1"/>
    <col min="9217" max="9217" width="3.44140625" customWidth="1"/>
    <col min="9218" max="9218" width="35.6640625" customWidth="1"/>
    <col min="9219" max="9219" width="0" hidden="1" customWidth="1"/>
    <col min="9220" max="9220" width="6.6640625" customWidth="1"/>
    <col min="9221" max="9221" width="0" hidden="1" customWidth="1"/>
    <col min="9222" max="9224" width="13.6640625" customWidth="1"/>
    <col min="9225" max="9225" width="0" hidden="1" customWidth="1"/>
    <col min="9226" max="9228" width="13.6640625" customWidth="1"/>
    <col min="9470" max="9470" width="2.33203125" customWidth="1"/>
    <col min="9471" max="9471" width="3.21875" customWidth="1"/>
    <col min="9472" max="9472" width="45.6640625" customWidth="1"/>
    <col min="9473" max="9473" width="3.44140625" customWidth="1"/>
    <col min="9474" max="9474" width="35.6640625" customWidth="1"/>
    <col min="9475" max="9475" width="0" hidden="1" customWidth="1"/>
    <col min="9476" max="9476" width="6.6640625" customWidth="1"/>
    <col min="9477" max="9477" width="0" hidden="1" customWidth="1"/>
    <col min="9478" max="9480" width="13.6640625" customWidth="1"/>
    <col min="9481" max="9481" width="0" hidden="1" customWidth="1"/>
    <col min="9482" max="9484" width="13.6640625" customWidth="1"/>
    <col min="9726" max="9726" width="2.33203125" customWidth="1"/>
    <col min="9727" max="9727" width="3.21875" customWidth="1"/>
    <col min="9728" max="9728" width="45.6640625" customWidth="1"/>
    <col min="9729" max="9729" width="3.44140625" customWidth="1"/>
    <col min="9730" max="9730" width="35.6640625" customWidth="1"/>
    <col min="9731" max="9731" width="0" hidden="1" customWidth="1"/>
    <col min="9732" max="9732" width="6.6640625" customWidth="1"/>
    <col min="9733" max="9733" width="0" hidden="1" customWidth="1"/>
    <col min="9734" max="9736" width="13.6640625" customWidth="1"/>
    <col min="9737" max="9737" width="0" hidden="1" customWidth="1"/>
    <col min="9738" max="9740" width="13.6640625" customWidth="1"/>
    <col min="9982" max="9982" width="2.33203125" customWidth="1"/>
    <col min="9983" max="9983" width="3.21875" customWidth="1"/>
    <col min="9984" max="9984" width="45.6640625" customWidth="1"/>
    <col min="9985" max="9985" width="3.44140625" customWidth="1"/>
    <col min="9986" max="9986" width="35.6640625" customWidth="1"/>
    <col min="9987" max="9987" width="0" hidden="1" customWidth="1"/>
    <col min="9988" max="9988" width="6.6640625" customWidth="1"/>
    <col min="9989" max="9989" width="0" hidden="1" customWidth="1"/>
    <col min="9990" max="9992" width="13.6640625" customWidth="1"/>
    <col min="9993" max="9993" width="0" hidden="1" customWidth="1"/>
    <col min="9994" max="9996" width="13.6640625" customWidth="1"/>
    <col min="10238" max="10238" width="2.33203125" customWidth="1"/>
    <col min="10239" max="10239" width="3.21875" customWidth="1"/>
    <col min="10240" max="10240" width="45.6640625" customWidth="1"/>
    <col min="10241" max="10241" width="3.44140625" customWidth="1"/>
    <col min="10242" max="10242" width="35.6640625" customWidth="1"/>
    <col min="10243" max="10243" width="0" hidden="1" customWidth="1"/>
    <col min="10244" max="10244" width="6.6640625" customWidth="1"/>
    <col min="10245" max="10245" width="0" hidden="1" customWidth="1"/>
    <col min="10246" max="10248" width="13.6640625" customWidth="1"/>
    <col min="10249" max="10249" width="0" hidden="1" customWidth="1"/>
    <col min="10250" max="10252" width="13.6640625" customWidth="1"/>
    <col min="10494" max="10494" width="2.33203125" customWidth="1"/>
    <col min="10495" max="10495" width="3.21875" customWidth="1"/>
    <col min="10496" max="10496" width="45.6640625" customWidth="1"/>
    <col min="10497" max="10497" width="3.44140625" customWidth="1"/>
    <col min="10498" max="10498" width="35.6640625" customWidth="1"/>
    <col min="10499" max="10499" width="0" hidden="1" customWidth="1"/>
    <col min="10500" max="10500" width="6.6640625" customWidth="1"/>
    <col min="10501" max="10501" width="0" hidden="1" customWidth="1"/>
    <col min="10502" max="10504" width="13.6640625" customWidth="1"/>
    <col min="10505" max="10505" width="0" hidden="1" customWidth="1"/>
    <col min="10506" max="10508" width="13.6640625" customWidth="1"/>
    <col min="10750" max="10750" width="2.33203125" customWidth="1"/>
    <col min="10751" max="10751" width="3.21875" customWidth="1"/>
    <col min="10752" max="10752" width="45.6640625" customWidth="1"/>
    <col min="10753" max="10753" width="3.44140625" customWidth="1"/>
    <col min="10754" max="10754" width="35.6640625" customWidth="1"/>
    <col min="10755" max="10755" width="0" hidden="1" customWidth="1"/>
    <col min="10756" max="10756" width="6.6640625" customWidth="1"/>
    <col min="10757" max="10757" width="0" hidden="1" customWidth="1"/>
    <col min="10758" max="10760" width="13.6640625" customWidth="1"/>
    <col min="10761" max="10761" width="0" hidden="1" customWidth="1"/>
    <col min="10762" max="10764" width="13.6640625" customWidth="1"/>
    <col min="11006" max="11006" width="2.33203125" customWidth="1"/>
    <col min="11007" max="11007" width="3.21875" customWidth="1"/>
    <col min="11008" max="11008" width="45.6640625" customWidth="1"/>
    <col min="11009" max="11009" width="3.44140625" customWidth="1"/>
    <col min="11010" max="11010" width="35.6640625" customWidth="1"/>
    <col min="11011" max="11011" width="0" hidden="1" customWidth="1"/>
    <col min="11012" max="11012" width="6.6640625" customWidth="1"/>
    <col min="11013" max="11013" width="0" hidden="1" customWidth="1"/>
    <col min="11014" max="11016" width="13.6640625" customWidth="1"/>
    <col min="11017" max="11017" width="0" hidden="1" customWidth="1"/>
    <col min="11018" max="11020" width="13.6640625" customWidth="1"/>
    <col min="11262" max="11262" width="2.33203125" customWidth="1"/>
    <col min="11263" max="11263" width="3.21875" customWidth="1"/>
    <col min="11264" max="11264" width="45.6640625" customWidth="1"/>
    <col min="11265" max="11265" width="3.44140625" customWidth="1"/>
    <col min="11266" max="11266" width="35.6640625" customWidth="1"/>
    <col min="11267" max="11267" width="0" hidden="1" customWidth="1"/>
    <col min="11268" max="11268" width="6.6640625" customWidth="1"/>
    <col min="11269" max="11269" width="0" hidden="1" customWidth="1"/>
    <col min="11270" max="11272" width="13.6640625" customWidth="1"/>
    <col min="11273" max="11273" width="0" hidden="1" customWidth="1"/>
    <col min="11274" max="11276" width="13.6640625" customWidth="1"/>
    <col min="11518" max="11518" width="2.33203125" customWidth="1"/>
    <col min="11519" max="11519" width="3.21875" customWidth="1"/>
    <col min="11520" max="11520" width="45.6640625" customWidth="1"/>
    <col min="11521" max="11521" width="3.44140625" customWidth="1"/>
    <col min="11522" max="11522" width="35.6640625" customWidth="1"/>
    <col min="11523" max="11523" width="0" hidden="1" customWidth="1"/>
    <col min="11524" max="11524" width="6.6640625" customWidth="1"/>
    <col min="11525" max="11525" width="0" hidden="1" customWidth="1"/>
    <col min="11526" max="11528" width="13.6640625" customWidth="1"/>
    <col min="11529" max="11529" width="0" hidden="1" customWidth="1"/>
    <col min="11530" max="11532" width="13.6640625" customWidth="1"/>
    <col min="11774" max="11774" width="2.33203125" customWidth="1"/>
    <col min="11775" max="11775" width="3.21875" customWidth="1"/>
    <col min="11776" max="11776" width="45.6640625" customWidth="1"/>
    <col min="11777" max="11777" width="3.44140625" customWidth="1"/>
    <col min="11778" max="11778" width="35.6640625" customWidth="1"/>
    <col min="11779" max="11779" width="0" hidden="1" customWidth="1"/>
    <col min="11780" max="11780" width="6.6640625" customWidth="1"/>
    <col min="11781" max="11781" width="0" hidden="1" customWidth="1"/>
    <col min="11782" max="11784" width="13.6640625" customWidth="1"/>
    <col min="11785" max="11785" width="0" hidden="1" customWidth="1"/>
    <col min="11786" max="11788" width="13.6640625" customWidth="1"/>
    <col min="12030" max="12030" width="2.33203125" customWidth="1"/>
    <col min="12031" max="12031" width="3.21875" customWidth="1"/>
    <col min="12032" max="12032" width="45.6640625" customWidth="1"/>
    <col min="12033" max="12033" width="3.44140625" customWidth="1"/>
    <col min="12034" max="12034" width="35.6640625" customWidth="1"/>
    <col min="12035" max="12035" width="0" hidden="1" customWidth="1"/>
    <col min="12036" max="12036" width="6.6640625" customWidth="1"/>
    <col min="12037" max="12037" width="0" hidden="1" customWidth="1"/>
    <col min="12038" max="12040" width="13.6640625" customWidth="1"/>
    <col min="12041" max="12041" width="0" hidden="1" customWidth="1"/>
    <col min="12042" max="12044" width="13.6640625" customWidth="1"/>
    <col min="12286" max="12286" width="2.33203125" customWidth="1"/>
    <col min="12287" max="12287" width="3.21875" customWidth="1"/>
    <col min="12288" max="12288" width="45.6640625" customWidth="1"/>
    <col min="12289" max="12289" width="3.44140625" customWidth="1"/>
    <col min="12290" max="12290" width="35.6640625" customWidth="1"/>
    <col min="12291" max="12291" width="0" hidden="1" customWidth="1"/>
    <col min="12292" max="12292" width="6.6640625" customWidth="1"/>
    <col min="12293" max="12293" width="0" hidden="1" customWidth="1"/>
    <col min="12294" max="12296" width="13.6640625" customWidth="1"/>
    <col min="12297" max="12297" width="0" hidden="1" customWidth="1"/>
    <col min="12298" max="12300" width="13.6640625" customWidth="1"/>
    <col min="12542" max="12542" width="2.33203125" customWidth="1"/>
    <col min="12543" max="12543" width="3.21875" customWidth="1"/>
    <col min="12544" max="12544" width="45.6640625" customWidth="1"/>
    <col min="12545" max="12545" width="3.44140625" customWidth="1"/>
    <col min="12546" max="12546" width="35.6640625" customWidth="1"/>
    <col min="12547" max="12547" width="0" hidden="1" customWidth="1"/>
    <col min="12548" max="12548" width="6.6640625" customWidth="1"/>
    <col min="12549" max="12549" width="0" hidden="1" customWidth="1"/>
    <col min="12550" max="12552" width="13.6640625" customWidth="1"/>
    <col min="12553" max="12553" width="0" hidden="1" customWidth="1"/>
    <col min="12554" max="12556" width="13.6640625" customWidth="1"/>
    <col min="12798" max="12798" width="2.33203125" customWidth="1"/>
    <col min="12799" max="12799" width="3.21875" customWidth="1"/>
    <col min="12800" max="12800" width="45.6640625" customWidth="1"/>
    <col min="12801" max="12801" width="3.44140625" customWidth="1"/>
    <col min="12802" max="12802" width="35.6640625" customWidth="1"/>
    <col min="12803" max="12803" width="0" hidden="1" customWidth="1"/>
    <col min="12804" max="12804" width="6.6640625" customWidth="1"/>
    <col min="12805" max="12805" width="0" hidden="1" customWidth="1"/>
    <col min="12806" max="12808" width="13.6640625" customWidth="1"/>
    <col min="12809" max="12809" width="0" hidden="1" customWidth="1"/>
    <col min="12810" max="12812" width="13.6640625" customWidth="1"/>
    <col min="13054" max="13054" width="2.33203125" customWidth="1"/>
    <col min="13055" max="13055" width="3.21875" customWidth="1"/>
    <col min="13056" max="13056" width="45.6640625" customWidth="1"/>
    <col min="13057" max="13057" width="3.44140625" customWidth="1"/>
    <col min="13058" max="13058" width="35.6640625" customWidth="1"/>
    <col min="13059" max="13059" width="0" hidden="1" customWidth="1"/>
    <col min="13060" max="13060" width="6.6640625" customWidth="1"/>
    <col min="13061" max="13061" width="0" hidden="1" customWidth="1"/>
    <col min="13062" max="13064" width="13.6640625" customWidth="1"/>
    <col min="13065" max="13065" width="0" hidden="1" customWidth="1"/>
    <col min="13066" max="13068" width="13.6640625" customWidth="1"/>
    <col min="13310" max="13310" width="2.33203125" customWidth="1"/>
    <col min="13311" max="13311" width="3.21875" customWidth="1"/>
    <col min="13312" max="13312" width="45.6640625" customWidth="1"/>
    <col min="13313" max="13313" width="3.44140625" customWidth="1"/>
    <col min="13314" max="13314" width="35.6640625" customWidth="1"/>
    <col min="13315" max="13315" width="0" hidden="1" customWidth="1"/>
    <col min="13316" max="13316" width="6.6640625" customWidth="1"/>
    <col min="13317" max="13317" width="0" hidden="1" customWidth="1"/>
    <col min="13318" max="13320" width="13.6640625" customWidth="1"/>
    <col min="13321" max="13321" width="0" hidden="1" customWidth="1"/>
    <col min="13322" max="13324" width="13.6640625" customWidth="1"/>
    <col min="13566" max="13566" width="2.33203125" customWidth="1"/>
    <col min="13567" max="13567" width="3.21875" customWidth="1"/>
    <col min="13568" max="13568" width="45.6640625" customWidth="1"/>
    <col min="13569" max="13569" width="3.44140625" customWidth="1"/>
    <col min="13570" max="13570" width="35.6640625" customWidth="1"/>
    <col min="13571" max="13571" width="0" hidden="1" customWidth="1"/>
    <col min="13572" max="13572" width="6.6640625" customWidth="1"/>
    <col min="13573" max="13573" width="0" hidden="1" customWidth="1"/>
    <col min="13574" max="13576" width="13.6640625" customWidth="1"/>
    <col min="13577" max="13577" width="0" hidden="1" customWidth="1"/>
    <col min="13578" max="13580" width="13.6640625" customWidth="1"/>
    <col min="13822" max="13822" width="2.33203125" customWidth="1"/>
    <col min="13823" max="13823" width="3.21875" customWidth="1"/>
    <col min="13824" max="13824" width="45.6640625" customWidth="1"/>
    <col min="13825" max="13825" width="3.44140625" customWidth="1"/>
    <col min="13826" max="13826" width="35.6640625" customWidth="1"/>
    <col min="13827" max="13827" width="0" hidden="1" customWidth="1"/>
    <col min="13828" max="13828" width="6.6640625" customWidth="1"/>
    <col min="13829" max="13829" width="0" hidden="1" customWidth="1"/>
    <col min="13830" max="13832" width="13.6640625" customWidth="1"/>
    <col min="13833" max="13833" width="0" hidden="1" customWidth="1"/>
    <col min="13834" max="13836" width="13.6640625" customWidth="1"/>
    <col min="14078" max="14078" width="2.33203125" customWidth="1"/>
    <col min="14079" max="14079" width="3.21875" customWidth="1"/>
    <col min="14080" max="14080" width="45.6640625" customWidth="1"/>
    <col min="14081" max="14081" width="3.44140625" customWidth="1"/>
    <col min="14082" max="14082" width="35.6640625" customWidth="1"/>
    <col min="14083" max="14083" width="0" hidden="1" customWidth="1"/>
    <col min="14084" max="14084" width="6.6640625" customWidth="1"/>
    <col min="14085" max="14085" width="0" hidden="1" customWidth="1"/>
    <col min="14086" max="14088" width="13.6640625" customWidth="1"/>
    <col min="14089" max="14089" width="0" hidden="1" customWidth="1"/>
    <col min="14090" max="14092" width="13.6640625" customWidth="1"/>
    <col min="14334" max="14334" width="2.33203125" customWidth="1"/>
    <col min="14335" max="14335" width="3.21875" customWidth="1"/>
    <col min="14336" max="14336" width="45.6640625" customWidth="1"/>
    <col min="14337" max="14337" width="3.44140625" customWidth="1"/>
    <col min="14338" max="14338" width="35.6640625" customWidth="1"/>
    <col min="14339" max="14339" width="0" hidden="1" customWidth="1"/>
    <col min="14340" max="14340" width="6.6640625" customWidth="1"/>
    <col min="14341" max="14341" width="0" hidden="1" customWidth="1"/>
    <col min="14342" max="14344" width="13.6640625" customWidth="1"/>
    <col min="14345" max="14345" width="0" hidden="1" customWidth="1"/>
    <col min="14346" max="14348" width="13.6640625" customWidth="1"/>
    <col min="14590" max="14590" width="2.33203125" customWidth="1"/>
    <col min="14591" max="14591" width="3.21875" customWidth="1"/>
    <col min="14592" max="14592" width="45.6640625" customWidth="1"/>
    <col min="14593" max="14593" width="3.44140625" customWidth="1"/>
    <col min="14594" max="14594" width="35.6640625" customWidth="1"/>
    <col min="14595" max="14595" width="0" hidden="1" customWidth="1"/>
    <col min="14596" max="14596" width="6.6640625" customWidth="1"/>
    <col min="14597" max="14597" width="0" hidden="1" customWidth="1"/>
    <col min="14598" max="14600" width="13.6640625" customWidth="1"/>
    <col min="14601" max="14601" width="0" hidden="1" customWidth="1"/>
    <col min="14602" max="14604" width="13.6640625" customWidth="1"/>
    <col min="14846" max="14846" width="2.33203125" customWidth="1"/>
    <col min="14847" max="14847" width="3.21875" customWidth="1"/>
    <col min="14848" max="14848" width="45.6640625" customWidth="1"/>
    <col min="14849" max="14849" width="3.44140625" customWidth="1"/>
    <col min="14850" max="14850" width="35.6640625" customWidth="1"/>
    <col min="14851" max="14851" width="0" hidden="1" customWidth="1"/>
    <col min="14852" max="14852" width="6.6640625" customWidth="1"/>
    <col min="14853" max="14853" width="0" hidden="1" customWidth="1"/>
    <col min="14854" max="14856" width="13.6640625" customWidth="1"/>
    <col min="14857" max="14857" width="0" hidden="1" customWidth="1"/>
    <col min="14858" max="14860" width="13.6640625" customWidth="1"/>
    <col min="15102" max="15102" width="2.33203125" customWidth="1"/>
    <col min="15103" max="15103" width="3.21875" customWidth="1"/>
    <col min="15104" max="15104" width="45.6640625" customWidth="1"/>
    <col min="15105" max="15105" width="3.44140625" customWidth="1"/>
    <col min="15106" max="15106" width="35.6640625" customWidth="1"/>
    <col min="15107" max="15107" width="0" hidden="1" customWidth="1"/>
    <col min="15108" max="15108" width="6.6640625" customWidth="1"/>
    <col min="15109" max="15109" width="0" hidden="1" customWidth="1"/>
    <col min="15110" max="15112" width="13.6640625" customWidth="1"/>
    <col min="15113" max="15113" width="0" hidden="1" customWidth="1"/>
    <col min="15114" max="15116" width="13.6640625" customWidth="1"/>
    <col min="15358" max="15358" width="2.33203125" customWidth="1"/>
    <col min="15359" max="15359" width="3.21875" customWidth="1"/>
    <col min="15360" max="15360" width="45.6640625" customWidth="1"/>
    <col min="15361" max="15361" width="3.44140625" customWidth="1"/>
    <col min="15362" max="15362" width="35.6640625" customWidth="1"/>
    <col min="15363" max="15363" width="0" hidden="1" customWidth="1"/>
    <col min="15364" max="15364" width="6.6640625" customWidth="1"/>
    <col min="15365" max="15365" width="0" hidden="1" customWidth="1"/>
    <col min="15366" max="15368" width="13.6640625" customWidth="1"/>
    <col min="15369" max="15369" width="0" hidden="1" customWidth="1"/>
    <col min="15370" max="15372" width="13.6640625" customWidth="1"/>
    <col min="15614" max="15614" width="2.33203125" customWidth="1"/>
    <col min="15615" max="15615" width="3.21875" customWidth="1"/>
    <col min="15616" max="15616" width="45.6640625" customWidth="1"/>
    <col min="15617" max="15617" width="3.44140625" customWidth="1"/>
    <col min="15618" max="15618" width="35.6640625" customWidth="1"/>
    <col min="15619" max="15619" width="0" hidden="1" customWidth="1"/>
    <col min="15620" max="15620" width="6.6640625" customWidth="1"/>
    <col min="15621" max="15621" width="0" hidden="1" customWidth="1"/>
    <col min="15622" max="15624" width="13.6640625" customWidth="1"/>
    <col min="15625" max="15625" width="0" hidden="1" customWidth="1"/>
    <col min="15626" max="15628" width="13.6640625" customWidth="1"/>
    <col min="15870" max="15870" width="2.33203125" customWidth="1"/>
    <col min="15871" max="15871" width="3.21875" customWidth="1"/>
    <col min="15872" max="15872" width="45.6640625" customWidth="1"/>
    <col min="15873" max="15873" width="3.44140625" customWidth="1"/>
    <col min="15874" max="15874" width="35.6640625" customWidth="1"/>
    <col min="15875" max="15875" width="0" hidden="1" customWidth="1"/>
    <col min="15876" max="15876" width="6.6640625" customWidth="1"/>
    <col min="15877" max="15877" width="0" hidden="1" customWidth="1"/>
    <col min="15878" max="15880" width="13.6640625" customWidth="1"/>
    <col min="15881" max="15881" width="0" hidden="1" customWidth="1"/>
    <col min="15882" max="15884" width="13.6640625" customWidth="1"/>
    <col min="16126" max="16126" width="2.33203125" customWidth="1"/>
    <col min="16127" max="16127" width="3.21875" customWidth="1"/>
    <col min="16128" max="16128" width="45.6640625" customWidth="1"/>
    <col min="16129" max="16129" width="3.44140625" customWidth="1"/>
    <col min="16130" max="16130" width="35.6640625" customWidth="1"/>
    <col min="16131" max="16131" width="0" hidden="1" customWidth="1"/>
    <col min="16132" max="16132" width="6.6640625" customWidth="1"/>
    <col min="16133" max="16133" width="0" hidden="1" customWidth="1"/>
    <col min="16134" max="16136" width="13.6640625" customWidth="1"/>
    <col min="16137" max="16137" width="0" hidden="1" customWidth="1"/>
    <col min="16138" max="16140" width="13.6640625" customWidth="1"/>
  </cols>
  <sheetData>
    <row r="1" spans="1:12" ht="23.1" customHeight="1" x14ac:dyDescent="0.2">
      <c r="I1" s="25"/>
      <c r="J1" s="877" t="s">
        <v>0</v>
      </c>
      <c r="K1" s="878"/>
      <c r="L1" s="879"/>
    </row>
    <row r="2" spans="1:12" ht="21" customHeight="1" thickBot="1" x14ac:dyDescent="0.25">
      <c r="A2" s="880" t="s">
        <v>217</v>
      </c>
      <c r="B2" s="880"/>
      <c r="C2" s="880"/>
      <c r="D2" s="880"/>
      <c r="E2" s="880"/>
      <c r="F2" s="880"/>
      <c r="G2" s="6"/>
      <c r="H2" s="6"/>
      <c r="J2" s="19"/>
    </row>
    <row r="3" spans="1:12" ht="30" customHeight="1" thickBot="1" x14ac:dyDescent="0.25">
      <c r="A3" s="137" t="s">
        <v>218</v>
      </c>
      <c r="B3" s="306"/>
      <c r="C3" s="306"/>
      <c r="D3" s="306"/>
      <c r="E3" s="306"/>
      <c r="F3" s="306"/>
      <c r="G3" s="306"/>
      <c r="H3" s="306"/>
      <c r="I3" s="306"/>
      <c r="J3" s="306"/>
      <c r="K3" s="306"/>
      <c r="L3" s="307"/>
    </row>
    <row r="4" spans="1:12" ht="39.9" customHeight="1" x14ac:dyDescent="0.2">
      <c r="A4" s="138"/>
      <c r="B4" s="881" t="s">
        <v>219</v>
      </c>
      <c r="C4" s="882"/>
      <c r="D4" s="883" t="s">
        <v>220</v>
      </c>
      <c r="E4" s="882"/>
      <c r="F4" s="165" t="s">
        <v>221</v>
      </c>
      <c r="G4" s="161" t="s">
        <v>222</v>
      </c>
      <c r="H4" s="162" t="s">
        <v>223</v>
      </c>
      <c r="I4" s="163" t="s">
        <v>224</v>
      </c>
      <c r="J4" s="162" t="s">
        <v>225</v>
      </c>
      <c r="K4" s="164" t="s">
        <v>226</v>
      </c>
      <c r="L4" s="123" t="s">
        <v>227</v>
      </c>
    </row>
    <row r="5" spans="1:12" ht="30" customHeight="1" x14ac:dyDescent="0.2">
      <c r="A5" s="24"/>
      <c r="B5" s="884" t="s">
        <v>101</v>
      </c>
      <c r="C5" s="886" t="s">
        <v>228</v>
      </c>
      <c r="D5" s="888" t="s">
        <v>229</v>
      </c>
      <c r="E5" s="886"/>
      <c r="F5" s="890" t="s">
        <v>230</v>
      </c>
      <c r="G5" s="892">
        <v>149</v>
      </c>
      <c r="H5" s="894">
        <v>152</v>
      </c>
      <c r="I5" s="896">
        <v>156.4</v>
      </c>
      <c r="J5" s="898">
        <v>45</v>
      </c>
      <c r="K5" s="900">
        <v>45</v>
      </c>
      <c r="L5" s="917" t="s">
        <v>231</v>
      </c>
    </row>
    <row r="6" spans="1:12" ht="30" customHeight="1" thickBot="1" x14ac:dyDescent="0.25">
      <c r="A6" s="24"/>
      <c r="B6" s="885"/>
      <c r="C6" s="887"/>
      <c r="D6" s="889"/>
      <c r="E6" s="887"/>
      <c r="F6" s="891"/>
      <c r="G6" s="893"/>
      <c r="H6" s="895"/>
      <c r="I6" s="897"/>
      <c r="J6" s="899"/>
      <c r="K6" s="901"/>
      <c r="L6" s="918"/>
    </row>
    <row r="7" spans="1:12" ht="26.25" customHeight="1" thickBot="1" x14ac:dyDescent="0.25">
      <c r="A7" s="902" t="s">
        <v>232</v>
      </c>
      <c r="B7" s="903"/>
      <c r="C7" s="903"/>
      <c r="D7" s="903"/>
      <c r="E7" s="903"/>
      <c r="F7" s="903"/>
      <c r="G7" s="903"/>
      <c r="H7" s="903"/>
      <c r="I7" s="903"/>
      <c r="J7" s="903"/>
      <c r="K7" s="903"/>
      <c r="L7" s="904"/>
    </row>
    <row r="8" spans="1:12" ht="30" customHeight="1" x14ac:dyDescent="0.2">
      <c r="A8" s="942"/>
      <c r="B8" s="929" t="s">
        <v>94</v>
      </c>
      <c r="C8" s="931" t="s">
        <v>233</v>
      </c>
      <c r="D8" s="905" t="s">
        <v>234</v>
      </c>
      <c r="E8" s="905"/>
      <c r="F8" s="906" t="s">
        <v>235</v>
      </c>
      <c r="G8" s="907">
        <v>0</v>
      </c>
      <c r="H8" s="909">
        <v>0</v>
      </c>
      <c r="I8" s="911">
        <v>0</v>
      </c>
      <c r="J8" s="913">
        <v>10</v>
      </c>
      <c r="K8" s="915">
        <v>10</v>
      </c>
      <c r="L8" s="926" t="s">
        <v>307</v>
      </c>
    </row>
    <row r="9" spans="1:12" ht="30" customHeight="1" x14ac:dyDescent="0.2">
      <c r="A9" s="942"/>
      <c r="B9" s="930"/>
      <c r="C9" s="932"/>
      <c r="D9" s="874"/>
      <c r="E9" s="874"/>
      <c r="F9" s="875"/>
      <c r="G9" s="908"/>
      <c r="H9" s="910"/>
      <c r="I9" s="912"/>
      <c r="J9" s="914"/>
      <c r="K9" s="916"/>
      <c r="L9" s="927"/>
    </row>
    <row r="10" spans="1:12" ht="30" customHeight="1" x14ac:dyDescent="0.2">
      <c r="A10" s="942"/>
      <c r="B10" s="944" t="s">
        <v>98</v>
      </c>
      <c r="C10" s="923" t="s">
        <v>236</v>
      </c>
      <c r="D10" s="874" t="s">
        <v>237</v>
      </c>
      <c r="E10" s="874"/>
      <c r="F10" s="875" t="s">
        <v>238</v>
      </c>
      <c r="G10" s="876">
        <v>17</v>
      </c>
      <c r="H10" s="937">
        <v>25</v>
      </c>
      <c r="I10" s="937">
        <v>18.399999999999999</v>
      </c>
      <c r="J10" s="914">
        <v>10</v>
      </c>
      <c r="K10" s="916">
        <v>1</v>
      </c>
      <c r="L10" s="927"/>
    </row>
    <row r="11" spans="1:12" ht="30" customHeight="1" x14ac:dyDescent="0.2">
      <c r="A11" s="942"/>
      <c r="B11" s="930"/>
      <c r="C11" s="924"/>
      <c r="D11" s="874"/>
      <c r="E11" s="874"/>
      <c r="F11" s="875"/>
      <c r="G11" s="876"/>
      <c r="H11" s="937"/>
      <c r="I11" s="937"/>
      <c r="J11" s="914"/>
      <c r="K11" s="916"/>
      <c r="L11" s="927"/>
    </row>
    <row r="12" spans="1:12" ht="30" customHeight="1" x14ac:dyDescent="0.2">
      <c r="A12" s="942"/>
      <c r="B12" s="930"/>
      <c r="C12" s="924"/>
      <c r="D12" s="933" t="s">
        <v>239</v>
      </c>
      <c r="E12" s="933"/>
      <c r="F12" s="875" t="s">
        <v>240</v>
      </c>
      <c r="G12" s="908">
        <v>7</v>
      </c>
      <c r="H12" s="910">
        <v>7</v>
      </c>
      <c r="I12" s="912">
        <v>7</v>
      </c>
      <c r="J12" s="914">
        <v>10</v>
      </c>
      <c r="K12" s="916">
        <v>10</v>
      </c>
      <c r="L12" s="927"/>
    </row>
    <row r="13" spans="1:12" ht="30" customHeight="1" thickBot="1" x14ac:dyDescent="0.25">
      <c r="A13" s="943"/>
      <c r="B13" s="945"/>
      <c r="C13" s="925"/>
      <c r="D13" s="934"/>
      <c r="E13" s="934"/>
      <c r="F13" s="935"/>
      <c r="G13" s="936"/>
      <c r="H13" s="922"/>
      <c r="I13" s="938"/>
      <c r="J13" s="919"/>
      <c r="K13" s="920"/>
      <c r="L13" s="928"/>
    </row>
    <row r="14" spans="1:12" ht="26.25" customHeight="1" thickBot="1" x14ac:dyDescent="0.25">
      <c r="A14" s="921" t="s">
        <v>241</v>
      </c>
      <c r="B14" s="903"/>
      <c r="C14" s="903"/>
      <c r="D14" s="903"/>
      <c r="E14" s="903"/>
      <c r="F14" s="903"/>
      <c r="G14" s="903"/>
      <c r="H14" s="903"/>
      <c r="I14" s="903"/>
      <c r="J14" s="903"/>
      <c r="K14" s="903"/>
      <c r="L14" s="904"/>
    </row>
    <row r="15" spans="1:12" ht="30" customHeight="1" x14ac:dyDescent="0.2">
      <c r="A15" s="942"/>
      <c r="B15" s="929" t="s">
        <v>242</v>
      </c>
      <c r="C15" s="931" t="s">
        <v>243</v>
      </c>
      <c r="D15" s="905" t="s">
        <v>244</v>
      </c>
      <c r="E15" s="905"/>
      <c r="F15" s="906" t="s">
        <v>245</v>
      </c>
      <c r="G15" s="959">
        <v>12</v>
      </c>
      <c r="H15" s="947">
        <v>15</v>
      </c>
      <c r="I15" s="949">
        <v>17</v>
      </c>
      <c r="J15" s="913">
        <v>10</v>
      </c>
      <c r="K15" s="915">
        <v>10</v>
      </c>
      <c r="L15" s="926" t="s">
        <v>246</v>
      </c>
    </row>
    <row r="16" spans="1:12" ht="30" customHeight="1" x14ac:dyDescent="0.2">
      <c r="A16" s="942"/>
      <c r="B16" s="930"/>
      <c r="C16" s="924"/>
      <c r="D16" s="874"/>
      <c r="E16" s="874"/>
      <c r="F16" s="875"/>
      <c r="G16" s="957"/>
      <c r="H16" s="948"/>
      <c r="I16" s="950"/>
      <c r="J16" s="914"/>
      <c r="K16" s="916"/>
      <c r="L16" s="927"/>
    </row>
    <row r="17" spans="1:12" ht="30" customHeight="1" x14ac:dyDescent="0.2">
      <c r="A17" s="942"/>
      <c r="B17" s="930"/>
      <c r="C17" s="924"/>
      <c r="D17" s="874" t="s">
        <v>247</v>
      </c>
      <c r="E17" s="874"/>
      <c r="F17" s="875" t="s">
        <v>248</v>
      </c>
      <c r="G17" s="957">
        <v>22</v>
      </c>
      <c r="H17" s="948">
        <v>22</v>
      </c>
      <c r="I17" s="950">
        <v>22</v>
      </c>
      <c r="J17" s="914">
        <v>15</v>
      </c>
      <c r="K17" s="916">
        <v>15</v>
      </c>
      <c r="L17" s="927"/>
    </row>
    <row r="18" spans="1:12" ht="30" customHeight="1" thickBot="1" x14ac:dyDescent="0.25">
      <c r="A18" s="943"/>
      <c r="B18" s="945"/>
      <c r="C18" s="925"/>
      <c r="D18" s="953"/>
      <c r="E18" s="953"/>
      <c r="F18" s="935"/>
      <c r="G18" s="958"/>
      <c r="H18" s="951"/>
      <c r="I18" s="952"/>
      <c r="J18" s="919"/>
      <c r="K18" s="920"/>
      <c r="L18" s="928"/>
    </row>
    <row r="19" spans="1:12" ht="18" customHeight="1" x14ac:dyDescent="0.2">
      <c r="A19" s="946" t="s">
        <v>249</v>
      </c>
      <c r="B19" s="946"/>
      <c r="C19" s="946"/>
      <c r="D19" s="946"/>
      <c r="E19" s="946"/>
      <c r="F19" s="946"/>
      <c r="G19" s="946"/>
      <c r="H19" s="946"/>
      <c r="I19" s="946"/>
      <c r="J19" s="946"/>
      <c r="K19" s="946"/>
    </row>
    <row r="20" spans="1:12" ht="18" customHeight="1" x14ac:dyDescent="0.2">
      <c r="A20" s="946" t="s">
        <v>250</v>
      </c>
      <c r="B20" s="946"/>
      <c r="C20" s="946"/>
      <c r="D20" s="946"/>
      <c r="E20" s="946"/>
      <c r="F20" s="946"/>
      <c r="G20" s="946"/>
      <c r="H20" s="946"/>
      <c r="I20" s="946"/>
      <c r="J20" s="946"/>
      <c r="K20" s="946"/>
    </row>
    <row r="21" spans="1:12" ht="18" customHeight="1" x14ac:dyDescent="0.2">
      <c r="A21" s="946" t="s">
        <v>251</v>
      </c>
      <c r="B21" s="946"/>
      <c r="C21" s="946"/>
      <c r="D21" s="946"/>
      <c r="E21" s="946"/>
      <c r="F21" s="946"/>
      <c r="G21" s="946"/>
      <c r="H21" s="946"/>
      <c r="I21" s="946"/>
      <c r="J21" s="946"/>
      <c r="K21" s="946"/>
    </row>
    <row r="22" spans="1:12" ht="18" customHeight="1" x14ac:dyDescent="0.2"/>
    <row r="23" spans="1:12" ht="21" customHeight="1" thickBot="1" x14ac:dyDescent="0.25">
      <c r="A23" s="880" t="s">
        <v>8</v>
      </c>
      <c r="B23" s="880"/>
      <c r="C23" s="880"/>
      <c r="D23" s="880"/>
      <c r="E23" s="880"/>
      <c r="F23" s="880"/>
      <c r="G23" s="6"/>
      <c r="H23" s="6"/>
      <c r="J23" s="19"/>
    </row>
    <row r="24" spans="1:12" s="1" customFormat="1" ht="32.25" customHeight="1" thickBot="1" x14ac:dyDescent="0.25">
      <c r="A24" s="954" t="s">
        <v>252</v>
      </c>
      <c r="B24" s="955"/>
      <c r="C24" s="955"/>
      <c r="D24" s="955"/>
      <c r="E24" s="955"/>
      <c r="F24" s="955"/>
      <c r="G24" s="955"/>
      <c r="H24" s="955"/>
      <c r="I24" s="955"/>
      <c r="J24" s="955"/>
      <c r="K24" s="956"/>
      <c r="L24" s="26" t="s">
        <v>253</v>
      </c>
    </row>
    <row r="25" spans="1:12" s="1" customFormat="1" ht="254.25" customHeight="1" thickBot="1" x14ac:dyDescent="0.25">
      <c r="A25" s="939" t="s">
        <v>254</v>
      </c>
      <c r="B25" s="940"/>
      <c r="C25" s="940"/>
      <c r="D25" s="940"/>
      <c r="E25" s="940"/>
      <c r="F25" s="940"/>
      <c r="G25" s="940"/>
      <c r="H25" s="940"/>
      <c r="I25" s="940"/>
      <c r="J25" s="940"/>
      <c r="K25" s="941"/>
      <c r="L25" s="411">
        <v>91</v>
      </c>
    </row>
    <row r="26" spans="1:12" ht="30" customHeight="1" x14ac:dyDescent="0.2">
      <c r="A26" s="1"/>
    </row>
  </sheetData>
  <mergeCells count="67">
    <mergeCell ref="D15:E16"/>
    <mergeCell ref="A20:K20"/>
    <mergeCell ref="A21:K21"/>
    <mergeCell ref="A23:F23"/>
    <mergeCell ref="A24:K24"/>
    <mergeCell ref="G17:G18"/>
    <mergeCell ref="A15:A18"/>
    <mergeCell ref="F15:F16"/>
    <mergeCell ref="G15:G16"/>
    <mergeCell ref="B15:B18"/>
    <mergeCell ref="C15:C18"/>
    <mergeCell ref="K10:K11"/>
    <mergeCell ref="L15:L18"/>
    <mergeCell ref="A25:K25"/>
    <mergeCell ref="A8:A13"/>
    <mergeCell ref="B10:B13"/>
    <mergeCell ref="A19:K19"/>
    <mergeCell ref="H15:H16"/>
    <mergeCell ref="I15:I16"/>
    <mergeCell ref="J15:J16"/>
    <mergeCell ref="K15:K16"/>
    <mergeCell ref="H17:H18"/>
    <mergeCell ref="I17:I18"/>
    <mergeCell ref="J17:J18"/>
    <mergeCell ref="K17:K18"/>
    <mergeCell ref="D17:E18"/>
    <mergeCell ref="F17:F18"/>
    <mergeCell ref="L5:L6"/>
    <mergeCell ref="J12:J13"/>
    <mergeCell ref="K12:K13"/>
    <mergeCell ref="A14:L14"/>
    <mergeCell ref="H12:H13"/>
    <mergeCell ref="C10:C13"/>
    <mergeCell ref="L8:L13"/>
    <mergeCell ref="B8:B9"/>
    <mergeCell ref="C8:C9"/>
    <mergeCell ref="D12:E13"/>
    <mergeCell ref="F12:F13"/>
    <mergeCell ref="G12:G13"/>
    <mergeCell ref="H10:H11"/>
    <mergeCell ref="I12:I13"/>
    <mergeCell ref="I10:I11"/>
    <mergeCell ref="J10:J11"/>
    <mergeCell ref="A7:L7"/>
    <mergeCell ref="D8:E9"/>
    <mergeCell ref="F8:F9"/>
    <mergeCell ref="G8:G9"/>
    <mergeCell ref="H8:H9"/>
    <mergeCell ref="I8:I9"/>
    <mergeCell ref="J8:J9"/>
    <mergeCell ref="K8:K9"/>
    <mergeCell ref="D10:E11"/>
    <mergeCell ref="F10:F11"/>
    <mergeCell ref="G10:G11"/>
    <mergeCell ref="J1:L1"/>
    <mergeCell ref="A2:F2"/>
    <mergeCell ref="B4:C4"/>
    <mergeCell ref="D4:E4"/>
    <mergeCell ref="B5:B6"/>
    <mergeCell ref="C5:C6"/>
    <mergeCell ref="D5:E6"/>
    <mergeCell ref="F5:F6"/>
    <mergeCell ref="G5:G6"/>
    <mergeCell ref="H5:H6"/>
    <mergeCell ref="I5:I6"/>
    <mergeCell ref="J5:J6"/>
    <mergeCell ref="K5:K6"/>
  </mergeCells>
  <phoneticPr fontId="2"/>
  <dataValidations count="1">
    <dataValidation allowBlank="1" showErrorMessage="1" sqref="A22 IT22 SP22 ACL22 AMH22 AWD22 BFZ22 BPV22 BZR22 CJN22 CTJ22 DDF22 DNB22 DWX22 EGT22 EQP22 FAL22 FKH22 FUD22 GDZ22 GNV22 GXR22 HHN22 HRJ22 IBF22 ILB22 IUX22 JET22 JOP22 JYL22 KIH22 KSD22 LBZ22 LLV22 LVR22 MFN22 MPJ22 MZF22 NJB22 NSX22 OCT22 OMP22 OWL22 PGH22 PQD22 PZZ22 QJV22 QTR22 RDN22 RNJ22 RXF22 SHB22 SQX22 TAT22 TKP22 TUL22 UEH22 UOD22 UXZ22 VHV22 VRR22 WBN22 WLJ22 WVF22 A65558 IT65558 SP65558 ACL65558 AMH65558 AWD65558 BFZ65558 BPV65558 BZR65558 CJN65558 CTJ65558 DDF65558 DNB65558 DWX65558 EGT65558 EQP65558 FAL65558 FKH65558 FUD65558 GDZ65558 GNV65558 GXR65558 HHN65558 HRJ65558 IBF65558 ILB65558 IUX65558 JET65558 JOP65558 JYL65558 KIH65558 KSD65558 LBZ65558 LLV65558 LVR65558 MFN65558 MPJ65558 MZF65558 NJB65558 NSX65558 OCT65558 OMP65558 OWL65558 PGH65558 PQD65558 PZZ65558 QJV65558 QTR65558 RDN65558 RNJ65558 RXF65558 SHB65558 SQX65558 TAT65558 TKP65558 TUL65558 UEH65558 UOD65558 UXZ65558 VHV65558 VRR65558 WBN65558 WLJ65558 WVF65558 A131094 IT131094 SP131094 ACL131094 AMH131094 AWD131094 BFZ131094 BPV131094 BZR131094 CJN131094 CTJ131094 DDF131094 DNB131094 DWX131094 EGT131094 EQP131094 FAL131094 FKH131094 FUD131094 GDZ131094 GNV131094 GXR131094 HHN131094 HRJ131094 IBF131094 ILB131094 IUX131094 JET131094 JOP131094 JYL131094 KIH131094 KSD131094 LBZ131094 LLV131094 LVR131094 MFN131094 MPJ131094 MZF131094 NJB131094 NSX131094 OCT131094 OMP131094 OWL131094 PGH131094 PQD131094 PZZ131094 QJV131094 QTR131094 RDN131094 RNJ131094 RXF131094 SHB131094 SQX131094 TAT131094 TKP131094 TUL131094 UEH131094 UOD131094 UXZ131094 VHV131094 VRR131094 WBN131094 WLJ131094 WVF131094 A196630 IT196630 SP196630 ACL196630 AMH196630 AWD196630 BFZ196630 BPV196630 BZR196630 CJN196630 CTJ196630 DDF196630 DNB196630 DWX196630 EGT196630 EQP196630 FAL196630 FKH196630 FUD196630 GDZ196630 GNV196630 GXR196630 HHN196630 HRJ196630 IBF196630 ILB196630 IUX196630 JET196630 JOP196630 JYL196630 KIH196630 KSD196630 LBZ196630 LLV196630 LVR196630 MFN196630 MPJ196630 MZF196630 NJB196630 NSX196630 OCT196630 OMP196630 OWL196630 PGH196630 PQD196630 PZZ196630 QJV196630 QTR196630 RDN196630 RNJ196630 RXF196630 SHB196630 SQX196630 TAT196630 TKP196630 TUL196630 UEH196630 UOD196630 UXZ196630 VHV196630 VRR196630 WBN196630 WLJ196630 WVF196630 A262166 IT262166 SP262166 ACL262166 AMH262166 AWD262166 BFZ262166 BPV262166 BZR262166 CJN262166 CTJ262166 DDF262166 DNB262166 DWX262166 EGT262166 EQP262166 FAL262166 FKH262166 FUD262166 GDZ262166 GNV262166 GXR262166 HHN262166 HRJ262166 IBF262166 ILB262166 IUX262166 JET262166 JOP262166 JYL262166 KIH262166 KSD262166 LBZ262166 LLV262166 LVR262166 MFN262166 MPJ262166 MZF262166 NJB262166 NSX262166 OCT262166 OMP262166 OWL262166 PGH262166 PQD262166 PZZ262166 QJV262166 QTR262166 RDN262166 RNJ262166 RXF262166 SHB262166 SQX262166 TAT262166 TKP262166 TUL262166 UEH262166 UOD262166 UXZ262166 VHV262166 VRR262166 WBN262166 WLJ262166 WVF262166 A327702 IT327702 SP327702 ACL327702 AMH327702 AWD327702 BFZ327702 BPV327702 BZR327702 CJN327702 CTJ327702 DDF327702 DNB327702 DWX327702 EGT327702 EQP327702 FAL327702 FKH327702 FUD327702 GDZ327702 GNV327702 GXR327702 HHN327702 HRJ327702 IBF327702 ILB327702 IUX327702 JET327702 JOP327702 JYL327702 KIH327702 KSD327702 LBZ327702 LLV327702 LVR327702 MFN327702 MPJ327702 MZF327702 NJB327702 NSX327702 OCT327702 OMP327702 OWL327702 PGH327702 PQD327702 PZZ327702 QJV327702 QTR327702 RDN327702 RNJ327702 RXF327702 SHB327702 SQX327702 TAT327702 TKP327702 TUL327702 UEH327702 UOD327702 UXZ327702 VHV327702 VRR327702 WBN327702 WLJ327702 WVF327702 A393238 IT393238 SP393238 ACL393238 AMH393238 AWD393238 BFZ393238 BPV393238 BZR393238 CJN393238 CTJ393238 DDF393238 DNB393238 DWX393238 EGT393238 EQP393238 FAL393238 FKH393238 FUD393238 GDZ393238 GNV393238 GXR393238 HHN393238 HRJ393238 IBF393238 ILB393238 IUX393238 JET393238 JOP393238 JYL393238 KIH393238 KSD393238 LBZ393238 LLV393238 LVR393238 MFN393238 MPJ393238 MZF393238 NJB393238 NSX393238 OCT393238 OMP393238 OWL393238 PGH393238 PQD393238 PZZ393238 QJV393238 QTR393238 RDN393238 RNJ393238 RXF393238 SHB393238 SQX393238 TAT393238 TKP393238 TUL393238 UEH393238 UOD393238 UXZ393238 VHV393238 VRR393238 WBN393238 WLJ393238 WVF393238 A458774 IT458774 SP458774 ACL458774 AMH458774 AWD458774 BFZ458774 BPV458774 BZR458774 CJN458774 CTJ458774 DDF458774 DNB458774 DWX458774 EGT458774 EQP458774 FAL458774 FKH458774 FUD458774 GDZ458774 GNV458774 GXR458774 HHN458774 HRJ458774 IBF458774 ILB458774 IUX458774 JET458774 JOP458774 JYL458774 KIH458774 KSD458774 LBZ458774 LLV458774 LVR458774 MFN458774 MPJ458774 MZF458774 NJB458774 NSX458774 OCT458774 OMP458774 OWL458774 PGH458774 PQD458774 PZZ458774 QJV458774 QTR458774 RDN458774 RNJ458774 RXF458774 SHB458774 SQX458774 TAT458774 TKP458774 TUL458774 UEH458774 UOD458774 UXZ458774 VHV458774 VRR458774 WBN458774 WLJ458774 WVF458774 A524310 IT524310 SP524310 ACL524310 AMH524310 AWD524310 BFZ524310 BPV524310 BZR524310 CJN524310 CTJ524310 DDF524310 DNB524310 DWX524310 EGT524310 EQP524310 FAL524310 FKH524310 FUD524310 GDZ524310 GNV524310 GXR524310 HHN524310 HRJ524310 IBF524310 ILB524310 IUX524310 JET524310 JOP524310 JYL524310 KIH524310 KSD524310 LBZ524310 LLV524310 LVR524310 MFN524310 MPJ524310 MZF524310 NJB524310 NSX524310 OCT524310 OMP524310 OWL524310 PGH524310 PQD524310 PZZ524310 QJV524310 QTR524310 RDN524310 RNJ524310 RXF524310 SHB524310 SQX524310 TAT524310 TKP524310 TUL524310 UEH524310 UOD524310 UXZ524310 VHV524310 VRR524310 WBN524310 WLJ524310 WVF524310 A589846 IT589846 SP589846 ACL589846 AMH589846 AWD589846 BFZ589846 BPV589846 BZR589846 CJN589846 CTJ589846 DDF589846 DNB589846 DWX589846 EGT589846 EQP589846 FAL589846 FKH589846 FUD589846 GDZ589846 GNV589846 GXR589846 HHN589846 HRJ589846 IBF589846 ILB589846 IUX589846 JET589846 JOP589846 JYL589846 KIH589846 KSD589846 LBZ589846 LLV589846 LVR589846 MFN589846 MPJ589846 MZF589846 NJB589846 NSX589846 OCT589846 OMP589846 OWL589846 PGH589846 PQD589846 PZZ589846 QJV589846 QTR589846 RDN589846 RNJ589846 RXF589846 SHB589846 SQX589846 TAT589846 TKP589846 TUL589846 UEH589846 UOD589846 UXZ589846 VHV589846 VRR589846 WBN589846 WLJ589846 WVF589846 A655382 IT655382 SP655382 ACL655382 AMH655382 AWD655382 BFZ655382 BPV655382 BZR655382 CJN655382 CTJ655382 DDF655382 DNB655382 DWX655382 EGT655382 EQP655382 FAL655382 FKH655382 FUD655382 GDZ655382 GNV655382 GXR655382 HHN655382 HRJ655382 IBF655382 ILB655382 IUX655382 JET655382 JOP655382 JYL655382 KIH655382 KSD655382 LBZ655382 LLV655382 LVR655382 MFN655382 MPJ655382 MZF655382 NJB655382 NSX655382 OCT655382 OMP655382 OWL655382 PGH655382 PQD655382 PZZ655382 QJV655382 QTR655382 RDN655382 RNJ655382 RXF655382 SHB655382 SQX655382 TAT655382 TKP655382 TUL655382 UEH655382 UOD655382 UXZ655382 VHV655382 VRR655382 WBN655382 WLJ655382 WVF655382 A720918 IT720918 SP720918 ACL720918 AMH720918 AWD720918 BFZ720918 BPV720918 BZR720918 CJN720918 CTJ720918 DDF720918 DNB720918 DWX720918 EGT720918 EQP720918 FAL720918 FKH720918 FUD720918 GDZ720918 GNV720918 GXR720918 HHN720918 HRJ720918 IBF720918 ILB720918 IUX720918 JET720918 JOP720918 JYL720918 KIH720918 KSD720918 LBZ720918 LLV720918 LVR720918 MFN720918 MPJ720918 MZF720918 NJB720918 NSX720918 OCT720918 OMP720918 OWL720918 PGH720918 PQD720918 PZZ720918 QJV720918 QTR720918 RDN720918 RNJ720918 RXF720918 SHB720918 SQX720918 TAT720918 TKP720918 TUL720918 UEH720918 UOD720918 UXZ720918 VHV720918 VRR720918 WBN720918 WLJ720918 WVF720918 A786454 IT786454 SP786454 ACL786454 AMH786454 AWD786454 BFZ786454 BPV786454 BZR786454 CJN786454 CTJ786454 DDF786454 DNB786454 DWX786454 EGT786454 EQP786454 FAL786454 FKH786454 FUD786454 GDZ786454 GNV786454 GXR786454 HHN786454 HRJ786454 IBF786454 ILB786454 IUX786454 JET786454 JOP786454 JYL786454 KIH786454 KSD786454 LBZ786454 LLV786454 LVR786454 MFN786454 MPJ786454 MZF786454 NJB786454 NSX786454 OCT786454 OMP786454 OWL786454 PGH786454 PQD786454 PZZ786454 QJV786454 QTR786454 RDN786454 RNJ786454 RXF786454 SHB786454 SQX786454 TAT786454 TKP786454 TUL786454 UEH786454 UOD786454 UXZ786454 VHV786454 VRR786454 WBN786454 WLJ786454 WVF786454 A851990 IT851990 SP851990 ACL851990 AMH851990 AWD851990 BFZ851990 BPV851990 BZR851990 CJN851990 CTJ851990 DDF851990 DNB851990 DWX851990 EGT851990 EQP851990 FAL851990 FKH851990 FUD851990 GDZ851990 GNV851990 GXR851990 HHN851990 HRJ851990 IBF851990 ILB851990 IUX851990 JET851990 JOP851990 JYL851990 KIH851990 KSD851990 LBZ851990 LLV851990 LVR851990 MFN851990 MPJ851990 MZF851990 NJB851990 NSX851990 OCT851990 OMP851990 OWL851990 PGH851990 PQD851990 PZZ851990 QJV851990 QTR851990 RDN851990 RNJ851990 RXF851990 SHB851990 SQX851990 TAT851990 TKP851990 TUL851990 UEH851990 UOD851990 UXZ851990 VHV851990 VRR851990 WBN851990 WLJ851990 WVF851990 A917526 IT917526 SP917526 ACL917526 AMH917526 AWD917526 BFZ917526 BPV917526 BZR917526 CJN917526 CTJ917526 DDF917526 DNB917526 DWX917526 EGT917526 EQP917526 FAL917526 FKH917526 FUD917526 GDZ917526 GNV917526 GXR917526 HHN917526 HRJ917526 IBF917526 ILB917526 IUX917526 JET917526 JOP917526 JYL917526 KIH917526 KSD917526 LBZ917526 LLV917526 LVR917526 MFN917526 MPJ917526 MZF917526 NJB917526 NSX917526 OCT917526 OMP917526 OWL917526 PGH917526 PQD917526 PZZ917526 QJV917526 QTR917526 RDN917526 RNJ917526 RXF917526 SHB917526 SQX917526 TAT917526 TKP917526 TUL917526 UEH917526 UOD917526 UXZ917526 VHV917526 VRR917526 WBN917526 WLJ917526 WVF917526 A983062 IT983062 SP983062 ACL983062 AMH983062 AWD983062 BFZ983062 BPV983062 BZR983062 CJN983062 CTJ983062 DDF983062 DNB983062 DWX983062 EGT983062 EQP983062 FAL983062 FKH983062 FUD983062 GDZ983062 GNV983062 GXR983062 HHN983062 HRJ983062 IBF983062 ILB983062 IUX983062 JET983062 JOP983062 JYL983062 KIH983062 KSD983062 LBZ983062 LLV983062 LVR983062 MFN983062 MPJ983062 MZF983062 NJB983062 NSX983062 OCT983062 OMP983062 OWL983062 PGH983062 PQD983062 PZZ983062 QJV983062 QTR983062 RDN983062 RNJ983062 RXF983062 SHB983062 SQX983062 TAT983062 TKP983062 TUL983062 UEH983062 UOD983062 UXZ983062 VHV983062 VRR983062 WBN983062 WLJ983062 WVF983062 A26 IT26 SP26 ACL26 AMH26 AWD26 BFZ26 BPV26 BZR26 CJN26 CTJ26 DDF26 DNB26 DWX26 EGT26 EQP26 FAL26 FKH26 FUD26 GDZ26 GNV26 GXR26 HHN26 HRJ26 IBF26 ILB26 IUX26 JET26 JOP26 JYL26 KIH26 KSD26 LBZ26 LLV26 LVR26 MFN26 MPJ26 MZF26 NJB26 NSX26 OCT26 OMP26 OWL26 PGH26 PQD26 PZZ26 QJV26 QTR26 RDN26 RNJ26 RXF26 SHB26 SQX26 TAT26 TKP26 TUL26 UEH26 UOD26 UXZ26 VHV26 VRR26 WBN26 WLJ26 WVF26 A65562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A131098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A196634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A262170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A327706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A393242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A458778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A524314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A589850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A655386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A720922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A786458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A851994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A917530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A983066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WVF983066" xr:uid="{EFA6DCA8-899B-47A5-AB5B-8210CA749F6F}"/>
  </dataValidations>
  <printOptions horizontalCentered="1"/>
  <pageMargins left="0.59055118110236227" right="0.59055118110236227" top="0.98425196850393704" bottom="0.59055118110236227" header="0.31496062992125984" footer="0.31496062992125984"/>
  <pageSetup paperSize="9" scale="73" fitToHeight="0" orientation="landscape" r:id="rId1"/>
  <headerFooter alignWithMargins="0"/>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10"/>
  <sheetViews>
    <sheetView view="pageBreakPreview" zoomScale="85" zoomScaleNormal="100" zoomScaleSheetLayoutView="85" workbookViewId="0">
      <selection activeCell="R6" sqref="R6"/>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960" t="s">
        <v>4</v>
      </c>
      <c r="B1" s="960"/>
      <c r="C1" s="960"/>
      <c r="D1" s="960"/>
      <c r="E1" s="960"/>
      <c r="F1" s="960"/>
      <c r="G1" s="960"/>
      <c r="H1" s="960"/>
      <c r="I1" s="960"/>
      <c r="J1" s="960"/>
      <c r="L1" s="86"/>
      <c r="M1" s="86"/>
      <c r="N1" s="86"/>
      <c r="O1" s="877" t="s">
        <v>0</v>
      </c>
      <c r="P1" s="879"/>
    </row>
    <row r="2" spans="1:18" ht="14.25" customHeight="1" x14ac:dyDescent="0.2">
      <c r="A2" s="11"/>
      <c r="B2" s="11"/>
      <c r="C2" s="11"/>
      <c r="D2" s="2"/>
      <c r="E2" s="2"/>
      <c r="F2" s="11"/>
      <c r="G2" s="11"/>
      <c r="N2" s="2"/>
      <c r="Q2" s="2"/>
    </row>
    <row r="3" spans="1:18" ht="22.5" customHeight="1" x14ac:dyDescent="0.2">
      <c r="A3" s="166" t="s">
        <v>9</v>
      </c>
      <c r="B3" s="11"/>
      <c r="C3" s="11"/>
      <c r="D3" s="2"/>
      <c r="E3" s="2"/>
      <c r="F3" s="11"/>
      <c r="G3" s="11"/>
      <c r="N3" s="2"/>
      <c r="Q3" s="2"/>
    </row>
    <row r="4" spans="1:18" ht="15" customHeight="1" thickBot="1" x14ac:dyDescent="0.25">
      <c r="A4" s="3"/>
      <c r="B4" s="11"/>
      <c r="C4" s="11"/>
      <c r="D4" s="2"/>
      <c r="E4" s="2"/>
      <c r="F4" s="11"/>
      <c r="G4" s="11"/>
      <c r="N4" s="2"/>
      <c r="Q4" s="2"/>
    </row>
    <row r="5" spans="1:18" ht="26.1" customHeight="1" thickBot="1" x14ac:dyDescent="0.25">
      <c r="A5" s="961" t="s">
        <v>255</v>
      </c>
      <c r="B5" s="962"/>
      <c r="C5" s="962"/>
      <c r="D5" s="963"/>
      <c r="E5" s="17"/>
      <c r="F5" s="964" t="s">
        <v>256</v>
      </c>
      <c r="G5" s="965"/>
      <c r="H5" s="965"/>
      <c r="I5" s="965"/>
      <c r="J5" s="965"/>
      <c r="K5" s="965"/>
      <c r="L5" s="965"/>
      <c r="M5" s="966"/>
      <c r="N5" s="167"/>
      <c r="O5" s="168" t="s">
        <v>257</v>
      </c>
      <c r="P5" s="308" t="s">
        <v>258</v>
      </c>
      <c r="Q5" s="169"/>
    </row>
    <row r="6" spans="1:18" ht="278.39999999999998" customHeight="1" thickBot="1" x14ac:dyDescent="0.25">
      <c r="A6" s="970" t="s">
        <v>298</v>
      </c>
      <c r="B6" s="531"/>
      <c r="C6" s="531"/>
      <c r="D6" s="531"/>
      <c r="E6" s="250"/>
      <c r="F6" s="971" t="s">
        <v>308</v>
      </c>
      <c r="G6" s="972"/>
      <c r="H6" s="972"/>
      <c r="I6" s="972"/>
      <c r="J6" s="972"/>
      <c r="K6" s="972"/>
      <c r="L6" s="972"/>
      <c r="M6" s="973"/>
      <c r="N6" s="412"/>
      <c r="O6" s="413">
        <v>91</v>
      </c>
      <c r="P6" s="404" t="s">
        <v>297</v>
      </c>
      <c r="Q6" s="170"/>
    </row>
    <row r="7" spans="1:18" ht="33.75" customHeight="1" x14ac:dyDescent="0.2">
      <c r="A7" s="136"/>
      <c r="B7" s="10"/>
      <c r="C7" s="10"/>
      <c r="D7" s="10"/>
      <c r="E7" s="10"/>
      <c r="F7" s="10"/>
      <c r="G7" s="10"/>
      <c r="H7" s="10"/>
      <c r="N7" s="10"/>
      <c r="Q7" s="10"/>
    </row>
    <row r="8" spans="1:18" ht="16.2" x14ac:dyDescent="0.2">
      <c r="A8" s="166" t="s">
        <v>259</v>
      </c>
      <c r="B8" s="166"/>
      <c r="C8" s="166"/>
      <c r="D8" s="166"/>
      <c r="E8" s="166"/>
      <c r="F8" s="166"/>
      <c r="G8" s="166"/>
      <c r="H8" s="166"/>
      <c r="L8" s="133"/>
      <c r="O8" s="1" t="s">
        <v>33</v>
      </c>
      <c r="P8" s="1" t="s">
        <v>33</v>
      </c>
    </row>
    <row r="9" spans="1:18" ht="13.8" thickBot="1" x14ac:dyDescent="0.25"/>
    <row r="10" spans="1:18" ht="83.25" customHeight="1" thickBot="1" x14ac:dyDescent="0.25">
      <c r="A10" s="967" t="s">
        <v>260</v>
      </c>
      <c r="B10" s="968"/>
      <c r="C10" s="968"/>
      <c r="D10" s="968"/>
      <c r="E10" s="968"/>
      <c r="F10" s="968"/>
      <c r="G10" s="968"/>
      <c r="H10" s="968"/>
      <c r="I10" s="968"/>
      <c r="J10" s="968"/>
      <c r="K10" s="968"/>
      <c r="L10" s="968"/>
      <c r="M10" s="968"/>
      <c r="N10" s="968"/>
      <c r="O10" s="968"/>
      <c r="P10" s="969"/>
      <c r="Q10" s="170"/>
      <c r="R10" s="133"/>
    </row>
  </sheetData>
  <sheetProtection formatCells="0"/>
  <protectedRanges>
    <protectedRange sqref="A10" name="範囲1_1_1_2"/>
  </protectedRanges>
  <mergeCells count="7">
    <mergeCell ref="A1:J1"/>
    <mergeCell ref="O1:P1"/>
    <mergeCell ref="A5:D5"/>
    <mergeCell ref="F5:M5"/>
    <mergeCell ref="A10:P10"/>
    <mergeCell ref="A6:D6"/>
    <mergeCell ref="F6:M6"/>
  </mergeCells>
  <phoneticPr fontId="2"/>
  <dataValidations count="1">
    <dataValidation allowBlank="1" showErrorMessage="1" sqref="A7" xr:uid="{00000000-0002-0000-0500-000000000000}"/>
  </dataValidations>
  <printOptions horizontalCentered="1"/>
  <pageMargins left="0.59055118110236227" right="0.59055118110236227" top="0.98425196850393704" bottom="0.59055118110236227" header="0.39370078740157483" footer="0.51181102362204722"/>
  <pageSetup paperSize="9" scale="68" orientation="landscape" cellComments="asDisplayed" useFirstPageNumber="1"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80" zoomScaleNormal="100" zoomScaleSheetLayoutView="80" workbookViewId="0">
      <selection activeCell="D1" sqref="D1"/>
    </sheetView>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27"/>
      <c r="J1" s="974" t="s">
        <v>0</v>
      </c>
      <c r="K1" s="975"/>
      <c r="L1" s="976"/>
    </row>
    <row r="4" spans="1:12" ht="6" customHeight="1" x14ac:dyDescent="0.2"/>
    <row r="5" spans="1:12" x14ac:dyDescent="0.2">
      <c r="B5" s="977" t="s">
        <v>261</v>
      </c>
      <c r="C5" s="978"/>
      <c r="D5" s="978"/>
      <c r="F5" s="979" t="s">
        <v>262</v>
      </c>
      <c r="G5" s="978"/>
      <c r="H5" s="978"/>
      <c r="J5" s="980" t="s">
        <v>263</v>
      </c>
      <c r="K5" s="980"/>
      <c r="L5" s="980"/>
    </row>
    <row r="6" spans="1:12" x14ac:dyDescent="0.2">
      <c r="B6" s="978"/>
      <c r="C6" s="978"/>
      <c r="D6" s="978"/>
      <c r="F6" s="978"/>
      <c r="G6" s="978"/>
      <c r="H6" s="978"/>
      <c r="J6" s="980"/>
      <c r="K6" s="980"/>
      <c r="L6" s="980"/>
    </row>
    <row r="7" spans="1:12" s="1" customFormat="1" x14ac:dyDescent="0.2">
      <c r="B7" s="372"/>
      <c r="C7" s="372"/>
      <c r="D7" s="372"/>
      <c r="F7" s="372"/>
      <c r="G7" s="372"/>
      <c r="H7" s="372"/>
      <c r="J7" s="48"/>
      <c r="K7" s="48"/>
      <c r="L7" s="48"/>
    </row>
    <row r="8" spans="1:12" s="1" customFormat="1" x14ac:dyDescent="0.2">
      <c r="B8" s="372"/>
      <c r="C8" s="372"/>
      <c r="D8" s="372"/>
      <c r="F8" s="372"/>
      <c r="G8" s="372"/>
      <c r="H8" s="372"/>
      <c r="J8" s="48"/>
      <c r="K8" s="48"/>
      <c r="L8" s="48"/>
    </row>
    <row r="9" spans="1:12" s="1" customFormat="1" x14ac:dyDescent="0.2">
      <c r="B9" s="372"/>
      <c r="C9" s="372"/>
      <c r="D9" s="372"/>
      <c r="F9" s="372"/>
      <c r="G9" s="372"/>
      <c r="H9" s="372"/>
      <c r="J9" s="48"/>
      <c r="K9" s="48"/>
      <c r="L9" s="48"/>
    </row>
    <row r="10" spans="1:12" s="1" customFormat="1" x14ac:dyDescent="0.2">
      <c r="B10" s="372"/>
      <c r="C10" s="372"/>
      <c r="D10" s="372"/>
      <c r="F10" s="372"/>
      <c r="G10" s="372"/>
      <c r="H10" s="372"/>
      <c r="J10" s="48"/>
      <c r="K10" s="48"/>
      <c r="L10" s="48"/>
    </row>
    <row r="11" spans="1:12" s="1" customFormat="1" x14ac:dyDescent="0.2">
      <c r="B11" s="372"/>
      <c r="C11" s="372"/>
      <c r="D11" s="372"/>
      <c r="F11" s="372"/>
      <c r="G11" s="372"/>
      <c r="H11" s="372"/>
      <c r="J11" s="48"/>
      <c r="K11" s="48"/>
      <c r="L11" s="48"/>
    </row>
    <row r="12" spans="1:12" s="1" customFormat="1" x14ac:dyDescent="0.2">
      <c r="B12" s="372"/>
      <c r="C12" s="372"/>
      <c r="D12" s="372"/>
      <c r="F12" s="372"/>
      <c r="G12" s="372"/>
      <c r="H12" s="372"/>
      <c r="J12" s="48"/>
      <c r="K12" s="48"/>
      <c r="L12" s="48"/>
    </row>
    <row r="13" spans="1:12" s="1" customFormat="1" x14ac:dyDescent="0.2">
      <c r="B13" s="372"/>
      <c r="C13" s="372"/>
      <c r="D13" s="372"/>
      <c r="F13" s="372"/>
      <c r="G13" s="372"/>
      <c r="H13" s="372"/>
      <c r="J13" s="48"/>
      <c r="K13" s="48"/>
      <c r="L13" s="48"/>
    </row>
    <row r="14" spans="1:12" s="1" customFormat="1" x14ac:dyDescent="0.2">
      <c r="B14" s="372"/>
      <c r="C14" s="372"/>
      <c r="D14" s="372"/>
      <c r="F14" s="372"/>
      <c r="G14" s="372"/>
      <c r="H14" s="372"/>
      <c r="J14" s="48"/>
      <c r="K14" s="48"/>
      <c r="L14" s="48"/>
    </row>
    <row r="15" spans="1:12" s="1" customFormat="1" x14ac:dyDescent="0.2">
      <c r="B15" s="372"/>
      <c r="C15" s="372"/>
      <c r="D15" s="372"/>
      <c r="F15" s="372"/>
      <c r="G15" s="372"/>
      <c r="H15" s="372"/>
      <c r="J15" s="48"/>
      <c r="K15" s="48"/>
      <c r="L15" s="48"/>
    </row>
    <row r="16" spans="1:12" s="1" customFormat="1" x14ac:dyDescent="0.2">
      <c r="B16" s="372"/>
      <c r="C16" s="372"/>
      <c r="D16" s="372"/>
      <c r="F16" s="372"/>
      <c r="G16" s="372"/>
      <c r="H16" s="372"/>
      <c r="J16" s="48"/>
      <c r="K16" s="48"/>
      <c r="L16" s="48"/>
    </row>
    <row r="17" spans="2:12" s="1" customFormat="1" x14ac:dyDescent="0.2">
      <c r="B17" s="372"/>
      <c r="C17" s="372"/>
      <c r="D17" s="372"/>
      <c r="F17" s="372"/>
      <c r="G17" s="372"/>
      <c r="H17" s="372"/>
      <c r="J17" s="48"/>
      <c r="K17" s="48"/>
      <c r="L17" s="48"/>
    </row>
    <row r="18" spans="2:12" s="1" customFormat="1" x14ac:dyDescent="0.2">
      <c r="B18" s="372"/>
      <c r="C18" s="372"/>
      <c r="D18" s="372"/>
      <c r="F18" s="372"/>
      <c r="G18" s="372"/>
      <c r="H18" s="372"/>
      <c r="J18" s="48"/>
      <c r="K18" s="48"/>
      <c r="L18" s="48"/>
    </row>
    <row r="19" spans="2:12" s="1" customFormat="1" x14ac:dyDescent="0.2">
      <c r="B19" s="372"/>
      <c r="C19" s="372"/>
      <c r="D19" s="372"/>
      <c r="F19" s="372"/>
      <c r="G19" s="372"/>
      <c r="H19" s="372"/>
      <c r="J19" s="48"/>
      <c r="K19" s="48"/>
      <c r="L19" s="48"/>
    </row>
    <row r="20" spans="2:12" s="1" customFormat="1" x14ac:dyDescent="0.2">
      <c r="B20" s="372"/>
      <c r="C20" s="372"/>
      <c r="D20" s="372"/>
      <c r="F20" s="372"/>
      <c r="G20" s="372"/>
      <c r="H20" s="372"/>
      <c r="J20" s="48"/>
      <c r="K20" s="48"/>
      <c r="L20" s="48"/>
    </row>
    <row r="21" spans="2:12" s="1" customFormat="1" x14ac:dyDescent="0.2">
      <c r="B21" s="372"/>
      <c r="C21" s="372"/>
      <c r="D21" s="372"/>
      <c r="F21" s="372"/>
      <c r="G21" s="372"/>
      <c r="H21" s="372"/>
      <c r="J21" s="48"/>
      <c r="K21" s="48"/>
      <c r="L21" s="48"/>
    </row>
    <row r="22" spans="2:12" s="1" customFormat="1" x14ac:dyDescent="0.2">
      <c r="B22" s="372"/>
      <c r="C22" s="372"/>
      <c r="D22" s="372"/>
      <c r="F22" s="372"/>
      <c r="G22" s="372"/>
      <c r="H22" s="372"/>
      <c r="J22" s="48"/>
      <c r="K22" s="48"/>
      <c r="L22" s="48"/>
    </row>
    <row r="23" spans="2:12" s="1" customFormat="1" x14ac:dyDescent="0.2">
      <c r="B23" s="372"/>
      <c r="C23" s="372"/>
      <c r="D23" s="372"/>
      <c r="F23" s="372"/>
      <c r="G23" s="372"/>
      <c r="H23" s="372"/>
      <c r="J23" s="48"/>
      <c r="K23" s="48"/>
      <c r="L23" s="48"/>
    </row>
    <row r="24" spans="2:12" s="1" customFormat="1" x14ac:dyDescent="0.2">
      <c r="B24" s="372"/>
      <c r="C24" s="372"/>
      <c r="D24" s="372"/>
      <c r="F24" s="372"/>
      <c r="G24" s="372"/>
      <c r="H24" s="372"/>
      <c r="J24" s="48"/>
      <c r="K24" s="48"/>
      <c r="L24" s="48"/>
    </row>
    <row r="25" spans="2:12" s="1" customFormat="1" x14ac:dyDescent="0.2">
      <c r="B25" s="372"/>
      <c r="C25" s="372"/>
      <c r="D25" s="372"/>
      <c r="F25" s="372"/>
      <c r="G25" s="372"/>
      <c r="H25" s="372"/>
      <c r="J25" s="48"/>
      <c r="K25" s="48"/>
      <c r="L25" s="48"/>
    </row>
    <row r="26" spans="2:12" s="1" customFormat="1" x14ac:dyDescent="0.2">
      <c r="B26" s="372"/>
      <c r="C26" s="372"/>
      <c r="D26" s="372"/>
      <c r="F26" s="372"/>
      <c r="G26" s="372"/>
      <c r="H26" s="372"/>
      <c r="J26" s="48"/>
      <c r="K26" s="48"/>
      <c r="L26" s="48"/>
    </row>
    <row r="27" spans="2:12" s="1" customFormat="1" x14ac:dyDescent="0.2">
      <c r="B27" s="372"/>
      <c r="C27" s="372"/>
      <c r="D27" s="372"/>
      <c r="F27" s="372"/>
      <c r="G27" s="372"/>
      <c r="H27" s="372"/>
      <c r="J27" s="48"/>
      <c r="K27" s="48"/>
      <c r="L27" s="48"/>
    </row>
    <row r="28" spans="2:12" s="1" customFormat="1" x14ac:dyDescent="0.2">
      <c r="B28" s="372"/>
      <c r="C28" s="372"/>
      <c r="D28" s="372"/>
      <c r="F28" s="372"/>
      <c r="G28" s="372"/>
      <c r="H28" s="372"/>
      <c r="J28" s="48"/>
      <c r="K28" s="48"/>
      <c r="L28" s="48"/>
    </row>
    <row r="29" spans="2:12" s="1" customFormat="1" x14ac:dyDescent="0.2">
      <c r="B29" s="372"/>
      <c r="C29" s="372"/>
      <c r="D29" s="372"/>
      <c r="F29" s="372"/>
      <c r="G29" s="372"/>
      <c r="H29" s="372"/>
      <c r="J29" s="48"/>
      <c r="K29" s="48"/>
      <c r="L29" s="48"/>
    </row>
    <row r="30" spans="2:12" s="1" customFormat="1" x14ac:dyDescent="0.2">
      <c r="B30" s="372"/>
      <c r="C30" s="372"/>
      <c r="D30" s="372"/>
      <c r="F30" s="372"/>
      <c r="G30" s="372"/>
      <c r="H30" s="372"/>
      <c r="J30" s="48"/>
      <c r="K30" s="48"/>
      <c r="L30" s="48"/>
    </row>
    <row r="31" spans="2:12" s="1" customFormat="1" x14ac:dyDescent="0.2">
      <c r="B31" s="372"/>
      <c r="C31" s="372"/>
      <c r="D31" s="372"/>
      <c r="F31" s="372"/>
      <c r="G31" s="372"/>
      <c r="H31" s="372"/>
      <c r="J31" s="48"/>
      <c r="K31" s="48"/>
      <c r="L31" s="48"/>
    </row>
    <row r="32" spans="2:12" s="1" customFormat="1" x14ac:dyDescent="0.2">
      <c r="B32" s="372"/>
      <c r="C32" s="372"/>
      <c r="D32" s="372"/>
      <c r="F32" s="372"/>
      <c r="G32" s="372"/>
      <c r="H32" s="372"/>
      <c r="J32" s="48"/>
      <c r="K32" s="48"/>
      <c r="L32" s="48"/>
    </row>
    <row r="33" spans="2:12" s="1" customFormat="1" x14ac:dyDescent="0.2">
      <c r="B33" s="372"/>
      <c r="C33" s="372"/>
      <c r="D33" s="372"/>
      <c r="F33" s="372"/>
      <c r="G33" s="372"/>
      <c r="H33" s="372"/>
      <c r="J33" s="48"/>
      <c r="K33" s="48"/>
      <c r="L33" s="48"/>
    </row>
    <row r="34" spans="2:12" s="1" customFormat="1" x14ac:dyDescent="0.2">
      <c r="B34" s="372"/>
      <c r="C34" s="372"/>
      <c r="D34" s="372"/>
      <c r="F34" s="372"/>
      <c r="G34" s="372"/>
      <c r="H34" s="372"/>
      <c r="J34" s="48"/>
      <c r="K34" s="48"/>
      <c r="L34" s="48"/>
    </row>
    <row r="35" spans="2:12" s="1" customFormat="1" x14ac:dyDescent="0.2">
      <c r="B35" s="372"/>
      <c r="C35" s="372"/>
      <c r="D35" s="372"/>
      <c r="F35" s="372"/>
      <c r="G35" s="372"/>
      <c r="H35" s="372"/>
      <c r="J35" s="48"/>
      <c r="K35" s="48"/>
      <c r="L35" s="48"/>
    </row>
    <row r="36" spans="2:12" s="1" customFormat="1" x14ac:dyDescent="0.2">
      <c r="B36" s="372"/>
      <c r="C36" s="372"/>
      <c r="D36" s="372"/>
      <c r="F36" s="372"/>
      <c r="G36" s="372"/>
      <c r="H36" s="372"/>
      <c r="J36" s="48"/>
      <c r="K36" s="48"/>
      <c r="L36" s="48"/>
    </row>
    <row r="37" spans="2:12" s="1" customFormat="1" x14ac:dyDescent="0.2">
      <c r="B37" s="372"/>
      <c r="C37" s="372"/>
      <c r="D37" s="372"/>
      <c r="F37" s="372"/>
      <c r="G37" s="372"/>
      <c r="H37" s="372"/>
      <c r="J37" s="48"/>
      <c r="K37" s="48"/>
      <c r="L37" s="48"/>
    </row>
    <row r="38" spans="2:12" s="1" customFormat="1" x14ac:dyDescent="0.2">
      <c r="B38" s="372"/>
      <c r="C38" s="372"/>
      <c r="D38" s="372"/>
      <c r="F38" s="372"/>
      <c r="G38" s="372"/>
      <c r="H38" s="372"/>
      <c r="J38" s="48"/>
      <c r="K38" s="48"/>
      <c r="L38" s="48"/>
    </row>
    <row r="39" spans="2:12" s="1" customFormat="1" x14ac:dyDescent="0.2">
      <c r="B39" s="372"/>
      <c r="C39" s="372"/>
      <c r="D39" s="372"/>
      <c r="F39" s="372"/>
      <c r="G39" s="372"/>
      <c r="H39" s="372"/>
      <c r="J39" s="48"/>
      <c r="K39" s="48"/>
      <c r="L39" s="48"/>
    </row>
    <row r="40" spans="2:12" s="1" customFormat="1" x14ac:dyDescent="0.2">
      <c r="B40" s="372"/>
      <c r="C40" s="372"/>
      <c r="D40" s="372"/>
      <c r="F40" s="372"/>
      <c r="G40" s="372"/>
      <c r="H40" s="372"/>
      <c r="J40" s="48"/>
      <c r="K40" s="48"/>
      <c r="L40" s="48"/>
    </row>
    <row r="41" spans="2:12" s="1" customFormat="1" x14ac:dyDescent="0.2">
      <c r="B41" s="372"/>
      <c r="C41" s="372"/>
      <c r="D41" s="372"/>
      <c r="F41" s="372"/>
      <c r="G41" s="372"/>
      <c r="H41" s="372"/>
      <c r="J41" s="48"/>
      <c r="K41" s="48"/>
      <c r="L41" s="48"/>
    </row>
    <row r="42" spans="2:12" s="1" customFormat="1" x14ac:dyDescent="0.2">
      <c r="B42" s="372"/>
      <c r="C42" s="372"/>
      <c r="D42" s="372"/>
      <c r="F42" s="372"/>
      <c r="G42" s="372"/>
      <c r="H42" s="372"/>
      <c r="J42" s="48"/>
      <c r="K42" s="48"/>
      <c r="L42" s="48"/>
    </row>
    <row r="43" spans="2:12" s="1" customFormat="1" x14ac:dyDescent="0.2">
      <c r="B43" s="372"/>
      <c r="C43" s="372"/>
      <c r="D43" s="372"/>
      <c r="F43" s="372"/>
      <c r="G43" s="372"/>
      <c r="H43" s="372"/>
      <c r="J43" s="48"/>
      <c r="K43" s="48"/>
      <c r="L43" s="48"/>
    </row>
    <row r="44" spans="2:12" s="1" customFormat="1" x14ac:dyDescent="0.2">
      <c r="B44" s="372"/>
      <c r="C44" s="372"/>
      <c r="D44" s="372"/>
      <c r="F44" s="372"/>
      <c r="G44" s="372"/>
      <c r="H44" s="372"/>
      <c r="J44" s="48"/>
      <c r="K44" s="48"/>
      <c r="L44" s="48"/>
    </row>
    <row r="45" spans="2:12" s="1" customFormat="1" x14ac:dyDescent="0.2">
      <c r="B45" s="372"/>
      <c r="C45" s="372"/>
      <c r="D45" s="372"/>
      <c r="F45" s="372"/>
      <c r="G45" s="372"/>
      <c r="H45" s="372"/>
      <c r="J45" s="48"/>
      <c r="K45" s="48"/>
      <c r="L45" s="48"/>
    </row>
    <row r="46" spans="2:12" s="1" customFormat="1" x14ac:dyDescent="0.2">
      <c r="B46" s="372"/>
      <c r="C46" s="372"/>
      <c r="D46" s="372"/>
      <c r="F46" s="372"/>
      <c r="G46" s="372"/>
      <c r="H46" s="372"/>
      <c r="J46" s="48"/>
      <c r="K46" s="48"/>
      <c r="L46" s="48"/>
    </row>
    <row r="47" spans="2:12" s="1" customFormat="1" x14ac:dyDescent="0.2">
      <c r="B47" s="372"/>
      <c r="C47" s="372"/>
      <c r="D47" s="372"/>
      <c r="F47" s="372"/>
      <c r="G47" s="372"/>
      <c r="H47" s="372"/>
      <c r="J47" s="48"/>
      <c r="K47" s="48"/>
      <c r="L47" s="48"/>
    </row>
    <row r="48" spans="2:12" s="1" customFormat="1" x14ac:dyDescent="0.2">
      <c r="B48" s="372"/>
      <c r="C48" s="372"/>
      <c r="D48" s="372"/>
      <c r="F48" s="372"/>
      <c r="G48" s="372"/>
      <c r="H48" s="372"/>
      <c r="J48" s="48"/>
      <c r="K48" s="48"/>
      <c r="L48" s="48"/>
    </row>
    <row r="49" spans="2:12" s="1" customFormat="1" x14ac:dyDescent="0.2">
      <c r="B49" s="372"/>
      <c r="C49" s="372"/>
      <c r="D49" s="372"/>
      <c r="F49" s="372"/>
      <c r="G49" s="372"/>
      <c r="H49" s="372"/>
      <c r="J49" s="48"/>
      <c r="K49" s="48"/>
      <c r="L49" s="48"/>
    </row>
    <row r="50" spans="2:12" s="1" customFormat="1" x14ac:dyDescent="0.2">
      <c r="B50" s="48"/>
      <c r="C50" s="48"/>
      <c r="D50" s="48"/>
      <c r="F50" s="48"/>
      <c r="G50" s="48"/>
      <c r="H50" s="48"/>
      <c r="J50" s="48"/>
      <c r="K50" s="48"/>
      <c r="L50" s="48"/>
    </row>
    <row r="51" spans="2:12" x14ac:dyDescent="0.2">
      <c r="B51" s="251"/>
      <c r="C51" s="251"/>
      <c r="D51" s="251"/>
      <c r="F51" s="251"/>
      <c r="G51" s="251"/>
      <c r="H51" s="251"/>
      <c r="J51" s="251"/>
      <c r="K51" s="251"/>
      <c r="L51" s="251"/>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0"/>
  <sheetViews>
    <sheetView view="pageBreakPreview" zoomScale="80" zoomScaleNormal="100" zoomScaleSheetLayoutView="80" workbookViewId="0"/>
  </sheetViews>
  <sheetFormatPr defaultColWidth="9" defaultRowHeight="13.2" x14ac:dyDescent="0.2"/>
  <cols>
    <col min="1" max="1" width="2.33203125" style="252" customWidth="1"/>
    <col min="2" max="2" width="3.109375" style="252" customWidth="1"/>
    <col min="3" max="3" width="40.6640625" style="252" customWidth="1"/>
    <col min="4" max="4" width="5.6640625" style="252" customWidth="1"/>
    <col min="5" max="5" width="40.6640625" style="252" customWidth="1"/>
    <col min="6" max="6" width="7.6640625" style="252" customWidth="1"/>
    <col min="7" max="10" width="15.6640625" style="252" customWidth="1"/>
    <col min="11" max="11" width="15.6640625" style="259" customWidth="1"/>
    <col min="12" max="12" width="65.6640625" style="252" customWidth="1"/>
    <col min="13" max="16384" width="9" style="252"/>
  </cols>
  <sheetData>
    <row r="1" spans="1:12" ht="23.1" customHeight="1" x14ac:dyDescent="0.2">
      <c r="C1" s="253"/>
      <c r="D1" s="253"/>
      <c r="J1" s="254"/>
      <c r="K1" s="139"/>
      <c r="L1" s="149" t="s">
        <v>0</v>
      </c>
    </row>
    <row r="2" spans="1:12" ht="50.1" customHeight="1" thickBot="1" x14ac:dyDescent="0.35">
      <c r="A2" s="1075" t="s">
        <v>264</v>
      </c>
      <c r="B2" s="1075"/>
      <c r="C2" s="1075"/>
      <c r="D2" s="1075"/>
      <c r="E2" s="1075"/>
      <c r="F2" s="1075"/>
      <c r="G2" s="1075"/>
      <c r="H2" s="140"/>
      <c r="I2" s="140"/>
      <c r="J2" s="140"/>
      <c r="K2" s="141"/>
    </row>
    <row r="3" spans="1:12" ht="39.9" customHeight="1" thickBot="1" x14ac:dyDescent="0.25">
      <c r="A3" s="1030" t="s">
        <v>218</v>
      </c>
      <c r="B3" s="1031"/>
      <c r="C3" s="1031"/>
      <c r="D3" s="1031"/>
      <c r="E3" s="1031"/>
      <c r="F3" s="1031"/>
      <c r="G3" s="1031"/>
      <c r="H3" s="1031"/>
      <c r="I3" s="1031"/>
      <c r="J3" s="1031"/>
      <c r="K3" s="1031"/>
      <c r="L3" s="1032"/>
    </row>
    <row r="4" spans="1:12" ht="39.9" customHeight="1" x14ac:dyDescent="0.2">
      <c r="A4" s="1033"/>
      <c r="B4" s="1034" t="s">
        <v>219</v>
      </c>
      <c r="C4" s="1035"/>
      <c r="D4" s="1035" t="s">
        <v>265</v>
      </c>
      <c r="E4" s="1035"/>
      <c r="F4" s="1077" t="s">
        <v>221</v>
      </c>
      <c r="G4" s="1040" t="s">
        <v>266</v>
      </c>
      <c r="H4" s="1042" t="s">
        <v>267</v>
      </c>
      <c r="I4" s="1042" t="s">
        <v>268</v>
      </c>
      <c r="J4" s="1042" t="s">
        <v>269</v>
      </c>
      <c r="K4" s="1079" t="s">
        <v>270</v>
      </c>
      <c r="L4" s="1081"/>
    </row>
    <row r="5" spans="1:12" ht="39.9" customHeight="1" x14ac:dyDescent="0.2">
      <c r="A5" s="1033"/>
      <c r="B5" s="1036"/>
      <c r="C5" s="1037"/>
      <c r="D5" s="1037"/>
      <c r="E5" s="1037"/>
      <c r="F5" s="1078"/>
      <c r="G5" s="1041"/>
      <c r="H5" s="1043"/>
      <c r="I5" s="1043"/>
      <c r="J5" s="1043"/>
      <c r="K5" s="1080"/>
      <c r="L5" s="1082"/>
    </row>
    <row r="6" spans="1:12" ht="39.9" customHeight="1" x14ac:dyDescent="0.2">
      <c r="A6" s="1033"/>
      <c r="B6" s="1083" t="s">
        <v>271</v>
      </c>
      <c r="C6" s="1084" t="s">
        <v>272</v>
      </c>
      <c r="D6" s="1085" t="s">
        <v>273</v>
      </c>
      <c r="E6" s="1085"/>
      <c r="F6" s="1087" t="s">
        <v>274</v>
      </c>
      <c r="G6" s="1088">
        <v>149</v>
      </c>
      <c r="H6" s="1089">
        <v>156.4</v>
      </c>
      <c r="I6" s="1090">
        <v>159.4</v>
      </c>
      <c r="J6" s="1091">
        <v>45</v>
      </c>
      <c r="K6" s="1092">
        <v>161.6</v>
      </c>
      <c r="L6" s="1082"/>
    </row>
    <row r="7" spans="1:12" ht="39.9" customHeight="1" thickBot="1" x14ac:dyDescent="0.25">
      <c r="A7" s="1033"/>
      <c r="B7" s="1083"/>
      <c r="C7" s="1084"/>
      <c r="D7" s="1086"/>
      <c r="E7" s="1085"/>
      <c r="F7" s="1087"/>
      <c r="G7" s="1088"/>
      <c r="H7" s="1089"/>
      <c r="I7" s="1090"/>
      <c r="J7" s="1091"/>
      <c r="K7" s="1092"/>
      <c r="L7" s="1082"/>
    </row>
    <row r="8" spans="1:12" ht="60" customHeight="1" thickBot="1" x14ac:dyDescent="0.25">
      <c r="A8" s="1033"/>
      <c r="B8" s="1052" t="s">
        <v>275</v>
      </c>
      <c r="C8" s="1053"/>
      <c r="D8" s="1053"/>
      <c r="E8" s="1053"/>
      <c r="F8" s="1053"/>
      <c r="G8" s="1053"/>
      <c r="H8" s="1053"/>
      <c r="I8" s="1053"/>
      <c r="J8" s="1054"/>
      <c r="K8" s="1052" t="s">
        <v>276</v>
      </c>
      <c r="L8" s="1054"/>
    </row>
    <row r="9" spans="1:12" ht="200.1" customHeight="1" x14ac:dyDescent="0.2">
      <c r="A9" s="1033"/>
      <c r="B9" s="1055" t="s">
        <v>277</v>
      </c>
      <c r="C9" s="1056"/>
      <c r="D9" s="1057" t="s">
        <v>278</v>
      </c>
      <c r="E9" s="1058"/>
      <c r="F9" s="1058"/>
      <c r="G9" s="1058"/>
      <c r="H9" s="1058"/>
      <c r="I9" s="1058"/>
      <c r="J9" s="1059"/>
      <c r="K9" s="1060" t="s">
        <v>279</v>
      </c>
      <c r="L9" s="1059"/>
    </row>
    <row r="10" spans="1:12" ht="200.1" customHeight="1" x14ac:dyDescent="0.2">
      <c r="A10" s="1033"/>
      <c r="B10" s="1065" t="s">
        <v>280</v>
      </c>
      <c r="C10" s="1066"/>
      <c r="D10" s="1067" t="s">
        <v>281</v>
      </c>
      <c r="E10" s="1068"/>
      <c r="F10" s="1068"/>
      <c r="G10" s="1068"/>
      <c r="H10" s="1068"/>
      <c r="I10" s="1068"/>
      <c r="J10" s="1069"/>
      <c r="K10" s="1061"/>
      <c r="L10" s="1062"/>
    </row>
    <row r="11" spans="1:12" ht="213" customHeight="1" thickBot="1" x14ac:dyDescent="0.25">
      <c r="A11" s="1076"/>
      <c r="B11" s="1070" t="s">
        <v>282</v>
      </c>
      <c r="C11" s="1071"/>
      <c r="D11" s="1072" t="s">
        <v>283</v>
      </c>
      <c r="E11" s="1073"/>
      <c r="F11" s="1073"/>
      <c r="G11" s="1073"/>
      <c r="H11" s="1073"/>
      <c r="I11" s="1073"/>
      <c r="J11" s="1074"/>
      <c r="K11" s="1063"/>
      <c r="L11" s="1064"/>
    </row>
    <row r="12" spans="1:12" ht="16.5" customHeight="1" x14ac:dyDescent="0.2">
      <c r="A12" s="255"/>
      <c r="B12" s="142"/>
      <c r="C12" s="142"/>
      <c r="D12" s="143"/>
      <c r="E12" s="143"/>
      <c r="F12" s="92"/>
      <c r="G12" s="93"/>
      <c r="H12" s="93"/>
      <c r="I12" s="144"/>
      <c r="J12" s="93"/>
      <c r="K12" s="256"/>
      <c r="L12" s="145"/>
    </row>
    <row r="13" spans="1:12" ht="28.5" customHeight="1" x14ac:dyDescent="0.2">
      <c r="A13" s="255"/>
      <c r="B13" s="142"/>
      <c r="C13" s="142"/>
      <c r="D13" s="143"/>
      <c r="E13" s="143"/>
      <c r="F13" s="92"/>
      <c r="G13" s="93"/>
      <c r="H13" s="93"/>
      <c r="I13" s="144"/>
      <c r="J13" s="93"/>
      <c r="K13" s="257"/>
      <c r="L13" s="258" t="s">
        <v>0</v>
      </c>
    </row>
    <row r="14" spans="1:12" ht="7.5" customHeight="1" thickBot="1" x14ac:dyDescent="0.25">
      <c r="A14" s="255"/>
      <c r="B14" s="142"/>
      <c r="C14" s="142"/>
      <c r="D14" s="143"/>
      <c r="E14" s="143"/>
      <c r="F14" s="92"/>
      <c r="G14" s="93"/>
      <c r="H14" s="93"/>
      <c r="I14" s="144"/>
      <c r="J14" s="93"/>
      <c r="K14" s="256"/>
    </row>
    <row r="15" spans="1:12" ht="39.9" customHeight="1" thickBot="1" x14ac:dyDescent="0.25">
      <c r="A15" s="1030" t="s">
        <v>284</v>
      </c>
      <c r="B15" s="1031"/>
      <c r="C15" s="1031"/>
      <c r="D15" s="1031"/>
      <c r="E15" s="1031"/>
      <c r="F15" s="1031"/>
      <c r="G15" s="1031"/>
      <c r="H15" s="1031"/>
      <c r="I15" s="1031"/>
      <c r="J15" s="1031"/>
      <c r="K15" s="1031"/>
      <c r="L15" s="1032"/>
    </row>
    <row r="16" spans="1:12" ht="39.9" customHeight="1" x14ac:dyDescent="0.2">
      <c r="A16" s="1033"/>
      <c r="B16" s="1034" t="s">
        <v>285</v>
      </c>
      <c r="C16" s="1035"/>
      <c r="D16" s="1035" t="s">
        <v>265</v>
      </c>
      <c r="E16" s="1035"/>
      <c r="F16" s="1038" t="s">
        <v>221</v>
      </c>
      <c r="G16" s="1040" t="s">
        <v>266</v>
      </c>
      <c r="H16" s="1042" t="s">
        <v>267</v>
      </c>
      <c r="I16" s="1042" t="s">
        <v>268</v>
      </c>
      <c r="J16" s="1042" t="s">
        <v>269</v>
      </c>
      <c r="K16" s="1044" t="s">
        <v>270</v>
      </c>
      <c r="L16" s="1046" t="s">
        <v>286</v>
      </c>
    </row>
    <row r="17" spans="1:12" ht="39.9" customHeight="1" x14ac:dyDescent="0.2">
      <c r="A17" s="1033"/>
      <c r="B17" s="1036"/>
      <c r="C17" s="1037"/>
      <c r="D17" s="1037"/>
      <c r="E17" s="1037"/>
      <c r="F17" s="1039"/>
      <c r="G17" s="1041"/>
      <c r="H17" s="1043"/>
      <c r="I17" s="1043"/>
      <c r="J17" s="1043"/>
      <c r="K17" s="1045"/>
      <c r="L17" s="1047"/>
    </row>
    <row r="18" spans="1:12" s="373" customFormat="1" ht="39.9" customHeight="1" x14ac:dyDescent="0.2">
      <c r="A18" s="1033"/>
      <c r="B18" s="1049" t="s">
        <v>94</v>
      </c>
      <c r="C18" s="1051" t="s">
        <v>287</v>
      </c>
      <c r="D18" s="995" t="s">
        <v>234</v>
      </c>
      <c r="E18" s="995"/>
      <c r="F18" s="996" t="s">
        <v>235</v>
      </c>
      <c r="G18" s="989">
        <v>0</v>
      </c>
      <c r="H18" s="983">
        <v>0</v>
      </c>
      <c r="I18" s="984">
        <v>0</v>
      </c>
      <c r="J18" s="990">
        <v>10</v>
      </c>
      <c r="K18" s="991" t="s">
        <v>288</v>
      </c>
      <c r="L18" s="992" t="s">
        <v>289</v>
      </c>
    </row>
    <row r="19" spans="1:12" s="373" customFormat="1" ht="39.9" customHeight="1" x14ac:dyDescent="0.2">
      <c r="A19" s="1033"/>
      <c r="B19" s="1050"/>
      <c r="C19" s="1051"/>
      <c r="D19" s="995"/>
      <c r="E19" s="995"/>
      <c r="F19" s="996"/>
      <c r="G19" s="989"/>
      <c r="H19" s="983"/>
      <c r="I19" s="984"/>
      <c r="J19" s="990"/>
      <c r="K19" s="991"/>
      <c r="L19" s="992"/>
    </row>
    <row r="20" spans="1:12" s="373" customFormat="1" ht="39.9" customHeight="1" x14ac:dyDescent="0.2">
      <c r="A20" s="1033"/>
      <c r="B20" s="993" t="s">
        <v>98</v>
      </c>
      <c r="C20" s="994" t="s">
        <v>236</v>
      </c>
      <c r="D20" s="995" t="s">
        <v>237</v>
      </c>
      <c r="E20" s="995"/>
      <c r="F20" s="996" t="s">
        <v>238</v>
      </c>
      <c r="G20" s="997">
        <v>17</v>
      </c>
      <c r="H20" s="998">
        <v>18.399999999999999</v>
      </c>
      <c r="I20" s="999">
        <v>25</v>
      </c>
      <c r="J20" s="990">
        <v>10</v>
      </c>
      <c r="K20" s="991" t="s">
        <v>288</v>
      </c>
      <c r="L20" s="992" t="s">
        <v>290</v>
      </c>
    </row>
    <row r="21" spans="1:12" s="373" customFormat="1" ht="39.9" customHeight="1" x14ac:dyDescent="0.2">
      <c r="A21" s="1033"/>
      <c r="B21" s="993"/>
      <c r="C21" s="994"/>
      <c r="D21" s="995"/>
      <c r="E21" s="995"/>
      <c r="F21" s="996"/>
      <c r="G21" s="997"/>
      <c r="H21" s="998"/>
      <c r="I21" s="999"/>
      <c r="J21" s="990"/>
      <c r="K21" s="991"/>
      <c r="L21" s="992"/>
    </row>
    <row r="22" spans="1:12" s="373" customFormat="1" ht="80.099999999999994" customHeight="1" x14ac:dyDescent="0.2">
      <c r="A22" s="1033"/>
      <c r="B22" s="993"/>
      <c r="C22" s="994"/>
      <c r="D22" s="995" t="s">
        <v>239</v>
      </c>
      <c r="E22" s="995"/>
      <c r="F22" s="996" t="s">
        <v>240</v>
      </c>
      <c r="G22" s="989">
        <v>7</v>
      </c>
      <c r="H22" s="983">
        <v>7</v>
      </c>
      <c r="I22" s="984">
        <v>7</v>
      </c>
      <c r="J22" s="990">
        <v>10</v>
      </c>
      <c r="K22" s="991" t="s">
        <v>288</v>
      </c>
      <c r="L22" s="1048" t="s">
        <v>291</v>
      </c>
    </row>
    <row r="23" spans="1:12" s="373" customFormat="1" ht="80.099999999999994" customHeight="1" thickBot="1" x14ac:dyDescent="0.25">
      <c r="A23" s="1033"/>
      <c r="B23" s="993"/>
      <c r="C23" s="994"/>
      <c r="D23" s="995"/>
      <c r="E23" s="995"/>
      <c r="F23" s="996"/>
      <c r="G23" s="989"/>
      <c r="H23" s="983"/>
      <c r="I23" s="984"/>
      <c r="J23" s="990"/>
      <c r="K23" s="991"/>
      <c r="L23" s="1048"/>
    </row>
    <row r="24" spans="1:12" ht="39.9" customHeight="1" thickBot="1" x14ac:dyDescent="0.25">
      <c r="A24" s="1007" t="s">
        <v>292</v>
      </c>
      <c r="B24" s="1008"/>
      <c r="C24" s="1008"/>
      <c r="D24" s="1008"/>
      <c r="E24" s="1008"/>
      <c r="F24" s="1008"/>
      <c r="G24" s="1008"/>
      <c r="H24" s="1008"/>
      <c r="I24" s="1008"/>
      <c r="J24" s="1008"/>
      <c r="K24" s="1008"/>
      <c r="L24" s="1009"/>
    </row>
    <row r="25" spans="1:12" ht="39.9" customHeight="1" x14ac:dyDescent="0.2">
      <c r="A25" s="1010"/>
      <c r="B25" s="1020" t="s">
        <v>242</v>
      </c>
      <c r="C25" s="1023" t="s">
        <v>293</v>
      </c>
      <c r="D25" s="1026" t="s">
        <v>244</v>
      </c>
      <c r="E25" s="1026"/>
      <c r="F25" s="1028" t="s">
        <v>245</v>
      </c>
      <c r="G25" s="981">
        <v>12</v>
      </c>
      <c r="H25" s="985">
        <v>17</v>
      </c>
      <c r="I25" s="987">
        <v>64</v>
      </c>
      <c r="J25" s="987">
        <v>10</v>
      </c>
      <c r="K25" s="1002">
        <v>78</v>
      </c>
      <c r="L25" s="1004" t="s">
        <v>294</v>
      </c>
    </row>
    <row r="26" spans="1:12" ht="39.9" customHeight="1" x14ac:dyDescent="0.2">
      <c r="A26" s="1010"/>
      <c r="B26" s="1021"/>
      <c r="C26" s="1024"/>
      <c r="D26" s="1027"/>
      <c r="E26" s="1027"/>
      <c r="F26" s="1029"/>
      <c r="G26" s="982"/>
      <c r="H26" s="986"/>
      <c r="I26" s="988"/>
      <c r="J26" s="988"/>
      <c r="K26" s="1003"/>
      <c r="L26" s="1005"/>
    </row>
    <row r="27" spans="1:12" ht="39.9" customHeight="1" x14ac:dyDescent="0.2">
      <c r="A27" s="1010"/>
      <c r="B27" s="1021"/>
      <c r="C27" s="1024"/>
      <c r="D27" s="1012" t="s">
        <v>247</v>
      </c>
      <c r="E27" s="1012"/>
      <c r="F27" s="1014" t="s">
        <v>248</v>
      </c>
      <c r="G27" s="1016">
        <v>22</v>
      </c>
      <c r="H27" s="986">
        <v>22</v>
      </c>
      <c r="I27" s="988">
        <v>21</v>
      </c>
      <c r="J27" s="988">
        <v>15</v>
      </c>
      <c r="K27" s="1003">
        <v>20</v>
      </c>
      <c r="L27" s="1000" t="s">
        <v>295</v>
      </c>
    </row>
    <row r="28" spans="1:12" ht="39.9" customHeight="1" thickBot="1" x14ac:dyDescent="0.25">
      <c r="A28" s="1011"/>
      <c r="B28" s="1022"/>
      <c r="C28" s="1025"/>
      <c r="D28" s="1013"/>
      <c r="E28" s="1013"/>
      <c r="F28" s="1015"/>
      <c r="G28" s="1017"/>
      <c r="H28" s="1018"/>
      <c r="I28" s="1019"/>
      <c r="J28" s="1019"/>
      <c r="K28" s="1006"/>
      <c r="L28" s="1001"/>
    </row>
    <row r="29" spans="1:12" ht="13.5" customHeight="1" x14ac:dyDescent="0.2"/>
    <row r="30" spans="1:12" ht="28.5" customHeight="1" x14ac:dyDescent="0.2">
      <c r="A30" s="47" t="s">
        <v>296</v>
      </c>
      <c r="B30" s="260"/>
      <c r="C30" s="260"/>
      <c r="D30" s="260"/>
      <c r="E30" s="260"/>
      <c r="F30" s="260"/>
      <c r="G30" s="260"/>
      <c r="H30" s="260"/>
      <c r="I30" s="260"/>
      <c r="J30" s="260"/>
      <c r="K30" s="260"/>
    </row>
  </sheetData>
  <sheetProtection insertHyperlinks="0" sort="0" autoFilter="0" pivotTables="0"/>
  <mergeCells count="89">
    <mergeCell ref="G6:G7"/>
    <mergeCell ref="H6:H7"/>
    <mergeCell ref="I6:I7"/>
    <mergeCell ref="J6:J7"/>
    <mergeCell ref="K6:K7"/>
    <mergeCell ref="A2:G2"/>
    <mergeCell ref="A3:L3"/>
    <mergeCell ref="A4:A11"/>
    <mergeCell ref="B4:C5"/>
    <mergeCell ref="D4:E5"/>
    <mergeCell ref="F4:F5"/>
    <mergeCell ref="G4:G5"/>
    <mergeCell ref="H4:H5"/>
    <mergeCell ref="I4:I5"/>
    <mergeCell ref="J4:J5"/>
    <mergeCell ref="K4:K5"/>
    <mergeCell ref="L4:L7"/>
    <mergeCell ref="B6:B7"/>
    <mergeCell ref="C6:C7"/>
    <mergeCell ref="D6:E7"/>
    <mergeCell ref="F6:F7"/>
    <mergeCell ref="B8:J8"/>
    <mergeCell ref="K8:L8"/>
    <mergeCell ref="B9:C9"/>
    <mergeCell ref="D9:J9"/>
    <mergeCell ref="K9:L11"/>
    <mergeCell ref="B10:C10"/>
    <mergeCell ref="D10:J10"/>
    <mergeCell ref="B11:C11"/>
    <mergeCell ref="D11:J11"/>
    <mergeCell ref="A15:L15"/>
    <mergeCell ref="A16:A23"/>
    <mergeCell ref="B16:C17"/>
    <mergeCell ref="D16:E17"/>
    <mergeCell ref="F16:F17"/>
    <mergeCell ref="G16:G17"/>
    <mergeCell ref="H16:H17"/>
    <mergeCell ref="I16:I17"/>
    <mergeCell ref="J16:J17"/>
    <mergeCell ref="K16:K17"/>
    <mergeCell ref="L16:L17"/>
    <mergeCell ref="J22:J23"/>
    <mergeCell ref="K22:K23"/>
    <mergeCell ref="L22:L23"/>
    <mergeCell ref="B18:B19"/>
    <mergeCell ref="C18:C19"/>
    <mergeCell ref="L27:L28"/>
    <mergeCell ref="K25:K26"/>
    <mergeCell ref="L25:L26"/>
    <mergeCell ref="K27:K28"/>
    <mergeCell ref="A24:L24"/>
    <mergeCell ref="A25:A28"/>
    <mergeCell ref="D27:E28"/>
    <mergeCell ref="F27:F28"/>
    <mergeCell ref="G27:G28"/>
    <mergeCell ref="H27:H28"/>
    <mergeCell ref="I27:I28"/>
    <mergeCell ref="J27:J28"/>
    <mergeCell ref="B25:B28"/>
    <mergeCell ref="C25:C28"/>
    <mergeCell ref="D25:E26"/>
    <mergeCell ref="F25:F26"/>
    <mergeCell ref="D18:E19"/>
    <mergeCell ref="F18:F19"/>
    <mergeCell ref="G18:G19"/>
    <mergeCell ref="H18:H19"/>
    <mergeCell ref="I18:I19"/>
    <mergeCell ref="J25:J26"/>
    <mergeCell ref="J18:J19"/>
    <mergeCell ref="K18:K19"/>
    <mergeCell ref="L18:L19"/>
    <mergeCell ref="B20:B23"/>
    <mergeCell ref="C20:C23"/>
    <mergeCell ref="D20:E21"/>
    <mergeCell ref="F20:F21"/>
    <mergeCell ref="G20:G21"/>
    <mergeCell ref="H20:H21"/>
    <mergeCell ref="I20:I21"/>
    <mergeCell ref="J20:J21"/>
    <mergeCell ref="K20:K21"/>
    <mergeCell ref="L20:L21"/>
    <mergeCell ref="D22:E23"/>
    <mergeCell ref="F22:F23"/>
    <mergeCell ref="G25:G26"/>
    <mergeCell ref="H22:H23"/>
    <mergeCell ref="I22:I23"/>
    <mergeCell ref="H25:H26"/>
    <mergeCell ref="I25:I26"/>
    <mergeCell ref="G22:G23"/>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１、２法人概要</vt:lpstr>
      <vt:lpstr>３ 主要事業の概要 </vt:lpstr>
      <vt:lpstr>４ 財政的関与</vt:lpstr>
      <vt:lpstr>５財務</vt:lpstr>
      <vt:lpstr>６、７　R５達成状況</vt:lpstr>
      <vt:lpstr>８、９　評価</vt:lpstr>
      <vt:lpstr>10　経営目標設定の考え方</vt:lpstr>
      <vt:lpstr>11　R6目標</vt:lpstr>
      <vt:lpstr>'１、２法人概要'!Print_Area</vt:lpstr>
      <vt:lpstr>'11　R6目標'!Print_Area</vt:lpstr>
      <vt:lpstr>'３ 主要事業の概要 '!Print_Area</vt:lpstr>
      <vt:lpstr>'４ 財政的関与'!Print_Area</vt:lpstr>
      <vt:lpstr>'５財務'!Print_Area</vt:lpstr>
      <vt:lpstr>'８、９　評価'!Print_Area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2024-08-06T02:09:51Z</dcterms:created>
  <dcterms:modified xsi:type="dcterms:W3CDTF">2024-08-09T02:26:39Z</dcterms:modified>
  <cp:category/>
  <cp:contentStatus/>
</cp:coreProperties>
</file>