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IzutaniMi\Desktop\HP\体制整備\"/>
    </mc:Choice>
  </mc:AlternateContent>
  <xr:revisionPtr revIDLastSave="0" documentId="8_{6637A5DA-A153-4022-AA6B-AFF284829C3A}" xr6:coauthVersionLast="47" xr6:coauthVersionMax="47" xr10:uidLastSave="{00000000-0000-0000-0000-000000000000}"/>
  <bookViews>
    <workbookView xWindow="3072" yWindow="3072" windowWidth="17280" windowHeight="10152" tabRatio="891" xr2:uid="{00000000-000D-0000-FFFF-FFFF00000000}"/>
  </bookViews>
  <sheets>
    <sheet name="基本情報※最初に記入してください" sheetId="19" r:id="rId1"/>
    <sheet name="内訳シート" sheetId="46" r:id="rId2"/>
    <sheet name="様式5" sheetId="41" r:id="rId3"/>
    <sheet name="別紙1" sheetId="38" r:id="rId4"/>
    <sheet name="別紙2" sheetId="40" r:id="rId5"/>
    <sheet name="別紙2-2 (行が足りない場合)" sheetId="48" r:id="rId6"/>
    <sheet name="別紙2-3 (行が足りない場合)" sheetId="47" r:id="rId7"/>
    <sheet name="別紙3" sheetId="39" r:id="rId8"/>
    <sheet name="口座(変更がある場合)" sheetId="15" r:id="rId9"/>
    <sheet name="大阪府作業用" sheetId="44" r:id="rId10"/>
  </sheets>
  <definedNames>
    <definedName name="_xlnm.Print_Area" localSheetId="0">基本情報※最初に記入してください!$A$1:$J$24</definedName>
    <definedName name="_xlnm.Print_Area" localSheetId="8">'口座(変更がある場合)'!$A$3:$R$33</definedName>
    <definedName name="_xlnm.Print_Area" localSheetId="1">内訳シート!$A$1:$J$122</definedName>
    <definedName name="_xlnm.Print_Area" localSheetId="3">別紙1!$A$1:$L$15</definedName>
    <definedName name="_xlnm.Print_Area" localSheetId="4">別紙2!$A$1:$I$43</definedName>
    <definedName name="_xlnm.Print_Area" localSheetId="5">'別紙2-2 (行が足りない場合)'!$A$1:$G$38</definedName>
    <definedName name="_xlnm.Print_Area" localSheetId="6">'別紙2-3 (行が足りない場合)'!$A$1:$I$38</definedName>
    <definedName name="_xlnm.Print_Area" localSheetId="2">様式5!$A$1:$N$23</definedName>
    <definedName name="_xlnm.Print_Titles" localSheetId="5">'別紙2-2 (行が足りない場合)'!$6:$6</definedName>
    <definedName name="_xlnm.Print_Titles" localSheetId="6">'別紙2-3 (行が足りない場合)'!$6:$6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46" l="1"/>
  <c r="M4" i="46"/>
  <c r="M5" i="46"/>
  <c r="M6" i="46"/>
  <c r="M7" i="46"/>
  <c r="M8" i="46"/>
  <c r="M9" i="46"/>
  <c r="M10" i="46"/>
  <c r="M11" i="46"/>
  <c r="M12" i="46"/>
  <c r="M13" i="46"/>
  <c r="M14" i="46"/>
  <c r="M15" i="46"/>
  <c r="M16" i="46"/>
  <c r="M17" i="46"/>
  <c r="M18" i="46"/>
  <c r="M19" i="46"/>
  <c r="M20" i="46"/>
  <c r="M21" i="46"/>
  <c r="M22" i="46"/>
  <c r="M23" i="46"/>
  <c r="M24" i="46"/>
  <c r="M25" i="46"/>
  <c r="M26" i="46"/>
  <c r="M27" i="46"/>
  <c r="M28" i="46"/>
  <c r="M29" i="46"/>
  <c r="M30" i="46"/>
  <c r="M31" i="46"/>
  <c r="M32" i="46"/>
  <c r="M33" i="46"/>
  <c r="M34" i="46"/>
  <c r="M35" i="46"/>
  <c r="M36" i="46"/>
  <c r="M37" i="46"/>
  <c r="M38" i="46"/>
  <c r="M39" i="46"/>
  <c r="M40" i="46"/>
  <c r="M41" i="46"/>
  <c r="M42" i="46"/>
  <c r="M43" i="46"/>
  <c r="M44" i="46"/>
  <c r="M45" i="46"/>
  <c r="M46" i="46"/>
  <c r="M47" i="46"/>
  <c r="M48" i="46"/>
  <c r="M49" i="46"/>
  <c r="M50" i="46"/>
  <c r="M51" i="46"/>
  <c r="M52" i="46"/>
  <c r="M53" i="46"/>
  <c r="M54" i="46"/>
  <c r="M55" i="46"/>
  <c r="M56" i="46"/>
  <c r="M57" i="46"/>
  <c r="M58" i="46"/>
  <c r="M59" i="46"/>
  <c r="M60" i="46"/>
  <c r="M61" i="46"/>
  <c r="M62" i="46"/>
  <c r="M63" i="46"/>
  <c r="M64" i="46"/>
  <c r="M65" i="46"/>
  <c r="M66" i="46"/>
  <c r="M67" i="46"/>
  <c r="M68" i="46"/>
  <c r="M69" i="46"/>
  <c r="M70" i="46"/>
  <c r="M71" i="46"/>
  <c r="M72" i="46"/>
  <c r="M73" i="46"/>
  <c r="M74" i="46"/>
  <c r="M75" i="46"/>
  <c r="M76" i="46"/>
  <c r="M77" i="46"/>
  <c r="M78" i="46"/>
  <c r="M79" i="46"/>
  <c r="M80" i="46"/>
  <c r="M81" i="46"/>
  <c r="M82" i="46"/>
  <c r="M83" i="46"/>
  <c r="M84" i="46"/>
  <c r="M85" i="46"/>
  <c r="M86" i="46"/>
  <c r="M87" i="46"/>
  <c r="M88" i="46"/>
  <c r="M89" i="46"/>
  <c r="M90" i="46"/>
  <c r="M91" i="46"/>
  <c r="M92" i="46"/>
  <c r="M93" i="46"/>
  <c r="M94" i="46"/>
  <c r="M95" i="46"/>
  <c r="M96" i="46"/>
  <c r="M97" i="46"/>
  <c r="M98" i="46"/>
  <c r="M99" i="46"/>
  <c r="M100" i="46"/>
  <c r="M101" i="46"/>
  <c r="M102" i="46"/>
  <c r="M103" i="46"/>
  <c r="M104" i="46"/>
  <c r="M105" i="46"/>
  <c r="M106" i="46"/>
  <c r="M107" i="46"/>
  <c r="M108" i="46"/>
  <c r="M109" i="46"/>
  <c r="M110" i="46"/>
  <c r="M111" i="46"/>
  <c r="M112" i="46"/>
  <c r="M113" i="46"/>
  <c r="M114" i="46"/>
  <c r="M115" i="46"/>
  <c r="M116" i="46"/>
  <c r="M117" i="46"/>
  <c r="M118" i="46"/>
  <c r="M119" i="46"/>
  <c r="M120" i="46"/>
  <c r="M121" i="46"/>
  <c r="M122" i="46"/>
  <c r="M3" i="46"/>
  <c r="N4" i="46"/>
  <c r="N5" i="46"/>
  <c r="N6" i="46"/>
  <c r="N7" i="46"/>
  <c r="N8" i="46"/>
  <c r="N9" i="46"/>
  <c r="N10" i="46"/>
  <c r="N11" i="46"/>
  <c r="N12" i="46"/>
  <c r="N13" i="46"/>
  <c r="N14" i="46"/>
  <c r="N15" i="46"/>
  <c r="N16" i="46"/>
  <c r="N17" i="46"/>
  <c r="N18" i="46"/>
  <c r="N19" i="46"/>
  <c r="N20" i="46"/>
  <c r="N21" i="46"/>
  <c r="N22" i="46"/>
  <c r="N23" i="46"/>
  <c r="N24" i="46"/>
  <c r="N25" i="46"/>
  <c r="N26" i="46"/>
  <c r="N27" i="46"/>
  <c r="N28" i="46"/>
  <c r="N29" i="46"/>
  <c r="N30" i="46"/>
  <c r="N31" i="46"/>
  <c r="N32" i="46"/>
  <c r="N33" i="46"/>
  <c r="N34" i="46"/>
  <c r="N35" i="46"/>
  <c r="N36" i="46"/>
  <c r="N37" i="46"/>
  <c r="N38" i="46"/>
  <c r="N39" i="46"/>
  <c r="N40" i="46"/>
  <c r="N41" i="46"/>
  <c r="N42" i="46"/>
  <c r="N43" i="46"/>
  <c r="N44" i="46"/>
  <c r="N45" i="46"/>
  <c r="N46" i="46"/>
  <c r="N47" i="46"/>
  <c r="N48" i="46"/>
  <c r="N49" i="46"/>
  <c r="N50" i="46"/>
  <c r="N51" i="46"/>
  <c r="N52" i="46"/>
  <c r="N53" i="46"/>
  <c r="N54" i="46"/>
  <c r="N55" i="46"/>
  <c r="N56" i="46"/>
  <c r="N57" i="46"/>
  <c r="N58" i="46"/>
  <c r="N59" i="46"/>
  <c r="N60" i="46"/>
  <c r="N61" i="46"/>
  <c r="N62" i="46"/>
  <c r="N63" i="46"/>
  <c r="N64" i="46"/>
  <c r="N65" i="46"/>
  <c r="N66" i="46"/>
  <c r="N67" i="46"/>
  <c r="N68" i="46"/>
  <c r="N69" i="46"/>
  <c r="N70" i="46"/>
  <c r="N71" i="46"/>
  <c r="N72" i="46"/>
  <c r="N73" i="46"/>
  <c r="N74" i="46"/>
  <c r="N75" i="46"/>
  <c r="N76" i="46"/>
  <c r="N77" i="46"/>
  <c r="N78" i="46"/>
  <c r="N79" i="46"/>
  <c r="N80" i="46"/>
  <c r="N81" i="46"/>
  <c r="N82" i="46"/>
  <c r="N83" i="46"/>
  <c r="N84" i="46"/>
  <c r="N85" i="46"/>
  <c r="N86" i="46"/>
  <c r="N87" i="46"/>
  <c r="N88" i="46"/>
  <c r="N89" i="46"/>
  <c r="N90" i="46"/>
  <c r="N91" i="46"/>
  <c r="N92" i="46"/>
  <c r="N93" i="46"/>
  <c r="N94" i="46"/>
  <c r="N95" i="46"/>
  <c r="N96" i="46"/>
  <c r="N97" i="46"/>
  <c r="N98" i="46"/>
  <c r="N99" i="46"/>
  <c r="N100" i="46"/>
  <c r="N101" i="46"/>
  <c r="N102" i="46"/>
  <c r="N103" i="46"/>
  <c r="N104" i="46"/>
  <c r="N105" i="46"/>
  <c r="N106" i="46"/>
  <c r="N107" i="46"/>
  <c r="N108" i="46"/>
  <c r="N109" i="46"/>
  <c r="N110" i="46"/>
  <c r="N111" i="46"/>
  <c r="N112" i="46"/>
  <c r="N113" i="46"/>
  <c r="N114" i="46"/>
  <c r="N115" i="46"/>
  <c r="N116" i="46"/>
  <c r="N117" i="46"/>
  <c r="N118" i="46"/>
  <c r="N119" i="46"/>
  <c r="N120" i="46"/>
  <c r="N121" i="46"/>
  <c r="N122" i="46"/>
  <c r="N3" i="46"/>
  <c r="I3" i="46" s="1"/>
  <c r="E7" i="48"/>
  <c r="B56" i="48"/>
  <c r="B55" i="48"/>
  <c r="B54" i="48"/>
  <c r="B53" i="48"/>
  <c r="B52" i="48"/>
  <c r="B51" i="48"/>
  <c r="B50" i="48"/>
  <c r="B49" i="48"/>
  <c r="B48" i="48"/>
  <c r="B47" i="48"/>
  <c r="B46" i="48"/>
  <c r="B45" i="48"/>
  <c r="B44" i="48"/>
  <c r="B43" i="48"/>
  <c r="B42" i="48"/>
  <c r="B41" i="48"/>
  <c r="B40" i="48"/>
  <c r="B39" i="48"/>
  <c r="B38" i="48"/>
  <c r="B37" i="48"/>
  <c r="B36" i="48"/>
  <c r="B35" i="48"/>
  <c r="B34" i="48"/>
  <c r="D7" i="48"/>
  <c r="F13" i="40" s="1"/>
  <c r="F14" i="40" s="1"/>
  <c r="G13" i="40" l="1"/>
  <c r="G14" i="40" s="1"/>
  <c r="B49" i="44"/>
  <c r="C49" i="44"/>
  <c r="B50" i="44"/>
  <c r="C50" i="44"/>
  <c r="B51" i="44"/>
  <c r="C51" i="44"/>
  <c r="B52" i="44"/>
  <c r="C52" i="44"/>
  <c r="B53" i="44"/>
  <c r="C53" i="44"/>
  <c r="B54" i="44"/>
  <c r="C54" i="44"/>
  <c r="B55" i="44"/>
  <c r="C55" i="44"/>
  <c r="B56" i="44"/>
  <c r="C56" i="44"/>
  <c r="B57" i="44"/>
  <c r="C57" i="44"/>
  <c r="B58" i="44"/>
  <c r="C58" i="44"/>
  <c r="B59" i="44"/>
  <c r="C59" i="44"/>
  <c r="B60" i="44"/>
  <c r="C60" i="44"/>
  <c r="B61" i="44"/>
  <c r="C61" i="44"/>
  <c r="B62" i="44"/>
  <c r="C62" i="44"/>
  <c r="B63" i="44"/>
  <c r="C63" i="44"/>
  <c r="B64" i="44"/>
  <c r="C64" i="44"/>
  <c r="B65" i="44"/>
  <c r="C65" i="44"/>
  <c r="B66" i="44"/>
  <c r="C66" i="44"/>
  <c r="B67" i="44"/>
  <c r="C67" i="44"/>
  <c r="B68" i="44"/>
  <c r="C68" i="44"/>
  <c r="B69" i="44"/>
  <c r="C69" i="44"/>
  <c r="B70" i="44"/>
  <c r="C70" i="44"/>
  <c r="B71" i="44"/>
  <c r="C71" i="44"/>
  <c r="B72" i="44"/>
  <c r="C72" i="44"/>
  <c r="B73" i="44"/>
  <c r="C73" i="44"/>
  <c r="B74" i="44"/>
  <c r="C74" i="44"/>
  <c r="B75" i="44"/>
  <c r="C75" i="44"/>
  <c r="B76" i="44"/>
  <c r="C76" i="44"/>
  <c r="B77" i="44"/>
  <c r="C77" i="44"/>
  <c r="B78" i="44"/>
  <c r="C78" i="44"/>
  <c r="B79" i="44"/>
  <c r="C79" i="44"/>
  <c r="B80" i="44"/>
  <c r="C80" i="44"/>
  <c r="B81" i="44"/>
  <c r="C81" i="44"/>
  <c r="B82" i="44"/>
  <c r="C82" i="44"/>
  <c r="B83" i="44"/>
  <c r="C83" i="44"/>
  <c r="B84" i="44"/>
  <c r="C84" i="44"/>
  <c r="B85" i="44"/>
  <c r="C85" i="44"/>
  <c r="B86" i="44"/>
  <c r="C86" i="44"/>
  <c r="B87" i="44"/>
  <c r="C87" i="44"/>
  <c r="B88" i="44"/>
  <c r="C88" i="44"/>
  <c r="B89" i="44"/>
  <c r="C89" i="44"/>
  <c r="B90" i="44"/>
  <c r="C90" i="44"/>
  <c r="B91" i="44"/>
  <c r="C91" i="44"/>
  <c r="B92" i="44"/>
  <c r="C92" i="44"/>
  <c r="B93" i="44"/>
  <c r="C93" i="44"/>
  <c r="B94" i="44"/>
  <c r="C94" i="44"/>
  <c r="B95" i="44"/>
  <c r="C95" i="44"/>
  <c r="B96" i="44"/>
  <c r="C96" i="44"/>
  <c r="B97" i="44"/>
  <c r="C97" i="44"/>
  <c r="B98" i="44"/>
  <c r="C98" i="44"/>
  <c r="B99" i="44"/>
  <c r="C99" i="44"/>
  <c r="B100" i="44"/>
  <c r="C100" i="44"/>
  <c r="B101" i="44"/>
  <c r="C101" i="44"/>
  <c r="B102" i="44"/>
  <c r="C102" i="44"/>
  <c r="B103" i="44"/>
  <c r="C103" i="44"/>
  <c r="B104" i="44"/>
  <c r="C104" i="44"/>
  <c r="B105" i="44"/>
  <c r="C105" i="44"/>
  <c r="B106" i="44"/>
  <c r="C106" i="44"/>
  <c r="B107" i="44"/>
  <c r="C107" i="44"/>
  <c r="B108" i="44"/>
  <c r="C108" i="44"/>
  <c r="B109" i="44"/>
  <c r="C109" i="44"/>
  <c r="B110" i="44"/>
  <c r="C110" i="44"/>
  <c r="B111" i="44"/>
  <c r="C111" i="44"/>
  <c r="B112" i="44"/>
  <c r="C112" i="44"/>
  <c r="B113" i="44"/>
  <c r="C113" i="44"/>
  <c r="B114" i="44"/>
  <c r="C114" i="44"/>
  <c r="B115" i="44"/>
  <c r="C115" i="44"/>
  <c r="B116" i="44"/>
  <c r="C116" i="44"/>
  <c r="B117" i="44"/>
  <c r="C117" i="44"/>
  <c r="B118" i="44"/>
  <c r="C118" i="44"/>
  <c r="B119" i="44"/>
  <c r="C119" i="44"/>
  <c r="B120" i="44"/>
  <c r="C120" i="44"/>
  <c r="B121" i="44"/>
  <c r="C121" i="44"/>
  <c r="B122" i="44"/>
  <c r="C122" i="44"/>
  <c r="B123" i="44"/>
  <c r="C123" i="44"/>
  <c r="B124" i="44"/>
  <c r="C124" i="44"/>
  <c r="B125" i="44"/>
  <c r="C125" i="44"/>
  <c r="B126" i="44"/>
  <c r="C126" i="44"/>
  <c r="B127" i="44"/>
  <c r="C127" i="44"/>
  <c r="B128" i="44"/>
  <c r="C128" i="44"/>
  <c r="L6" i="46" l="1"/>
  <c r="I6" i="46" s="1"/>
  <c r="L43" i="46"/>
  <c r="I43" i="46" s="1"/>
  <c r="D49" i="44" s="1"/>
  <c r="L44" i="46"/>
  <c r="I44" i="46" s="1"/>
  <c r="D50" i="44" s="1"/>
  <c r="L45" i="46"/>
  <c r="I45" i="46" s="1"/>
  <c r="D51" i="44" s="1"/>
  <c r="L46" i="46"/>
  <c r="I46" i="46" s="1"/>
  <c r="D52" i="44" s="1"/>
  <c r="L47" i="46"/>
  <c r="I47" i="46" s="1"/>
  <c r="D53" i="44" s="1"/>
  <c r="L48" i="46"/>
  <c r="I48" i="46" s="1"/>
  <c r="D54" i="44" s="1"/>
  <c r="L49" i="46"/>
  <c r="I49" i="46" s="1"/>
  <c r="D55" i="44" s="1"/>
  <c r="L50" i="46"/>
  <c r="I50" i="46" s="1"/>
  <c r="D56" i="44" s="1"/>
  <c r="L51" i="46"/>
  <c r="I51" i="46" s="1"/>
  <c r="D57" i="44" s="1"/>
  <c r="L52" i="46"/>
  <c r="I52" i="46" s="1"/>
  <c r="D58" i="44" s="1"/>
  <c r="L53" i="46"/>
  <c r="I53" i="46" s="1"/>
  <c r="D59" i="44" s="1"/>
  <c r="L54" i="46"/>
  <c r="I54" i="46" s="1"/>
  <c r="D60" i="44" s="1"/>
  <c r="L55" i="46"/>
  <c r="I55" i="46" s="1"/>
  <c r="D61" i="44" s="1"/>
  <c r="L56" i="46"/>
  <c r="I56" i="46" s="1"/>
  <c r="D62" i="44" s="1"/>
  <c r="L57" i="46"/>
  <c r="I57" i="46" s="1"/>
  <c r="D63" i="44" s="1"/>
  <c r="L58" i="46"/>
  <c r="I58" i="46" s="1"/>
  <c r="D64" i="44" s="1"/>
  <c r="L59" i="46"/>
  <c r="I59" i="46" s="1"/>
  <c r="D65" i="44" s="1"/>
  <c r="L60" i="46"/>
  <c r="I60" i="46" s="1"/>
  <c r="D66" i="44" s="1"/>
  <c r="L61" i="46"/>
  <c r="I61" i="46" s="1"/>
  <c r="D67" i="44" s="1"/>
  <c r="L62" i="46"/>
  <c r="I62" i="46" s="1"/>
  <c r="D68" i="44" s="1"/>
  <c r="L63" i="46"/>
  <c r="I63" i="46" s="1"/>
  <c r="D69" i="44" s="1"/>
  <c r="L64" i="46"/>
  <c r="I64" i="46" s="1"/>
  <c r="D70" i="44" s="1"/>
  <c r="L65" i="46"/>
  <c r="I65" i="46" s="1"/>
  <c r="D71" i="44" s="1"/>
  <c r="L66" i="46"/>
  <c r="I66" i="46" s="1"/>
  <c r="D72" i="44" s="1"/>
  <c r="L67" i="46"/>
  <c r="I67" i="46" s="1"/>
  <c r="D73" i="44" s="1"/>
  <c r="L68" i="46"/>
  <c r="I68" i="46" s="1"/>
  <c r="D74" i="44" s="1"/>
  <c r="L69" i="46"/>
  <c r="I69" i="46" s="1"/>
  <c r="D75" i="44" s="1"/>
  <c r="L70" i="46"/>
  <c r="I70" i="46" s="1"/>
  <c r="D76" i="44" s="1"/>
  <c r="L71" i="46"/>
  <c r="I71" i="46" s="1"/>
  <c r="D77" i="44" s="1"/>
  <c r="L72" i="46"/>
  <c r="I72" i="46" s="1"/>
  <c r="D78" i="44" s="1"/>
  <c r="L73" i="46"/>
  <c r="I73" i="46" s="1"/>
  <c r="D79" i="44" s="1"/>
  <c r="L74" i="46"/>
  <c r="I74" i="46" s="1"/>
  <c r="D80" i="44" s="1"/>
  <c r="L75" i="46"/>
  <c r="I75" i="46" s="1"/>
  <c r="D81" i="44" s="1"/>
  <c r="L76" i="46"/>
  <c r="I76" i="46" s="1"/>
  <c r="D82" i="44" s="1"/>
  <c r="L77" i="46"/>
  <c r="I77" i="46" s="1"/>
  <c r="D83" i="44" s="1"/>
  <c r="L78" i="46"/>
  <c r="I78" i="46" s="1"/>
  <c r="D84" i="44" s="1"/>
  <c r="L79" i="46"/>
  <c r="I79" i="46" s="1"/>
  <c r="D85" i="44" s="1"/>
  <c r="L80" i="46"/>
  <c r="I80" i="46" s="1"/>
  <c r="D86" i="44" s="1"/>
  <c r="L81" i="46"/>
  <c r="I81" i="46" s="1"/>
  <c r="D87" i="44" s="1"/>
  <c r="L82" i="46"/>
  <c r="I82" i="46" s="1"/>
  <c r="D88" i="44" s="1"/>
  <c r="L83" i="46"/>
  <c r="I83" i="46" s="1"/>
  <c r="D89" i="44" s="1"/>
  <c r="L84" i="46"/>
  <c r="I84" i="46" s="1"/>
  <c r="D90" i="44" s="1"/>
  <c r="L85" i="46"/>
  <c r="I85" i="46" s="1"/>
  <c r="D91" i="44" s="1"/>
  <c r="L86" i="46"/>
  <c r="I86" i="46" s="1"/>
  <c r="D92" i="44" s="1"/>
  <c r="L87" i="46"/>
  <c r="I87" i="46" s="1"/>
  <c r="D93" i="44" s="1"/>
  <c r="L88" i="46"/>
  <c r="I88" i="46" s="1"/>
  <c r="D94" i="44" s="1"/>
  <c r="L89" i="46"/>
  <c r="I89" i="46" s="1"/>
  <c r="D95" i="44" s="1"/>
  <c r="L90" i="46"/>
  <c r="I90" i="46" s="1"/>
  <c r="D96" i="44" s="1"/>
  <c r="L91" i="46"/>
  <c r="I91" i="46" s="1"/>
  <c r="D97" i="44" s="1"/>
  <c r="L92" i="46"/>
  <c r="I92" i="46" s="1"/>
  <c r="D98" i="44" s="1"/>
  <c r="L93" i="46"/>
  <c r="I93" i="46" s="1"/>
  <c r="D99" i="44" s="1"/>
  <c r="L94" i="46"/>
  <c r="I94" i="46" s="1"/>
  <c r="D100" i="44" s="1"/>
  <c r="L95" i="46"/>
  <c r="I95" i="46" s="1"/>
  <c r="D101" i="44" s="1"/>
  <c r="L96" i="46"/>
  <c r="I96" i="46" s="1"/>
  <c r="D102" i="44" s="1"/>
  <c r="L97" i="46"/>
  <c r="I97" i="46" s="1"/>
  <c r="D103" i="44" s="1"/>
  <c r="L98" i="46"/>
  <c r="I98" i="46" s="1"/>
  <c r="D104" i="44" s="1"/>
  <c r="L99" i="46"/>
  <c r="I99" i="46" s="1"/>
  <c r="D105" i="44" s="1"/>
  <c r="L100" i="46"/>
  <c r="I100" i="46" s="1"/>
  <c r="D106" i="44" s="1"/>
  <c r="L101" i="46"/>
  <c r="I101" i="46" s="1"/>
  <c r="D107" i="44" s="1"/>
  <c r="L102" i="46"/>
  <c r="I102" i="46" s="1"/>
  <c r="D108" i="44" s="1"/>
  <c r="L103" i="46"/>
  <c r="I103" i="46" s="1"/>
  <c r="D109" i="44" s="1"/>
  <c r="L104" i="46"/>
  <c r="I104" i="46" s="1"/>
  <c r="D110" i="44" s="1"/>
  <c r="L105" i="46"/>
  <c r="I105" i="46" s="1"/>
  <c r="D111" i="44" s="1"/>
  <c r="L106" i="46"/>
  <c r="I106" i="46" s="1"/>
  <c r="D112" i="44" s="1"/>
  <c r="L107" i="46"/>
  <c r="I107" i="46" s="1"/>
  <c r="D113" i="44" s="1"/>
  <c r="L108" i="46"/>
  <c r="I108" i="46" s="1"/>
  <c r="D114" i="44" s="1"/>
  <c r="L109" i="46"/>
  <c r="I109" i="46" s="1"/>
  <c r="D115" i="44" s="1"/>
  <c r="L110" i="46"/>
  <c r="I110" i="46" s="1"/>
  <c r="D116" i="44" s="1"/>
  <c r="L111" i="46"/>
  <c r="I111" i="46" s="1"/>
  <c r="D117" i="44" s="1"/>
  <c r="L112" i="46"/>
  <c r="I112" i="46" s="1"/>
  <c r="D118" i="44" s="1"/>
  <c r="L113" i="46"/>
  <c r="I113" i="46" s="1"/>
  <c r="D119" i="44" s="1"/>
  <c r="L114" i="46"/>
  <c r="I114" i="46" s="1"/>
  <c r="D120" i="44" s="1"/>
  <c r="L115" i="46"/>
  <c r="I115" i="46" s="1"/>
  <c r="D121" i="44" s="1"/>
  <c r="L116" i="46"/>
  <c r="I116" i="46" s="1"/>
  <c r="D122" i="44" s="1"/>
  <c r="L117" i="46"/>
  <c r="I117" i="46" s="1"/>
  <c r="D123" i="44" s="1"/>
  <c r="L118" i="46"/>
  <c r="I118" i="46" s="1"/>
  <c r="D124" i="44" s="1"/>
  <c r="L119" i="46"/>
  <c r="I119" i="46" s="1"/>
  <c r="D125" i="44" s="1"/>
  <c r="L120" i="46"/>
  <c r="I120" i="46" s="1"/>
  <c r="D126" i="44" s="1"/>
  <c r="L121" i="46"/>
  <c r="I121" i="46" s="1"/>
  <c r="D127" i="44" s="1"/>
  <c r="L122" i="46"/>
  <c r="I122" i="46" s="1"/>
  <c r="D128" i="44" s="1"/>
  <c r="L4" i="46" l="1"/>
  <c r="I4" i="46" s="1"/>
  <c r="L7" i="46"/>
  <c r="I7" i="46" s="1"/>
  <c r="L8" i="46"/>
  <c r="I8" i="46" s="1"/>
  <c r="L9" i="46"/>
  <c r="I9" i="46" s="1"/>
  <c r="L10" i="46"/>
  <c r="I10" i="46" s="1"/>
  <c r="L11" i="46"/>
  <c r="I11" i="46" s="1"/>
  <c r="L12" i="46"/>
  <c r="I12" i="46" s="1"/>
  <c r="L13" i="46"/>
  <c r="I13" i="46" s="1"/>
  <c r="L14" i="46"/>
  <c r="I14" i="46" s="1"/>
  <c r="L15" i="46"/>
  <c r="I15" i="46" s="1"/>
  <c r="L16" i="46"/>
  <c r="I16" i="46" s="1"/>
  <c r="L17" i="46"/>
  <c r="I17" i="46" s="1"/>
  <c r="L18" i="46"/>
  <c r="I18" i="46" s="1"/>
  <c r="L19" i="46"/>
  <c r="I19" i="46" s="1"/>
  <c r="L20" i="46"/>
  <c r="I20" i="46" s="1"/>
  <c r="L21" i="46"/>
  <c r="I21" i="46" s="1"/>
  <c r="L22" i="46"/>
  <c r="I22" i="46" s="1"/>
  <c r="L23" i="46"/>
  <c r="I23" i="46" s="1"/>
  <c r="L24" i="46"/>
  <c r="I24" i="46" s="1"/>
  <c r="L25" i="46"/>
  <c r="I25" i="46" s="1"/>
  <c r="L26" i="46"/>
  <c r="I26" i="46" s="1"/>
  <c r="L27" i="46"/>
  <c r="I27" i="46" s="1"/>
  <c r="L28" i="46"/>
  <c r="I28" i="46" s="1"/>
  <c r="L29" i="46"/>
  <c r="I29" i="46" s="1"/>
  <c r="L30" i="46"/>
  <c r="I30" i="46" s="1"/>
  <c r="L31" i="46"/>
  <c r="I31" i="46" s="1"/>
  <c r="L32" i="46"/>
  <c r="I32" i="46" s="1"/>
  <c r="L33" i="46"/>
  <c r="I33" i="46" s="1"/>
  <c r="L34" i="46"/>
  <c r="I34" i="46" s="1"/>
  <c r="L35" i="46"/>
  <c r="I35" i="46" s="1"/>
  <c r="L36" i="46"/>
  <c r="I36" i="46" s="1"/>
  <c r="L37" i="46"/>
  <c r="I37" i="46" s="1"/>
  <c r="L38" i="46"/>
  <c r="I38" i="46" s="1"/>
  <c r="L39" i="46"/>
  <c r="I39" i="46" s="1"/>
  <c r="L40" i="46"/>
  <c r="I40" i="46" s="1"/>
  <c r="L41" i="46"/>
  <c r="I41" i="46" s="1"/>
  <c r="L42" i="46"/>
  <c r="I42" i="46" s="1"/>
  <c r="F127" i="47"/>
  <c r="F126" i="47"/>
  <c r="F125" i="47"/>
  <c r="F124" i="47"/>
  <c r="F123" i="47"/>
  <c r="F122" i="47"/>
  <c r="F121" i="47"/>
  <c r="F120" i="47"/>
  <c r="F119" i="47"/>
  <c r="F118" i="47"/>
  <c r="F117" i="47"/>
  <c r="F116" i="47"/>
  <c r="F115" i="47"/>
  <c r="F114" i="47"/>
  <c r="F113" i="47"/>
  <c r="F112" i="47"/>
  <c r="F111" i="47"/>
  <c r="F110" i="47"/>
  <c r="F109" i="47"/>
  <c r="F108" i="47"/>
  <c r="F107" i="47"/>
  <c r="F106" i="47"/>
  <c r="F105" i="47"/>
  <c r="F104" i="47"/>
  <c r="F103" i="47"/>
  <c r="F102" i="47"/>
  <c r="F101" i="47"/>
  <c r="F100" i="47"/>
  <c r="F99" i="47"/>
  <c r="F98" i="47"/>
  <c r="F97" i="47"/>
  <c r="F96" i="47"/>
  <c r="F95" i="47"/>
  <c r="F94" i="47"/>
  <c r="F93" i="47"/>
  <c r="F92" i="47"/>
  <c r="F91" i="47"/>
  <c r="F90" i="47"/>
  <c r="F89" i="47"/>
  <c r="F88" i="47"/>
  <c r="F87" i="47"/>
  <c r="F86" i="47"/>
  <c r="F85" i="47"/>
  <c r="F84" i="47"/>
  <c r="F83" i="47"/>
  <c r="F82" i="47"/>
  <c r="F81" i="47"/>
  <c r="F80" i="47"/>
  <c r="F79" i="47"/>
  <c r="F78" i="47"/>
  <c r="F77" i="47"/>
  <c r="F76" i="47"/>
  <c r="F75" i="47"/>
  <c r="F74" i="47"/>
  <c r="F73" i="47"/>
  <c r="F72" i="47"/>
  <c r="F71" i="47"/>
  <c r="F70" i="47"/>
  <c r="F69" i="47"/>
  <c r="F68" i="47"/>
  <c r="F67" i="47"/>
  <c r="F66" i="47"/>
  <c r="F65" i="47"/>
  <c r="F64" i="47"/>
  <c r="F63" i="47"/>
  <c r="F62" i="47"/>
  <c r="F61" i="47"/>
  <c r="F60" i="47"/>
  <c r="F59" i="47"/>
  <c r="F58" i="47"/>
  <c r="F57" i="47"/>
  <c r="F56" i="47"/>
  <c r="F55" i="47"/>
  <c r="F54" i="47"/>
  <c r="F53" i="47"/>
  <c r="F52" i="47"/>
  <c r="F51" i="47"/>
  <c r="F50" i="47"/>
  <c r="F49" i="47"/>
  <c r="F48" i="47"/>
  <c r="F47" i="47"/>
  <c r="F46" i="47"/>
  <c r="F45" i="47"/>
  <c r="F44" i="47"/>
  <c r="F43" i="47"/>
  <c r="F42" i="47"/>
  <c r="F41" i="47"/>
  <c r="F40" i="47"/>
  <c r="F39" i="47"/>
  <c r="F38" i="47"/>
  <c r="F37" i="47"/>
  <c r="F36" i="47"/>
  <c r="F35" i="47"/>
  <c r="F34" i="47"/>
  <c r="F33" i="47"/>
  <c r="F32" i="47"/>
  <c r="F31" i="47"/>
  <c r="F30" i="47"/>
  <c r="F29" i="47"/>
  <c r="F28" i="47"/>
  <c r="F27" i="47"/>
  <c r="F26" i="47"/>
  <c r="F25" i="47"/>
  <c r="F24" i="47"/>
  <c r="F23" i="47"/>
  <c r="F22" i="47"/>
  <c r="F21" i="47"/>
  <c r="F20" i="47"/>
  <c r="F19" i="47"/>
  <c r="F18" i="47"/>
  <c r="F17" i="47"/>
  <c r="F16" i="47"/>
  <c r="F15" i="47"/>
  <c r="F14" i="47"/>
  <c r="F13" i="47"/>
  <c r="F12" i="47"/>
  <c r="F11" i="47"/>
  <c r="F10" i="47"/>
  <c r="F9" i="47"/>
  <c r="B9" i="47"/>
  <c r="B10" i="47" s="1"/>
  <c r="B11" i="47" s="1"/>
  <c r="B12" i="47" s="1"/>
  <c r="B13" i="47" s="1"/>
  <c r="B14" i="47" s="1"/>
  <c r="B15" i="47" s="1"/>
  <c r="B16" i="47" s="1"/>
  <c r="B17" i="47" s="1"/>
  <c r="B18" i="47" s="1"/>
  <c r="B19" i="47" s="1"/>
  <c r="B20" i="47" s="1"/>
  <c r="B21" i="47" s="1"/>
  <c r="B22" i="47" s="1"/>
  <c r="B23" i="47" s="1"/>
  <c r="B24" i="47" s="1"/>
  <c r="B25" i="47" s="1"/>
  <c r="B26" i="47" s="1"/>
  <c r="B27" i="47" s="1"/>
  <c r="B28" i="47" s="1"/>
  <c r="B29" i="47" s="1"/>
  <c r="B30" i="47" s="1"/>
  <c r="B31" i="47" s="1"/>
  <c r="B32" i="47" s="1"/>
  <c r="B33" i="47" s="1"/>
  <c r="B34" i="47" s="1"/>
  <c r="B35" i="47" s="1"/>
  <c r="B36" i="47" s="1"/>
  <c r="B37" i="47" s="1"/>
  <c r="B38" i="47" s="1"/>
  <c r="B39" i="47" s="1"/>
  <c r="B40" i="47" s="1"/>
  <c r="B41" i="47" s="1"/>
  <c r="B42" i="47" s="1"/>
  <c r="B43" i="47" s="1"/>
  <c r="B44" i="47" s="1"/>
  <c r="B45" i="47" s="1"/>
  <c r="B46" i="47" s="1"/>
  <c r="B47" i="47" s="1"/>
  <c r="B48" i="47" s="1"/>
  <c r="B49" i="47" s="1"/>
  <c r="B50" i="47" s="1"/>
  <c r="B51" i="47" s="1"/>
  <c r="B52" i="47" s="1"/>
  <c r="B53" i="47" s="1"/>
  <c r="B54" i="47" s="1"/>
  <c r="B55" i="47" s="1"/>
  <c r="B56" i="47" s="1"/>
  <c r="B57" i="47" s="1"/>
  <c r="B58" i="47" s="1"/>
  <c r="B59" i="47" s="1"/>
  <c r="B60" i="47" s="1"/>
  <c r="B61" i="47" s="1"/>
  <c r="B62" i="47" s="1"/>
  <c r="B63" i="47" s="1"/>
  <c r="B64" i="47" s="1"/>
  <c r="B65" i="47" s="1"/>
  <c r="B66" i="47" s="1"/>
  <c r="B67" i="47" s="1"/>
  <c r="B68" i="47" s="1"/>
  <c r="B69" i="47" s="1"/>
  <c r="B70" i="47" s="1"/>
  <c r="B71" i="47" s="1"/>
  <c r="B72" i="47" s="1"/>
  <c r="B73" i="47" s="1"/>
  <c r="B74" i="47" s="1"/>
  <c r="B75" i="47" s="1"/>
  <c r="B76" i="47" s="1"/>
  <c r="B77" i="47" s="1"/>
  <c r="B78" i="47" s="1"/>
  <c r="B79" i="47" s="1"/>
  <c r="B80" i="47" s="1"/>
  <c r="B81" i="47" s="1"/>
  <c r="B82" i="47" s="1"/>
  <c r="B83" i="47" s="1"/>
  <c r="B84" i="47" s="1"/>
  <c r="B85" i="47" s="1"/>
  <c r="B86" i="47" s="1"/>
  <c r="B87" i="47" s="1"/>
  <c r="B88" i="47" s="1"/>
  <c r="B89" i="47" s="1"/>
  <c r="B90" i="47" s="1"/>
  <c r="B91" i="47" s="1"/>
  <c r="B92" i="47" s="1"/>
  <c r="B93" i="47" s="1"/>
  <c r="B94" i="47" s="1"/>
  <c r="B95" i="47" s="1"/>
  <c r="B96" i="47" s="1"/>
  <c r="B97" i="47" s="1"/>
  <c r="B98" i="47" s="1"/>
  <c r="B99" i="47" s="1"/>
  <c r="B100" i="47" s="1"/>
  <c r="B101" i="47" s="1"/>
  <c r="B102" i="47" s="1"/>
  <c r="B103" i="47" s="1"/>
  <c r="B104" i="47" s="1"/>
  <c r="B105" i="47" s="1"/>
  <c r="B106" i="47" s="1"/>
  <c r="B107" i="47" s="1"/>
  <c r="B108" i="47" s="1"/>
  <c r="B109" i="47" s="1"/>
  <c r="B110" i="47" s="1"/>
  <c r="B111" i="47" s="1"/>
  <c r="B112" i="47" s="1"/>
  <c r="B113" i="47" s="1"/>
  <c r="B114" i="47" s="1"/>
  <c r="B115" i="47" s="1"/>
  <c r="B116" i="47" s="1"/>
  <c r="B117" i="47" s="1"/>
  <c r="B118" i="47" s="1"/>
  <c r="B119" i="47" s="1"/>
  <c r="B120" i="47" s="1"/>
  <c r="B121" i="47" s="1"/>
  <c r="B122" i="47" s="1"/>
  <c r="B123" i="47" s="1"/>
  <c r="B124" i="47" s="1"/>
  <c r="B125" i="47" s="1"/>
  <c r="B126" i="47" s="1"/>
  <c r="B127" i="47" s="1"/>
  <c r="F8" i="47"/>
  <c r="E7" i="47"/>
  <c r="E28" i="40" s="1"/>
  <c r="E29" i="40" s="1"/>
  <c r="D7" i="47"/>
  <c r="D28" i="40" s="1"/>
  <c r="D29" i="40" s="1"/>
  <c r="F27" i="40"/>
  <c r="F7" i="47" l="1"/>
  <c r="F28" i="40" s="1"/>
  <c r="V4" i="44"/>
  <c r="M13" i="41"/>
  <c r="L13" i="41"/>
  <c r="K13" i="41"/>
  <c r="J13" i="41"/>
  <c r="I13" i="41"/>
  <c r="M4" i="19"/>
  <c r="H13" i="41" s="1"/>
  <c r="M3" i="19"/>
  <c r="J15" i="41"/>
  <c r="D10" i="19" l="1"/>
  <c r="B10" i="44"/>
  <c r="C10" i="44"/>
  <c r="B11" i="44"/>
  <c r="C11" i="44"/>
  <c r="B12" i="44"/>
  <c r="C12" i="44"/>
  <c r="B13" i="44"/>
  <c r="C13" i="44"/>
  <c r="B14" i="44"/>
  <c r="C14" i="44"/>
  <c r="B15" i="44"/>
  <c r="C15" i="44"/>
  <c r="B16" i="44"/>
  <c r="C16" i="44"/>
  <c r="B17" i="44"/>
  <c r="C17" i="44"/>
  <c r="B18" i="44"/>
  <c r="C18" i="44"/>
  <c r="B19" i="44"/>
  <c r="C19" i="44"/>
  <c r="B20" i="44"/>
  <c r="C20" i="44"/>
  <c r="B21" i="44"/>
  <c r="C21" i="44"/>
  <c r="B22" i="44"/>
  <c r="C22" i="44"/>
  <c r="B23" i="44"/>
  <c r="C23" i="44"/>
  <c r="B24" i="44"/>
  <c r="C24" i="44"/>
  <c r="B25" i="44"/>
  <c r="C25" i="44"/>
  <c r="B26" i="44"/>
  <c r="C26" i="44"/>
  <c r="B27" i="44"/>
  <c r="C27" i="44"/>
  <c r="B28" i="44"/>
  <c r="C28" i="44"/>
  <c r="B29" i="44"/>
  <c r="C29" i="44"/>
  <c r="B30" i="44"/>
  <c r="C30" i="44"/>
  <c r="B31" i="44"/>
  <c r="C31" i="44"/>
  <c r="B32" i="44"/>
  <c r="C32" i="44"/>
  <c r="B33" i="44"/>
  <c r="C33" i="44"/>
  <c r="B34" i="44"/>
  <c r="C34" i="44"/>
  <c r="B35" i="44"/>
  <c r="C35" i="44"/>
  <c r="B36" i="44"/>
  <c r="C36" i="44"/>
  <c r="B37" i="44"/>
  <c r="C37" i="44"/>
  <c r="B38" i="44"/>
  <c r="C38" i="44"/>
  <c r="B39" i="44"/>
  <c r="C39" i="44"/>
  <c r="B40" i="44"/>
  <c r="C40" i="44"/>
  <c r="B41" i="44"/>
  <c r="C41" i="44"/>
  <c r="B42" i="44"/>
  <c r="C42" i="44"/>
  <c r="B43" i="44"/>
  <c r="C43" i="44"/>
  <c r="B44" i="44"/>
  <c r="C44" i="44"/>
  <c r="B45" i="44"/>
  <c r="C45" i="44"/>
  <c r="B46" i="44"/>
  <c r="C46" i="44"/>
  <c r="B47" i="44"/>
  <c r="C47" i="44"/>
  <c r="B48" i="44"/>
  <c r="C48" i="44"/>
  <c r="C9" i="44"/>
  <c r="B9" i="44"/>
  <c r="AC4" i="44"/>
  <c r="AB4" i="44"/>
  <c r="AA4" i="44"/>
  <c r="Z4" i="44"/>
  <c r="Y4" i="44"/>
  <c r="X4" i="44"/>
  <c r="M4" i="44"/>
  <c r="K4" i="44"/>
  <c r="J4" i="44"/>
  <c r="I4" i="44"/>
  <c r="G4" i="44"/>
  <c r="F4" i="44"/>
  <c r="E4" i="44"/>
  <c r="D4" i="44"/>
  <c r="C4" i="44"/>
  <c r="B4" i="44"/>
  <c r="A4" i="44"/>
  <c r="H4" i="44"/>
  <c r="D9" i="44"/>
  <c r="D10" i="44"/>
  <c r="D22" i="44"/>
  <c r="D23" i="44"/>
  <c r="D24" i="44"/>
  <c r="D25" i="44"/>
  <c r="D26" i="44"/>
  <c r="D27" i="44"/>
  <c r="D28" i="44"/>
  <c r="D29" i="44"/>
  <c r="D30" i="44"/>
  <c r="D31" i="44"/>
  <c r="D32" i="44"/>
  <c r="D33" i="44"/>
  <c r="D34" i="44"/>
  <c r="D35" i="44"/>
  <c r="D36" i="44"/>
  <c r="D37" i="44"/>
  <c r="D38" i="44"/>
  <c r="D39" i="44"/>
  <c r="D40" i="44"/>
  <c r="D41" i="44"/>
  <c r="D42" i="44"/>
  <c r="D43" i="44"/>
  <c r="D44" i="44"/>
  <c r="D45" i="44"/>
  <c r="D46" i="44"/>
  <c r="D47" i="44"/>
  <c r="D48" i="44"/>
  <c r="I4" i="38" l="1"/>
  <c r="J7" i="41"/>
  <c r="G25" i="39" s="1"/>
  <c r="J6" i="41"/>
  <c r="G24" i="39" s="1"/>
  <c r="J5" i="41"/>
  <c r="G23" i="39" s="1"/>
  <c r="K8" i="15" l="1"/>
  <c r="K10" i="15"/>
  <c r="K9" i="15"/>
  <c r="F19" i="40"/>
  <c r="D13" i="44" s="1"/>
  <c r="F20" i="40"/>
  <c r="D14" i="44" s="1"/>
  <c r="F21" i="40"/>
  <c r="D15" i="44" s="1"/>
  <c r="F22" i="40"/>
  <c r="D16" i="44" s="1"/>
  <c r="F23" i="40"/>
  <c r="D17" i="44" s="1"/>
  <c r="F24" i="40"/>
  <c r="D18" i="44" s="1"/>
  <c r="F25" i="40"/>
  <c r="D19" i="44" s="1"/>
  <c r="F36" i="40"/>
  <c r="F37" i="40"/>
  <c r="E40" i="40" l="1"/>
  <c r="D40" i="40"/>
  <c r="F39" i="40"/>
  <c r="F38" i="40"/>
  <c r="F35" i="40"/>
  <c r="F26" i="40"/>
  <c r="D20" i="44" s="1"/>
  <c r="D21" i="44"/>
  <c r="F18" i="40"/>
  <c r="I5" i="38"/>
  <c r="F6" i="40" s="1"/>
  <c r="F5" i="40"/>
  <c r="M2" i="41"/>
  <c r="D22" i="39" s="1"/>
  <c r="D12" i="44" l="1"/>
  <c r="L5" i="46"/>
  <c r="I5" i="46" s="1"/>
  <c r="D11" i="44" s="1"/>
  <c r="F29" i="40"/>
  <c r="I15" i="39"/>
  <c r="P4" i="44"/>
  <c r="F40" i="40"/>
  <c r="I16" i="39" l="1"/>
  <c r="I18" i="39" s="1"/>
  <c r="Q4" i="44"/>
  <c r="D31" i="40"/>
  <c r="E12" i="38" s="1"/>
  <c r="O4" i="44" s="1"/>
  <c r="F12" i="38" l="1"/>
  <c r="D42" i="40"/>
  <c r="B12" i="38" s="1"/>
  <c r="I10" i="39"/>
  <c r="D12" i="38" l="1"/>
  <c r="L4" i="44"/>
  <c r="G12" i="38"/>
  <c r="S4" i="44" s="1"/>
  <c r="R4" i="44"/>
  <c r="I11" i="39"/>
  <c r="N4" i="44" l="1"/>
  <c r="H12" i="38"/>
  <c r="I12" i="38" s="1"/>
  <c r="K12" i="38" s="1"/>
  <c r="I8" i="39" s="1"/>
  <c r="J16" i="41" l="1"/>
  <c r="W4" i="44"/>
  <c r="T4" i="44"/>
  <c r="U4" i="44"/>
  <c r="I9"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I11" authorId="0" shapeId="0" xr:uid="{00000000-0006-0000-0700-000001000000}">
      <text>
        <r>
          <rPr>
            <b/>
            <sz val="9"/>
            <color indexed="81"/>
            <rFont val="MS P ゴシック"/>
            <family val="3"/>
            <charset val="128"/>
          </rPr>
          <t>別紙１の総事業費（A）欄の合計額と一致すること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J19" authorId="0" shapeId="0" xr:uid="{00000000-0006-0000-0800-000001000000}">
      <text>
        <r>
          <rPr>
            <b/>
            <sz val="11"/>
            <color indexed="81"/>
            <rFont val="MS P ゴシック"/>
            <family val="3"/>
            <charset val="128"/>
          </rPr>
          <t>プルダウンより銀行、信用金庫、信用組合を選択してください。
その他の場合は直接入力してください。</t>
        </r>
      </text>
    </comment>
    <comment ref="Q19" authorId="0" shapeId="0" xr:uid="{00000000-0006-0000-0800-000002000000}">
      <text>
        <r>
          <rPr>
            <b/>
            <sz val="11"/>
            <color indexed="81"/>
            <rFont val="MS P ゴシック"/>
            <family val="3"/>
            <charset val="128"/>
          </rPr>
          <t>プルダウンより支店、出張所を選択してください。
その他の場合は直接入力してください。</t>
        </r>
      </text>
    </comment>
    <comment ref="N22" authorId="0" shapeId="0" xr:uid="{00000000-0006-0000-0800-000003000000}">
      <text>
        <r>
          <rPr>
            <b/>
            <sz val="12"/>
            <color indexed="81"/>
            <rFont val="MS P ゴシック"/>
            <family val="3"/>
            <charset val="128"/>
          </rPr>
          <t>預金種別がその他の場合、記入してください。</t>
        </r>
      </text>
    </comment>
  </commentList>
</comments>
</file>

<file path=xl/sharedStrings.xml><?xml version="1.0" encoding="utf-8"?>
<sst xmlns="http://schemas.openxmlformats.org/spreadsheetml/2006/main" count="401" uniqueCount="216">
  <si>
    <t>円</t>
    <rPh sb="0" eb="1">
      <t>エン</t>
    </rPh>
    <phoneticPr fontId="3"/>
  </si>
  <si>
    <t>　大　阪　府　知　事　　様</t>
    <rPh sb="1" eb="2">
      <t>ダイ</t>
    </rPh>
    <rPh sb="3" eb="4">
      <t>サカ</t>
    </rPh>
    <rPh sb="5" eb="6">
      <t>フ</t>
    </rPh>
    <rPh sb="7" eb="8">
      <t>チ</t>
    </rPh>
    <rPh sb="9" eb="10">
      <t>コト</t>
    </rPh>
    <rPh sb="12" eb="13">
      <t>サマ</t>
    </rPh>
    <phoneticPr fontId="3"/>
  </si>
  <si>
    <t>所在地</t>
    <rPh sb="0" eb="3">
      <t>ショザイチ</t>
    </rPh>
    <phoneticPr fontId="3"/>
  </si>
  <si>
    <t>代表者</t>
    <rPh sb="0" eb="3">
      <t>ダイヒョウシャ</t>
    </rPh>
    <phoneticPr fontId="3"/>
  </si>
  <si>
    <t>記</t>
    <rPh sb="0" eb="1">
      <t>キ</t>
    </rPh>
    <phoneticPr fontId="3"/>
  </si>
  <si>
    <t>金</t>
    <rPh sb="0" eb="1">
      <t>キン</t>
    </rPh>
    <phoneticPr fontId="3"/>
  </si>
  <si>
    <t>口　座　振　替　依　頼　書</t>
    <rPh sb="0" eb="1">
      <t>クチ</t>
    </rPh>
    <rPh sb="2" eb="3">
      <t>ザ</t>
    </rPh>
    <rPh sb="4" eb="5">
      <t>オサム</t>
    </rPh>
    <rPh sb="6" eb="7">
      <t>タイ</t>
    </rPh>
    <rPh sb="8" eb="9">
      <t>ヤスシ</t>
    </rPh>
    <rPh sb="10" eb="11">
      <t>ヨリ</t>
    </rPh>
    <rPh sb="12" eb="13">
      <t>ショ</t>
    </rPh>
    <phoneticPr fontId="3"/>
  </si>
  <si>
    <t>口座名義人</t>
    <rPh sb="0" eb="2">
      <t>コウザ</t>
    </rPh>
    <rPh sb="2" eb="4">
      <t>メイギ</t>
    </rPh>
    <rPh sb="4" eb="5">
      <t>ニン</t>
    </rPh>
    <phoneticPr fontId="3"/>
  </si>
  <si>
    <t>金融機関名</t>
    <rPh sb="0" eb="2">
      <t>キンユウ</t>
    </rPh>
    <rPh sb="2" eb="4">
      <t>キカン</t>
    </rPh>
    <rPh sb="4" eb="5">
      <t>メイ</t>
    </rPh>
    <phoneticPr fontId="3"/>
  </si>
  <si>
    <t>大阪府知事 様</t>
    <rPh sb="0" eb="1">
      <t>ダイ</t>
    </rPh>
    <rPh sb="1" eb="2">
      <t>サカ</t>
    </rPh>
    <rPh sb="2" eb="3">
      <t>フ</t>
    </rPh>
    <rPh sb="3" eb="4">
      <t>チ</t>
    </rPh>
    <rPh sb="4" eb="5">
      <t>コト</t>
    </rPh>
    <rPh sb="6" eb="7">
      <t>サマ</t>
    </rPh>
    <phoneticPr fontId="3"/>
  </si>
  <si>
    <t>預金種別</t>
    <rPh sb="0" eb="1">
      <t>アズカリ</t>
    </rPh>
    <rPh sb="1" eb="2">
      <t>カネ</t>
    </rPh>
    <rPh sb="2" eb="3">
      <t>タネ</t>
    </rPh>
    <rPh sb="3" eb="4">
      <t>ベツ</t>
    </rPh>
    <phoneticPr fontId="3"/>
  </si>
  <si>
    <t>口座番号</t>
    <rPh sb="0" eb="1">
      <t>クチ</t>
    </rPh>
    <rPh sb="1" eb="2">
      <t>ザ</t>
    </rPh>
    <rPh sb="2" eb="3">
      <t>バン</t>
    </rPh>
    <rPh sb="3" eb="4">
      <t>ゴウ</t>
    </rPh>
    <phoneticPr fontId="3"/>
  </si>
  <si>
    <t>（ふりがな）</t>
    <phoneticPr fontId="3"/>
  </si>
  <si>
    <t>　</t>
    <phoneticPr fontId="3"/>
  </si>
  <si>
    <t>メールアドレス</t>
    <phoneticPr fontId="3"/>
  </si>
  <si>
    <t>補助金担当者職・氏名</t>
    <rPh sb="0" eb="3">
      <t>ホジョキン</t>
    </rPh>
    <rPh sb="3" eb="6">
      <t>タントウシャ</t>
    </rPh>
    <rPh sb="6" eb="7">
      <t>ショク</t>
    </rPh>
    <rPh sb="8" eb="10">
      <t>シメイ</t>
    </rPh>
    <phoneticPr fontId="3"/>
  </si>
  <si>
    <t>月</t>
    <rPh sb="0" eb="1">
      <t>ガツ</t>
    </rPh>
    <phoneticPr fontId="3"/>
  </si>
  <si>
    <t>日</t>
    <rPh sb="0" eb="1">
      <t>ニチ</t>
    </rPh>
    <phoneticPr fontId="3"/>
  </si>
  <si>
    <t>※着色セルへご記入をお願いします。</t>
    <rPh sb="1" eb="3">
      <t>チャクショク</t>
    </rPh>
    <rPh sb="7" eb="9">
      <t>キニュウ</t>
    </rPh>
    <rPh sb="11" eb="12">
      <t>ネガ</t>
    </rPh>
    <phoneticPr fontId="3"/>
  </si>
  <si>
    <t>令和</t>
    <rPh sb="0" eb="2">
      <t>レイワ</t>
    </rPh>
    <phoneticPr fontId="3"/>
  </si>
  <si>
    <t>（単位：円）</t>
    <rPh sb="1" eb="3">
      <t>タンイ</t>
    </rPh>
    <rPh sb="4" eb="5">
      <t>エン</t>
    </rPh>
    <phoneticPr fontId="3"/>
  </si>
  <si>
    <t>計</t>
    <rPh sb="0" eb="1">
      <t>ケイ</t>
    </rPh>
    <phoneticPr fontId="3"/>
  </si>
  <si>
    <t>(単位：円）</t>
    <rPh sb="1" eb="3">
      <t>タンイ</t>
    </rPh>
    <rPh sb="4" eb="5">
      <t>エン</t>
    </rPh>
    <phoneticPr fontId="3"/>
  </si>
  <si>
    <t>総事業費</t>
  </si>
  <si>
    <t>基　準　額</t>
    <phoneticPr fontId="3"/>
  </si>
  <si>
    <t>選　定　額</t>
    <phoneticPr fontId="3"/>
  </si>
  <si>
    <t xml:space="preserve"> ・歳入の部</t>
    <rPh sb="2" eb="3">
      <t>トシ</t>
    </rPh>
    <rPh sb="3" eb="4">
      <t>イリ</t>
    </rPh>
    <rPh sb="5" eb="6">
      <t>ブ</t>
    </rPh>
    <phoneticPr fontId="3"/>
  </si>
  <si>
    <t>項　　　　　　　　　目</t>
    <rPh sb="0" eb="1">
      <t>コウ</t>
    </rPh>
    <rPh sb="10" eb="11">
      <t>メ</t>
    </rPh>
    <phoneticPr fontId="3"/>
  </si>
  <si>
    <t>金　　　　　　　額</t>
    <rPh sb="0" eb="1">
      <t>キン</t>
    </rPh>
    <rPh sb="8" eb="9">
      <t>ガク</t>
    </rPh>
    <phoneticPr fontId="3"/>
  </si>
  <si>
    <t>大阪府補助金</t>
    <rPh sb="0" eb="3">
      <t>オオサカフ</t>
    </rPh>
    <rPh sb="3" eb="6">
      <t>ホジョキン</t>
    </rPh>
    <phoneticPr fontId="3"/>
  </si>
  <si>
    <t>自　己　資　金</t>
    <rPh sb="0" eb="1">
      <t>ジ</t>
    </rPh>
    <rPh sb="2" eb="3">
      <t>オノレ</t>
    </rPh>
    <rPh sb="4" eb="5">
      <t>シ</t>
    </rPh>
    <rPh sb="6" eb="7">
      <t>カネ</t>
    </rPh>
    <phoneticPr fontId="3"/>
  </si>
  <si>
    <t xml:space="preserve"> ・歳出の部</t>
    <rPh sb="2" eb="3">
      <t>トシ</t>
    </rPh>
    <rPh sb="3" eb="4">
      <t>デ</t>
    </rPh>
    <rPh sb="5" eb="6">
      <t>ブ</t>
    </rPh>
    <phoneticPr fontId="3"/>
  </si>
  <si>
    <t>上記は原本に相違ないことを証明します。</t>
    <rPh sb="0" eb="2">
      <t>ジョウキ</t>
    </rPh>
    <rPh sb="3" eb="5">
      <t>ゲンポン</t>
    </rPh>
    <rPh sb="6" eb="8">
      <t>ソウイ</t>
    </rPh>
    <rPh sb="13" eb="15">
      <t>ショウメイ</t>
    </rPh>
    <phoneticPr fontId="3"/>
  </si>
  <si>
    <t>（H)</t>
    <phoneticPr fontId="3"/>
  </si>
  <si>
    <t>補助基本額</t>
    <rPh sb="0" eb="2">
      <t>ホジョ</t>
    </rPh>
    <rPh sb="2" eb="4">
      <t>キホン</t>
    </rPh>
    <rPh sb="4" eb="5">
      <t>ガク</t>
    </rPh>
    <phoneticPr fontId="3"/>
  </si>
  <si>
    <t>（注）</t>
  </si>
  <si>
    <t>（A)</t>
    <phoneticPr fontId="3"/>
  </si>
  <si>
    <t>（B)</t>
    <phoneticPr fontId="3"/>
  </si>
  <si>
    <t>（D)</t>
    <phoneticPr fontId="3"/>
  </si>
  <si>
    <t>（E)</t>
    <phoneticPr fontId="3"/>
  </si>
  <si>
    <t>(F)</t>
    <phoneticPr fontId="3"/>
  </si>
  <si>
    <t>（G)</t>
    <phoneticPr fontId="3"/>
  </si>
  <si>
    <t>（D）（E）の少ない方</t>
    <rPh sb="7" eb="8">
      <t>スク</t>
    </rPh>
    <rPh sb="10" eb="11">
      <t>ホウ</t>
    </rPh>
    <phoneticPr fontId="3"/>
  </si>
  <si>
    <t>（C）（F）の少ない方</t>
    <rPh sb="7" eb="8">
      <t>スク</t>
    </rPh>
    <rPh sb="10" eb="11">
      <t>ホウ</t>
    </rPh>
    <phoneticPr fontId="3"/>
  </si>
  <si>
    <t>〒</t>
    <phoneticPr fontId="3"/>
  </si>
  <si>
    <t>■基本情報</t>
    <rPh sb="1" eb="3">
      <t>キホン</t>
    </rPh>
    <rPh sb="3" eb="5">
      <t>ジョウホウ</t>
    </rPh>
    <phoneticPr fontId="3"/>
  </si>
  <si>
    <t>■申請データ</t>
    <rPh sb="1" eb="3">
      <t>シンセイ</t>
    </rPh>
    <phoneticPr fontId="3"/>
  </si>
  <si>
    <t>総事業費合計</t>
    <rPh sb="4" eb="6">
      <t>ゴウケイ</t>
    </rPh>
    <phoneticPr fontId="3"/>
  </si>
  <si>
    <t>寄付金その他の収入額</t>
  </si>
  <si>
    <t>数量</t>
    <rPh sb="0" eb="2">
      <t>スウリョウ</t>
    </rPh>
    <phoneticPr fontId="3"/>
  </si>
  <si>
    <t>年</t>
    <rPh sb="0" eb="1">
      <t>ネン</t>
    </rPh>
    <phoneticPr fontId="3"/>
  </si>
  <si>
    <t>■プルダウンリスト</t>
    <phoneticPr fontId="3"/>
  </si>
  <si>
    <t>法人</t>
    <rPh sb="0" eb="2">
      <t>ホウジン</t>
    </rPh>
    <phoneticPr fontId="3"/>
  </si>
  <si>
    <t>個人事業主</t>
    <rPh sb="0" eb="5">
      <t>コジンジギョウヌシ</t>
    </rPh>
    <phoneticPr fontId="3"/>
  </si>
  <si>
    <t>事業者区分</t>
    <rPh sb="0" eb="5">
      <t>ジギョウシャクブン</t>
    </rPh>
    <phoneticPr fontId="3"/>
  </si>
  <si>
    <t>補助金担当者TEL</t>
    <rPh sb="0" eb="3">
      <t>ホジョキン</t>
    </rPh>
    <rPh sb="3" eb="6">
      <t>タントウシャ</t>
    </rPh>
    <phoneticPr fontId="3"/>
  </si>
  <si>
    <t>ー</t>
    <phoneticPr fontId="3"/>
  </si>
  <si>
    <t>実施事業者登録番号</t>
    <rPh sb="0" eb="5">
      <t>ジッシジギョウシャ</t>
    </rPh>
    <rPh sb="5" eb="9">
      <t>トウロクバンゴウ</t>
    </rPh>
    <phoneticPr fontId="3"/>
  </si>
  <si>
    <t>該当するものをプルダウン
から選んでください。</t>
    <rPh sb="0" eb="2">
      <t>ガイトウ</t>
    </rPh>
    <rPh sb="15" eb="16">
      <t>エラ</t>
    </rPh>
    <phoneticPr fontId="3"/>
  </si>
  <si>
    <t>内訳シートの入力は不要です。</t>
    <rPh sb="0" eb="2">
      <t>ウチワケ</t>
    </rPh>
    <rPh sb="6" eb="8">
      <t>ニュウリョク</t>
    </rPh>
    <rPh sb="9" eb="11">
      <t>フヨウ</t>
    </rPh>
    <phoneticPr fontId="3"/>
  </si>
  <si>
    <t>内訳シートの要否</t>
    <rPh sb="0" eb="2">
      <t>ウチワケ</t>
    </rPh>
    <rPh sb="6" eb="8">
      <t>ヨウヒ</t>
    </rPh>
    <phoneticPr fontId="3"/>
  </si>
  <si>
    <t>登録番号</t>
    <rPh sb="0" eb="4">
      <t>トウロクバンゴウ</t>
    </rPh>
    <phoneticPr fontId="3"/>
  </si>
  <si>
    <t>日付</t>
    <rPh sb="0" eb="2">
      <t>ヒヅケ</t>
    </rPh>
    <phoneticPr fontId="3"/>
  </si>
  <si>
    <t>【作業用】</t>
    <rPh sb="1" eb="4">
      <t>サギョウヨウ</t>
    </rPh>
    <phoneticPr fontId="3"/>
  </si>
  <si>
    <t>申請代表者職・氏名</t>
    <rPh sb="0" eb="2">
      <t>シンセイ</t>
    </rPh>
    <rPh sb="2" eb="4">
      <t>ダイヒョウ</t>
    </rPh>
    <rPh sb="4" eb="5">
      <t>シャ</t>
    </rPh>
    <rPh sb="5" eb="6">
      <t>ショク</t>
    </rPh>
    <rPh sb="7" eb="9">
      <t>シメイ</t>
    </rPh>
    <phoneticPr fontId="3"/>
  </si>
  <si>
    <t>　①工事費又は工事請負費</t>
    <rPh sb="2" eb="5">
      <t>コウジヒ</t>
    </rPh>
    <rPh sb="5" eb="6">
      <t>マタ</t>
    </rPh>
    <rPh sb="7" eb="12">
      <t>コウジウケオイヒ</t>
    </rPh>
    <phoneticPr fontId="3"/>
  </si>
  <si>
    <t>内容</t>
    <rPh sb="0" eb="2">
      <t>ナイヨウ</t>
    </rPh>
    <phoneticPr fontId="3"/>
  </si>
  <si>
    <t>面積（㎡）</t>
    <rPh sb="0" eb="2">
      <t>メンセキ</t>
    </rPh>
    <phoneticPr fontId="3"/>
  </si>
  <si>
    <t>小計</t>
    <rPh sb="0" eb="2">
      <t>ショウケイ</t>
    </rPh>
    <phoneticPr fontId="3"/>
  </si>
  <si>
    <t>金額（円）</t>
    <rPh sb="0" eb="2">
      <t>キンガク</t>
    </rPh>
    <rPh sb="3" eb="4">
      <t>エン</t>
    </rPh>
    <phoneticPr fontId="3"/>
  </si>
  <si>
    <t>金額（円）</t>
    <rPh sb="0" eb="2">
      <t>キンガク</t>
    </rPh>
    <rPh sb="3" eb="4">
      <t>エン</t>
    </rPh>
    <phoneticPr fontId="3"/>
  </si>
  <si>
    <t>設置場所</t>
    <rPh sb="0" eb="4">
      <t>セッチバショ</t>
    </rPh>
    <phoneticPr fontId="3"/>
  </si>
  <si>
    <t>-</t>
    <phoneticPr fontId="3"/>
  </si>
  <si>
    <t>　②その他経費</t>
    <rPh sb="4" eb="7">
      <t>タケイヒ</t>
    </rPh>
    <phoneticPr fontId="3"/>
  </si>
  <si>
    <t>対象外経費　合計</t>
    <rPh sb="0" eb="2">
      <t>タイショウ</t>
    </rPh>
    <rPh sb="2" eb="3">
      <t>ガイ</t>
    </rPh>
    <rPh sb="3" eb="5">
      <t>ケイヒ</t>
    </rPh>
    <rPh sb="6" eb="8">
      <t>ゴウケイ</t>
    </rPh>
    <phoneticPr fontId="3"/>
  </si>
  <si>
    <t>総事業費　合計</t>
    <rPh sb="0" eb="4">
      <t>ソウジギョウヒ</t>
    </rPh>
    <rPh sb="5" eb="7">
      <t>ゴウケイ</t>
    </rPh>
    <phoneticPr fontId="3"/>
  </si>
  <si>
    <t>事業所名</t>
    <rPh sb="0" eb="4">
      <t>ジギョウショメイ</t>
    </rPh>
    <phoneticPr fontId="3"/>
  </si>
  <si>
    <t>【無料検査体制整備費補助金　基本情報】</t>
    <rPh sb="1" eb="3">
      <t>ムリョウ</t>
    </rPh>
    <rPh sb="3" eb="5">
      <t>ケンサ</t>
    </rPh>
    <rPh sb="5" eb="7">
      <t>タイセイ</t>
    </rPh>
    <rPh sb="7" eb="9">
      <t>セイビ</t>
    </rPh>
    <rPh sb="9" eb="10">
      <t>ヒ</t>
    </rPh>
    <rPh sb="10" eb="13">
      <t>ホジョキン</t>
    </rPh>
    <rPh sb="14" eb="16">
      <t>キホン</t>
    </rPh>
    <rPh sb="16" eb="18">
      <t>ジョウホウ</t>
    </rPh>
    <phoneticPr fontId="3"/>
  </si>
  <si>
    <t>（１）補助対象経費</t>
    <rPh sb="3" eb="9">
      <t>ホジョタイショウケイヒ</t>
    </rPh>
    <phoneticPr fontId="3"/>
  </si>
  <si>
    <t>補助対象経費　合計</t>
    <rPh sb="0" eb="6">
      <t>ホジョタイショウケイヒ</t>
    </rPh>
    <rPh sb="7" eb="9">
      <t>ゴウケイ</t>
    </rPh>
    <phoneticPr fontId="3"/>
  </si>
  <si>
    <t>（２）補助対象外経費</t>
    <rPh sb="3" eb="10">
      <t>ホジョタイショウガイケイヒ</t>
    </rPh>
    <phoneticPr fontId="3"/>
  </si>
  <si>
    <t>品目等</t>
    <rPh sb="0" eb="2">
      <t>ヒンモク</t>
    </rPh>
    <rPh sb="2" eb="3">
      <t>トウ</t>
    </rPh>
    <phoneticPr fontId="3"/>
  </si>
  <si>
    <t>円</t>
    <rPh sb="0" eb="1">
      <t>エン</t>
    </rPh>
    <phoneticPr fontId="3"/>
  </si>
  <si>
    <t>＜添付書類＞</t>
    <rPh sb="1" eb="5">
      <t>テンプショルイ</t>
    </rPh>
    <phoneticPr fontId="3"/>
  </si>
  <si>
    <t>（千円未満切り捨て）</t>
    <rPh sb="1" eb="5">
      <t>センエンミマン</t>
    </rPh>
    <rPh sb="5" eb="6">
      <t>キ</t>
    </rPh>
    <rPh sb="7" eb="8">
      <t>ス</t>
    </rPh>
    <phoneticPr fontId="3"/>
  </si>
  <si>
    <t>収支差額</t>
    <rPh sb="0" eb="4">
      <t>シュウシサガク</t>
    </rPh>
    <phoneticPr fontId="3"/>
  </si>
  <si>
    <t>対象経費の
実支出予定額</t>
    <rPh sb="6" eb="7">
      <t>ジツ</t>
    </rPh>
    <phoneticPr fontId="3"/>
  </si>
  <si>
    <t xml:space="preserve">
区分</t>
    <phoneticPr fontId="3"/>
  </si>
  <si>
    <t>　大阪府新型コロナウイルス感染症無料検査体制整備費補助金につきましては、下記口座への振込みを依頼します。</t>
    <rPh sb="24" eb="25">
      <t>ヒ</t>
    </rPh>
    <rPh sb="36" eb="38">
      <t>カキ</t>
    </rPh>
    <rPh sb="38" eb="40">
      <t>コウザ</t>
    </rPh>
    <rPh sb="42" eb="44">
      <t>フリコ</t>
    </rPh>
    <phoneticPr fontId="3"/>
  </si>
  <si>
    <t>内訳シートを入力してください。</t>
    <rPh sb="0" eb="2">
      <t>ウチワケ</t>
    </rPh>
    <rPh sb="6" eb="8">
      <t>ニュウリョク</t>
    </rPh>
    <phoneticPr fontId="3"/>
  </si>
  <si>
    <t>無料検査体制整備費</t>
    <rPh sb="0" eb="2">
      <t>ムリョウ</t>
    </rPh>
    <rPh sb="2" eb="4">
      <t>ケンサ</t>
    </rPh>
    <rPh sb="4" eb="6">
      <t>タイセイ</t>
    </rPh>
    <rPh sb="6" eb="8">
      <t>セイビ</t>
    </rPh>
    <rPh sb="8" eb="9">
      <t>ヒ</t>
    </rPh>
    <phoneticPr fontId="3"/>
  </si>
  <si>
    <t>法人・事業者所在地※</t>
    <rPh sb="0" eb="2">
      <t>ホウジン</t>
    </rPh>
    <rPh sb="3" eb="5">
      <t>ジギョウ</t>
    </rPh>
    <rPh sb="5" eb="6">
      <t>シャ</t>
    </rPh>
    <rPh sb="6" eb="9">
      <t>ショザイチ</t>
    </rPh>
    <phoneticPr fontId="3"/>
  </si>
  <si>
    <t>法人・事業者名※</t>
    <rPh sb="0" eb="2">
      <t>ホウジン</t>
    </rPh>
    <rPh sb="3" eb="6">
      <t>ジギョウシャ</t>
    </rPh>
    <rPh sb="6" eb="7">
      <t>メイ</t>
    </rPh>
    <phoneticPr fontId="3"/>
  </si>
  <si>
    <t>法人・事業者名</t>
    <rPh sb="0" eb="2">
      <t>ホウジン</t>
    </rPh>
    <rPh sb="3" eb="7">
      <t>ジギョウシャメイ</t>
    </rPh>
    <phoneticPr fontId="3"/>
  </si>
  <si>
    <t>法人・事業者名</t>
    <rPh sb="0" eb="2">
      <t>ホウジン</t>
    </rPh>
    <rPh sb="3" eb="5">
      <t>ジギョウ</t>
    </rPh>
    <rPh sb="5" eb="6">
      <t>シャ</t>
    </rPh>
    <rPh sb="6" eb="7">
      <t>メイ</t>
    </rPh>
    <phoneticPr fontId="3"/>
  </si>
  <si>
    <t>代表者名</t>
    <rPh sb="0" eb="4">
      <t>ダイヒョウシャメイ</t>
    </rPh>
    <phoneticPr fontId="3"/>
  </si>
  <si>
    <t>アルファベット1文字＋数字6桁</t>
    <rPh sb="8" eb="10">
      <t>モジ</t>
    </rPh>
    <rPh sb="11" eb="13">
      <t>スウジ</t>
    </rPh>
    <rPh sb="14" eb="15">
      <t>ケタ</t>
    </rPh>
    <phoneticPr fontId="3"/>
  </si>
  <si>
    <r>
      <t xml:space="preserve">登録番号
</t>
    </r>
    <r>
      <rPr>
        <sz val="10"/>
        <rFont val="BIZ UDPゴシック"/>
        <family val="3"/>
        <charset val="128"/>
      </rPr>
      <t>（アルファベット1文字＋数字6桁）</t>
    </r>
    <rPh sb="0" eb="4">
      <t>トウロクバンゴウ</t>
    </rPh>
    <phoneticPr fontId="3"/>
  </si>
  <si>
    <t>工事費又は工事請負費</t>
    <rPh sb="0" eb="4">
      <t>コウジヒマタ</t>
    </rPh>
    <rPh sb="5" eb="10">
      <t>コウジウケオイヒ</t>
    </rPh>
    <phoneticPr fontId="3"/>
  </si>
  <si>
    <t>その他経費</t>
    <rPh sb="2" eb="5">
      <t>タケイヒ</t>
    </rPh>
    <phoneticPr fontId="3"/>
  </si>
  <si>
    <t>寄附金
その他の収入額</t>
    <rPh sb="0" eb="3">
      <t>キフキン</t>
    </rPh>
    <phoneticPr fontId="3"/>
  </si>
  <si>
    <t>寄附金その他の収入</t>
    <rPh sb="0" eb="3">
      <t>キフキン</t>
    </rPh>
    <rPh sb="5" eb="6">
      <t>タ</t>
    </rPh>
    <rPh sb="7" eb="9">
      <t>シュウニュウ</t>
    </rPh>
    <phoneticPr fontId="3"/>
  </si>
  <si>
    <t>内訳シート
事業所番号</t>
    <rPh sb="0" eb="2">
      <t>ウチワケ</t>
    </rPh>
    <rPh sb="6" eb="9">
      <t>ジギョウショ</t>
    </rPh>
    <rPh sb="9" eb="11">
      <t>バンゴウ</t>
    </rPh>
    <phoneticPr fontId="3"/>
  </si>
  <si>
    <t>内訳シート
事業所番号
※</t>
    <rPh sb="0" eb="2">
      <t>ウチワケ</t>
    </rPh>
    <rPh sb="6" eb="9">
      <t>ジギョウショ</t>
    </rPh>
    <rPh sb="9" eb="11">
      <t>バンゴウ</t>
    </rPh>
    <phoneticPr fontId="3"/>
  </si>
  <si>
    <r>
      <t xml:space="preserve">事業所番号
</t>
    </r>
    <r>
      <rPr>
        <sz val="9"/>
        <rFont val="BIZ UDPゴシック"/>
        <family val="3"/>
        <charset val="128"/>
      </rPr>
      <t>（別紙２に転記してください）</t>
    </r>
    <rPh sb="0" eb="5">
      <t>ジギョウショバンゴウ</t>
    </rPh>
    <rPh sb="7" eb="9">
      <t>ベッシ</t>
    </rPh>
    <rPh sb="11" eb="13">
      <t>テンキ</t>
    </rPh>
    <phoneticPr fontId="3"/>
  </si>
  <si>
    <t>申請日</t>
    <rPh sb="0" eb="3">
      <t>シンセイビ</t>
    </rPh>
    <phoneticPr fontId="2"/>
  </si>
  <si>
    <t>年</t>
    <rPh sb="0" eb="1">
      <t>ネン</t>
    </rPh>
    <phoneticPr fontId="3"/>
  </si>
  <si>
    <t>月</t>
    <rPh sb="0" eb="1">
      <t>ツキ</t>
    </rPh>
    <phoneticPr fontId="3"/>
  </si>
  <si>
    <t>日</t>
    <rPh sb="0" eb="1">
      <t>ヒ</t>
    </rPh>
    <phoneticPr fontId="3"/>
  </si>
  <si>
    <t>事業終了</t>
    <rPh sb="0" eb="4">
      <t>ジギョウシュウリョウ</t>
    </rPh>
    <phoneticPr fontId="3"/>
  </si>
  <si>
    <t>事業者
区分</t>
    <rPh sb="0" eb="3">
      <t>ジギョウシャ</t>
    </rPh>
    <rPh sb="4" eb="6">
      <t>クブン</t>
    </rPh>
    <phoneticPr fontId="3"/>
  </si>
  <si>
    <t>申請単位</t>
    <rPh sb="0" eb="4">
      <t>シンセイタンイ</t>
    </rPh>
    <phoneticPr fontId="3"/>
  </si>
  <si>
    <t>代表者</t>
    <rPh sb="0" eb="3">
      <t>ダイヒョウシャ</t>
    </rPh>
    <phoneticPr fontId="3"/>
  </si>
  <si>
    <t>書類送付先住所</t>
    <rPh sb="0" eb="2">
      <t>ショルイ</t>
    </rPh>
    <rPh sb="2" eb="5">
      <t>ソウフサキ</t>
    </rPh>
    <rPh sb="5" eb="7">
      <t>ジュウショ</t>
    </rPh>
    <phoneticPr fontId="3"/>
  </si>
  <si>
    <t>法人・事業所所在地</t>
    <rPh sb="0" eb="2">
      <t>ホウジン</t>
    </rPh>
    <rPh sb="3" eb="6">
      <t>ジギョウショ</t>
    </rPh>
    <rPh sb="6" eb="9">
      <t>ショザイチ</t>
    </rPh>
    <phoneticPr fontId="3"/>
  </si>
  <si>
    <t>法人・
事業者名</t>
    <rPh sb="0" eb="2">
      <t>ホウジン</t>
    </rPh>
    <rPh sb="4" eb="8">
      <t>ジギョウシャメイ</t>
    </rPh>
    <phoneticPr fontId="3"/>
  </si>
  <si>
    <t>登録番号</t>
    <rPh sb="0" eb="4">
      <t>トウロクバンゴウ</t>
    </rPh>
    <phoneticPr fontId="3"/>
  </si>
  <si>
    <t>書類送付先</t>
    <rPh sb="0" eb="2">
      <t>ショルイ</t>
    </rPh>
    <rPh sb="2" eb="5">
      <t>ソウフサキ</t>
    </rPh>
    <phoneticPr fontId="3"/>
  </si>
  <si>
    <t>〒</t>
    <phoneticPr fontId="3"/>
  </si>
  <si>
    <t>住所</t>
    <rPh sb="0" eb="2">
      <t>ジュウショ</t>
    </rPh>
    <phoneticPr fontId="3"/>
  </si>
  <si>
    <t>担当</t>
    <rPh sb="0" eb="2">
      <t>タントウ</t>
    </rPh>
    <phoneticPr fontId="3"/>
  </si>
  <si>
    <t>TEL</t>
    <phoneticPr fontId="3"/>
  </si>
  <si>
    <t>メール</t>
    <phoneticPr fontId="3"/>
  </si>
  <si>
    <t>氏名</t>
    <rPh sb="0" eb="2">
      <t>シメイ</t>
    </rPh>
    <phoneticPr fontId="3"/>
  </si>
  <si>
    <t>工事費</t>
    <rPh sb="0" eb="3">
      <t>コウジヒ</t>
    </rPh>
    <phoneticPr fontId="3"/>
  </si>
  <si>
    <t>その他</t>
    <rPh sb="2" eb="3">
      <t>タ</t>
    </rPh>
    <phoneticPr fontId="3"/>
  </si>
  <si>
    <t>事業者名</t>
    <rPh sb="0" eb="4">
      <t>ジギョウシャメイ</t>
    </rPh>
    <phoneticPr fontId="3"/>
  </si>
  <si>
    <t>金額</t>
    <rPh sb="0" eb="2">
      <t>キンガク</t>
    </rPh>
    <phoneticPr fontId="3"/>
  </si>
  <si>
    <t>(B)欄については、寄附金その他の収入がある場合のみご記入ください。</t>
    <rPh sb="10" eb="13">
      <t>キフキン</t>
    </rPh>
    <rPh sb="15" eb="16">
      <t>タ</t>
    </rPh>
    <rPh sb="17" eb="19">
      <t>シュウニュウ</t>
    </rPh>
    <rPh sb="22" eb="24">
      <t>バアイ</t>
    </rPh>
    <phoneticPr fontId="3"/>
  </si>
  <si>
    <t>単価（円）</t>
    <rPh sb="0" eb="2">
      <t>タンカ</t>
    </rPh>
    <rPh sb="3" eb="4">
      <t>エン</t>
    </rPh>
    <phoneticPr fontId="3"/>
  </si>
  <si>
    <t>様式第５号</t>
    <rPh sb="0" eb="2">
      <t>ヨウシキ</t>
    </rPh>
    <rPh sb="2" eb="3">
      <t>ダイ</t>
    </rPh>
    <rPh sb="4" eb="5">
      <t>ゴウ</t>
    </rPh>
    <phoneticPr fontId="3"/>
  </si>
  <si>
    <t>別紙１（様式第５号関係）</t>
    <rPh sb="0" eb="2">
      <t>ベッシ</t>
    </rPh>
    <rPh sb="4" eb="7">
      <t>ヨウシキダイ</t>
    </rPh>
    <rPh sb="8" eb="9">
      <t>ゴウ</t>
    </rPh>
    <rPh sb="9" eb="11">
      <t>カンケイ</t>
    </rPh>
    <phoneticPr fontId="3"/>
  </si>
  <si>
    <t>大阪府新型コロナウイルス感染症無料検査体制整備費補助金　経費精算額内訳書</t>
    <rPh sb="23" eb="24">
      <t>ヒ</t>
    </rPh>
    <rPh sb="28" eb="30">
      <t>ケイヒ</t>
    </rPh>
    <rPh sb="30" eb="33">
      <t>セイサンガク</t>
    </rPh>
    <rPh sb="33" eb="36">
      <t>ウチワケショ</t>
    </rPh>
    <phoneticPr fontId="3"/>
  </si>
  <si>
    <t>実　績　報　告　書</t>
    <rPh sb="0" eb="1">
      <t>ジツ</t>
    </rPh>
    <rPh sb="2" eb="3">
      <t>イサオ</t>
    </rPh>
    <rPh sb="4" eb="5">
      <t>ホウ</t>
    </rPh>
    <rPh sb="6" eb="7">
      <t>コク</t>
    </rPh>
    <rPh sb="8" eb="9">
      <t>ショ</t>
    </rPh>
    <phoneticPr fontId="3"/>
  </si>
  <si>
    <t>別紙２（様式第５号関係）</t>
    <rPh sb="0" eb="2">
      <t>ベッシ</t>
    </rPh>
    <rPh sb="4" eb="6">
      <t>ヨウシキ</t>
    </rPh>
    <rPh sb="6" eb="7">
      <t>ダイ</t>
    </rPh>
    <rPh sb="8" eb="9">
      <t>ゴウ</t>
    </rPh>
    <rPh sb="9" eb="11">
      <t>カンケイ</t>
    </rPh>
    <phoneticPr fontId="3"/>
  </si>
  <si>
    <t>歳 入 歳 出 決 算 （ 見 込 ） 書 （ 抄 本 ）</t>
    <rPh sb="0" eb="1">
      <t>トシ</t>
    </rPh>
    <rPh sb="2" eb="3">
      <t>イリ</t>
    </rPh>
    <rPh sb="4" eb="5">
      <t>トシ</t>
    </rPh>
    <rPh sb="6" eb="7">
      <t>デ</t>
    </rPh>
    <rPh sb="8" eb="9">
      <t>ケツ</t>
    </rPh>
    <rPh sb="10" eb="11">
      <t>サン</t>
    </rPh>
    <rPh sb="14" eb="15">
      <t>ミ</t>
    </rPh>
    <rPh sb="16" eb="17">
      <t>コ</t>
    </rPh>
    <rPh sb="20" eb="21">
      <t>ショ</t>
    </rPh>
    <rPh sb="24" eb="25">
      <t>ショウ</t>
    </rPh>
    <rPh sb="26" eb="27">
      <t>ホン</t>
    </rPh>
    <phoneticPr fontId="3"/>
  </si>
  <si>
    <t>別紙３（様式第５号関係）</t>
    <rPh sb="0" eb="2">
      <t>ベッシ</t>
    </rPh>
    <rPh sb="4" eb="7">
      <t>ヨウシキダイ</t>
    </rPh>
    <rPh sb="8" eb="11">
      <t>ゴウカンケイ</t>
    </rPh>
    <phoneticPr fontId="3"/>
  </si>
  <si>
    <t>　・別紙１　経費精算額内訳書</t>
    <rPh sb="2" eb="4">
      <t>ベッシ</t>
    </rPh>
    <rPh sb="8" eb="10">
      <t>セイサン</t>
    </rPh>
    <phoneticPr fontId="3"/>
  </si>
  <si>
    <t>　・別紙２　実績報告書</t>
    <rPh sb="2" eb="4">
      <t>ベッシ</t>
    </rPh>
    <rPh sb="6" eb="11">
      <t>ジッセキホウコクショ</t>
    </rPh>
    <phoneticPr fontId="3"/>
  </si>
  <si>
    <t>　・別紙３　歳入歳出決算（見込）書（抄本）</t>
    <rPh sb="2" eb="4">
      <t>ベッシ</t>
    </rPh>
    <rPh sb="6" eb="8">
      <t>サイニュウ</t>
    </rPh>
    <rPh sb="8" eb="10">
      <t>サイシュツ</t>
    </rPh>
    <rPh sb="10" eb="12">
      <t>ケッサン</t>
    </rPh>
    <rPh sb="13" eb="15">
      <t>ミコ</t>
    </rPh>
    <rPh sb="16" eb="17">
      <t>ショ</t>
    </rPh>
    <rPh sb="18" eb="20">
      <t>ショウホン</t>
    </rPh>
    <phoneticPr fontId="3"/>
  </si>
  <si>
    <t>補助事業の完了の期日</t>
    <rPh sb="5" eb="7">
      <t>カンリョウ</t>
    </rPh>
    <rPh sb="8" eb="10">
      <t>キジツ</t>
    </rPh>
    <rPh sb="9" eb="10">
      <t>ヨキ</t>
    </rPh>
    <phoneticPr fontId="3"/>
  </si>
  <si>
    <t>精算基本額</t>
    <rPh sb="0" eb="5">
      <t>セイサンキホンガク</t>
    </rPh>
    <phoneticPr fontId="3"/>
  </si>
  <si>
    <t>交付決定額</t>
    <rPh sb="0" eb="5">
      <t>コウフケッテイガク</t>
    </rPh>
    <phoneticPr fontId="3"/>
  </si>
  <si>
    <t>精算額</t>
    <rPh sb="0" eb="3">
      <t>セイサンガク</t>
    </rPh>
    <phoneticPr fontId="3"/>
  </si>
  <si>
    <t>補助事業の実績</t>
    <rPh sb="0" eb="4">
      <t>ホジョジギョウ</t>
    </rPh>
    <rPh sb="5" eb="7">
      <t>ジッセキ</t>
    </rPh>
    <phoneticPr fontId="3"/>
  </si>
  <si>
    <t>補助金の交付決定額</t>
    <rPh sb="0" eb="3">
      <t>ホジョキン</t>
    </rPh>
    <rPh sb="4" eb="9">
      <t>コウフケッテイガク</t>
    </rPh>
    <phoneticPr fontId="3"/>
  </si>
  <si>
    <t>補助金の精算額</t>
    <rPh sb="0" eb="3">
      <t>ホジョキン</t>
    </rPh>
    <rPh sb="4" eb="7">
      <t>セイサンガク</t>
    </rPh>
    <phoneticPr fontId="3"/>
  </si>
  <si>
    <t>事業完了日</t>
    <rPh sb="0" eb="2">
      <t>ジギョウ</t>
    </rPh>
    <rPh sb="2" eb="4">
      <t>カンリョウ</t>
    </rPh>
    <rPh sb="4" eb="5">
      <t>ビ</t>
    </rPh>
    <phoneticPr fontId="3"/>
  </si>
  <si>
    <t>実績報告書記入日</t>
    <rPh sb="0" eb="2">
      <t>ジッセキ</t>
    </rPh>
    <rPh sb="2" eb="5">
      <t>ホウコクショ</t>
    </rPh>
    <rPh sb="5" eb="7">
      <t>キニュウ</t>
    </rPh>
    <rPh sb="6" eb="7">
      <t>ショキ</t>
    </rPh>
    <rPh sb="7" eb="8">
      <t>ビ</t>
    </rPh>
    <phoneticPr fontId="3"/>
  </si>
  <si>
    <t>完了</t>
    <rPh sb="0" eb="2">
      <t>カンリョウ</t>
    </rPh>
    <phoneticPr fontId="3"/>
  </si>
  <si>
    <t>　大阪府補助金交付規則第12条の規定により、次の通り報告します。</t>
    <rPh sb="22" eb="23">
      <t>ツギ</t>
    </rPh>
    <rPh sb="24" eb="25">
      <t>トオ</t>
    </rPh>
    <rPh sb="26" eb="28">
      <t>ホウコク</t>
    </rPh>
    <phoneticPr fontId="3"/>
  </si>
  <si>
    <t>　別　紙　の　と　お　り</t>
    <rPh sb="1" eb="2">
      <t>ベツ</t>
    </rPh>
    <rPh sb="3" eb="4">
      <t>カミ</t>
    </rPh>
    <phoneticPr fontId="3"/>
  </si>
  <si>
    <r>
      <t xml:space="preserve">精算額
</t>
    </r>
    <r>
      <rPr>
        <sz val="9"/>
        <rFont val="BIZ UDPゴシック"/>
        <family val="3"/>
        <charset val="128"/>
      </rPr>
      <t>（別紙２から自動計算）</t>
    </r>
    <rPh sb="0" eb="2">
      <t>セイサン</t>
    </rPh>
    <rPh sb="2" eb="3">
      <t>ガク</t>
    </rPh>
    <rPh sb="5" eb="7">
      <t>ベッシ</t>
    </rPh>
    <rPh sb="10" eb="14">
      <t>ジドウケイサン</t>
    </rPh>
    <phoneticPr fontId="3"/>
  </si>
  <si>
    <t>日常生活や経済社会活動における感染リスクの引き下げ及び感染が拡大傾向に転じた場合の患者の早期発見を図るための無料検査実施体制を整備することができた。</t>
    <rPh sb="0" eb="2">
      <t>ニチジョウ</t>
    </rPh>
    <rPh sb="2" eb="4">
      <t>セイカツ</t>
    </rPh>
    <rPh sb="5" eb="7">
      <t>ケイザイ</t>
    </rPh>
    <rPh sb="7" eb="9">
      <t>シャカイ</t>
    </rPh>
    <rPh sb="9" eb="11">
      <t>カツドウ</t>
    </rPh>
    <rPh sb="15" eb="17">
      <t>カンセン</t>
    </rPh>
    <rPh sb="21" eb="22">
      <t>ヒ</t>
    </rPh>
    <rPh sb="23" eb="24">
      <t>サ</t>
    </rPh>
    <rPh sb="25" eb="26">
      <t>オヨ</t>
    </rPh>
    <rPh sb="27" eb="29">
      <t>カンセン</t>
    </rPh>
    <rPh sb="30" eb="32">
      <t>カクダイ</t>
    </rPh>
    <rPh sb="32" eb="34">
      <t>ケイコウ</t>
    </rPh>
    <rPh sb="35" eb="36">
      <t>テン</t>
    </rPh>
    <rPh sb="38" eb="40">
      <t>バアイ</t>
    </rPh>
    <rPh sb="41" eb="43">
      <t>カンジャ</t>
    </rPh>
    <rPh sb="44" eb="46">
      <t>ソウキ</t>
    </rPh>
    <rPh sb="46" eb="48">
      <t>ハッケン</t>
    </rPh>
    <rPh sb="49" eb="50">
      <t>ハカ</t>
    </rPh>
    <rPh sb="54" eb="56">
      <t>ムリョウ</t>
    </rPh>
    <rPh sb="56" eb="58">
      <t>ケンサ</t>
    </rPh>
    <rPh sb="58" eb="60">
      <t>ジッシ</t>
    </rPh>
    <rPh sb="60" eb="62">
      <t>タイセイ</t>
    </rPh>
    <rPh sb="63" eb="65">
      <t>セイビ</t>
    </rPh>
    <phoneticPr fontId="2"/>
  </si>
  <si>
    <t>補助事業の効果</t>
    <rPh sb="0" eb="4">
      <t>ホジョジギョウ</t>
    </rPh>
    <rPh sb="5" eb="7">
      <t>コウカ</t>
    </rPh>
    <phoneticPr fontId="3"/>
  </si>
  <si>
    <t>対象経費の
実支出額</t>
    <rPh sb="6" eb="9">
      <t>ジツシシュツ</t>
    </rPh>
    <phoneticPr fontId="3"/>
  </si>
  <si>
    <t>(C)=(A)-(B)</t>
    <phoneticPr fontId="3"/>
  </si>
  <si>
    <t>※まとめて報告する場合のみ記載してください。以下同じ。</t>
    <rPh sb="5" eb="7">
      <t>ホウコク</t>
    </rPh>
    <rPh sb="9" eb="11">
      <t>バアイ</t>
    </rPh>
    <rPh sb="13" eb="15">
      <t>キサイ</t>
    </rPh>
    <rPh sb="22" eb="24">
      <t>イカ</t>
    </rPh>
    <rPh sb="24" eb="25">
      <t>オナ</t>
    </rPh>
    <phoneticPr fontId="3"/>
  </si>
  <si>
    <t>報告単位※</t>
    <rPh sb="0" eb="2">
      <t>ホウコク</t>
    </rPh>
    <rPh sb="2" eb="4">
      <t>タンイ</t>
    </rPh>
    <phoneticPr fontId="3"/>
  </si>
  <si>
    <t>報告単位を選択してください。</t>
    <rPh sb="0" eb="4">
      <t>ホウコクタンイ</t>
    </rPh>
    <rPh sb="5" eb="7">
      <t>センタク</t>
    </rPh>
    <phoneticPr fontId="3"/>
  </si>
  <si>
    <t>まとめて報告しない</t>
    <rPh sb="4" eb="6">
      <t>ホウコク</t>
    </rPh>
    <phoneticPr fontId="3"/>
  </si>
  <si>
    <t>複数事業所分をまとめて報告</t>
    <rPh sb="0" eb="5">
      <t>フクスウジギョウショ</t>
    </rPh>
    <rPh sb="5" eb="6">
      <t>ブン</t>
    </rPh>
    <rPh sb="11" eb="13">
      <t>ホウコク</t>
    </rPh>
    <phoneticPr fontId="3"/>
  </si>
  <si>
    <t>※ 事前にご提出いただいている「新型コロナ検査実施事業者（無料検査事業）登録申請書」の内容と整合を図ってください。</t>
    <rPh sb="2" eb="4">
      <t>ジゼン</t>
    </rPh>
    <rPh sb="6" eb="8">
      <t>テイシュツ</t>
    </rPh>
    <rPh sb="16" eb="18">
      <t>シンガタ</t>
    </rPh>
    <rPh sb="21" eb="28">
      <t>ケンサジッシジギョウシャ</t>
    </rPh>
    <rPh sb="29" eb="35">
      <t>ムリョウケンサジギョウ</t>
    </rPh>
    <rPh sb="36" eb="41">
      <t>トウロクシンセイショ</t>
    </rPh>
    <rPh sb="43" eb="45">
      <t>ナイヨウ</t>
    </rPh>
    <rPh sb="46" eb="48">
      <t>セイゴウ</t>
    </rPh>
    <rPh sb="49" eb="50">
      <t>ハカ</t>
    </rPh>
    <phoneticPr fontId="3"/>
  </si>
  <si>
    <r>
      <t>　　・同一法人内の複数の事業所を取りまとめて登録申請した場合⇒</t>
    </r>
    <r>
      <rPr>
        <b/>
        <sz val="9"/>
        <rFont val="BIZ UDPゴシック"/>
        <family val="3"/>
        <charset val="128"/>
      </rPr>
      <t>「複数事業所分をまとめて報告」</t>
    </r>
    <r>
      <rPr>
        <sz val="9"/>
        <rFont val="BIZ UDPゴシック"/>
        <family val="3"/>
        <charset val="128"/>
      </rPr>
      <t>を選択してください。</t>
    </r>
    <rPh sb="3" eb="8">
      <t>ドウイツホウジンナイ</t>
    </rPh>
    <rPh sb="9" eb="11">
      <t>フクスウ</t>
    </rPh>
    <rPh sb="12" eb="15">
      <t>ジギョウショ</t>
    </rPh>
    <rPh sb="16" eb="17">
      <t>ト</t>
    </rPh>
    <rPh sb="22" eb="26">
      <t>トウロクシンセイ</t>
    </rPh>
    <rPh sb="28" eb="30">
      <t>バアイ</t>
    </rPh>
    <rPh sb="37" eb="38">
      <t>ブン</t>
    </rPh>
    <rPh sb="43" eb="45">
      <t>ホウコク</t>
    </rPh>
    <rPh sb="47" eb="49">
      <t>センタク</t>
    </rPh>
    <phoneticPr fontId="3"/>
  </si>
  <si>
    <t>※ 「まとめて報告」する場合、代表して登録申請書を提出した事業所（又は法人本部等）の情報を入力してください。</t>
    <rPh sb="7" eb="9">
      <t>ホウコク</t>
    </rPh>
    <rPh sb="12" eb="14">
      <t>バアイ</t>
    </rPh>
    <rPh sb="15" eb="17">
      <t>ダイヒョウ</t>
    </rPh>
    <rPh sb="19" eb="24">
      <t>トウロクシンセイショ</t>
    </rPh>
    <rPh sb="25" eb="27">
      <t>テイシュツ</t>
    </rPh>
    <rPh sb="29" eb="32">
      <t>ジギョウショ</t>
    </rPh>
    <rPh sb="33" eb="34">
      <t>マタ</t>
    </rPh>
    <rPh sb="35" eb="37">
      <t>ホウジン</t>
    </rPh>
    <rPh sb="37" eb="39">
      <t>ホンブ</t>
    </rPh>
    <rPh sb="39" eb="40">
      <t>トウ</t>
    </rPh>
    <rPh sb="42" eb="44">
      <t>ジョウホウ</t>
    </rPh>
    <rPh sb="45" eb="47">
      <t>ニュウリョク</t>
    </rPh>
    <phoneticPr fontId="3"/>
  </si>
  <si>
    <t>※「まとめて報告」する場合は記載不要です。</t>
    <rPh sb="6" eb="8">
      <t>ホウコク</t>
    </rPh>
    <rPh sb="11" eb="13">
      <t>バアイ</t>
    </rPh>
    <rPh sb="14" eb="16">
      <t>キサイ</t>
    </rPh>
    <rPh sb="16" eb="18">
      <t>フヨウ</t>
    </rPh>
    <phoneticPr fontId="3"/>
  </si>
  <si>
    <t>【内訳シート】複数事業所分をまとめて報告する場合</t>
    <rPh sb="1" eb="3">
      <t>ウチワケ</t>
    </rPh>
    <rPh sb="7" eb="9">
      <t>フクスウ</t>
    </rPh>
    <rPh sb="9" eb="12">
      <t>ジギョウショ</t>
    </rPh>
    <rPh sb="12" eb="13">
      <t>ブン</t>
    </rPh>
    <rPh sb="18" eb="20">
      <t>ホウコク</t>
    </rPh>
    <rPh sb="22" eb="24">
      <t>バアイ</t>
    </rPh>
    <phoneticPr fontId="3"/>
  </si>
  <si>
    <t>別紙２の「②その他経費」の行が足りない場合に使用してください。</t>
    <rPh sb="0" eb="2">
      <t>ベッシ</t>
    </rPh>
    <rPh sb="8" eb="11">
      <t>タケイヒ</t>
    </rPh>
    <rPh sb="13" eb="14">
      <t>ギョウ</t>
    </rPh>
    <rPh sb="15" eb="16">
      <t>タ</t>
    </rPh>
    <rPh sb="19" eb="21">
      <t>バアイ</t>
    </rPh>
    <rPh sb="22" eb="24">
      <t>シヨウ</t>
    </rPh>
    <phoneticPr fontId="3"/>
  </si>
  <si>
    <r>
      <t>別紙2-2</t>
    </r>
    <r>
      <rPr>
        <sz val="10"/>
        <rFont val="ＭＳ Ｐゴシック"/>
        <family val="3"/>
        <charset val="128"/>
      </rPr>
      <t>（行が足りない場合）</t>
    </r>
    <rPh sb="0" eb="2">
      <t>ベッシ</t>
    </rPh>
    <rPh sb="6" eb="7">
      <t>ギョウ</t>
    </rPh>
    <rPh sb="8" eb="9">
      <t>タ</t>
    </rPh>
    <rPh sb="12" eb="14">
      <t>バアイ</t>
    </rPh>
    <phoneticPr fontId="3"/>
  </si>
  <si>
    <t>別紙２ー２（様式第５号関係）</t>
    <rPh sb="0" eb="2">
      <t>ベッシ</t>
    </rPh>
    <rPh sb="6" eb="8">
      <t>ヨウシキ</t>
    </rPh>
    <rPh sb="8" eb="9">
      <t>ダイ</t>
    </rPh>
    <rPh sb="10" eb="11">
      <t>ゴウ</t>
    </rPh>
    <rPh sb="11" eb="13">
      <t>カンケイ</t>
    </rPh>
    <phoneticPr fontId="3"/>
  </si>
  <si>
    <t>別紙2</t>
    <rPh sb="0" eb="2">
      <t>ベッシ</t>
    </rPh>
    <phoneticPr fontId="3"/>
  </si>
  <si>
    <t>別紙2-2</t>
    <rPh sb="0" eb="2">
      <t>ベッシ</t>
    </rPh>
    <phoneticPr fontId="3"/>
  </si>
  <si>
    <t xml:space="preserve">
※ 交付申請時から変更がある場合のみ記載してください。</t>
    <rPh sb="3" eb="8">
      <t>コウフシンセイジ</t>
    </rPh>
    <rPh sb="10" eb="12">
      <t>ヘンコウ</t>
    </rPh>
    <rPh sb="15" eb="17">
      <t>バアイ</t>
    </rPh>
    <rPh sb="19" eb="21">
      <t>キサイ</t>
    </rPh>
    <phoneticPr fontId="3"/>
  </si>
  <si>
    <t>a</t>
    <phoneticPr fontId="3"/>
  </si>
  <si>
    <t>b</t>
    <phoneticPr fontId="3"/>
  </si>
  <si>
    <t>c</t>
    <phoneticPr fontId="3"/>
  </si>
  <si>
    <t>（</t>
    <phoneticPr fontId="3"/>
  </si>
  <si>
    <t>）</t>
    <phoneticPr fontId="3"/>
  </si>
  <si>
    <t>（I)</t>
    <phoneticPr fontId="3"/>
  </si>
  <si>
    <t>（J)</t>
    <phoneticPr fontId="3"/>
  </si>
  <si>
    <t>令和４年度新型コロナウイルス感染症無料検査体制整備費補助金実績報告書</t>
    <rPh sb="0" eb="2">
      <t>レイワ</t>
    </rPh>
    <rPh sb="3" eb="5">
      <t>ネンド</t>
    </rPh>
    <rPh sb="25" eb="26">
      <t>ヒ</t>
    </rPh>
    <rPh sb="29" eb="34">
      <t>ジッセキホウコクショ</t>
    </rPh>
    <phoneticPr fontId="3"/>
  </si>
  <si>
    <t>用途</t>
    <rPh sb="0" eb="2">
      <t>ヨウト</t>
    </rPh>
    <phoneticPr fontId="3"/>
  </si>
  <si>
    <t>交付申請の交付決定日</t>
    <rPh sb="0" eb="4">
      <t>コウフシンセイ</t>
    </rPh>
    <rPh sb="5" eb="10">
      <t>コウフケッテイビ</t>
    </rPh>
    <phoneticPr fontId="3"/>
  </si>
  <si>
    <t>交付申請の交付決定番号</t>
    <rPh sb="0" eb="4">
      <t>コウフシンセイ</t>
    </rPh>
    <rPh sb="5" eb="11">
      <t>コウフケッテイバンゴウ</t>
    </rPh>
    <phoneticPr fontId="3"/>
  </si>
  <si>
    <t>大阪府指令感企第</t>
    <rPh sb="0" eb="3">
      <t>オオサカフ</t>
    </rPh>
    <rPh sb="3" eb="5">
      <t>シレイ</t>
    </rPh>
    <rPh sb="5" eb="7">
      <t>カンキ</t>
    </rPh>
    <rPh sb="7" eb="8">
      <t>ダイ</t>
    </rPh>
    <phoneticPr fontId="3"/>
  </si>
  <si>
    <t>号</t>
    <rPh sb="0" eb="1">
      <t>ゴウ</t>
    </rPh>
    <phoneticPr fontId="3"/>
  </si>
  <si>
    <t>別紙２の「①工事費又は工事請負費」の行が足りない場合に使用してください。</t>
    <rPh sb="0" eb="2">
      <t>ベッシ</t>
    </rPh>
    <rPh sb="6" eb="9">
      <t>コウジヒ</t>
    </rPh>
    <rPh sb="9" eb="10">
      <t>マタ</t>
    </rPh>
    <rPh sb="11" eb="13">
      <t>コウジ</t>
    </rPh>
    <rPh sb="13" eb="15">
      <t>ウケオイ</t>
    </rPh>
    <rPh sb="15" eb="16">
      <t>ヒ</t>
    </rPh>
    <rPh sb="18" eb="19">
      <t>ギョウ</t>
    </rPh>
    <rPh sb="20" eb="21">
      <t>タ</t>
    </rPh>
    <rPh sb="24" eb="26">
      <t>バアイ</t>
    </rPh>
    <rPh sb="27" eb="29">
      <t>シヨウ</t>
    </rPh>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</si>
  <si>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</si>
  <si>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</si>
  <si>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</si>
  <si>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</si>
  <si>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</si>
  <si>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</si>
  <si>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</si>
  <si>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</si>
  <si>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</si>
  <si>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</si>
  <si>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</si>
  <si>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</si>
  <si>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</si>
  <si>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</si>
  <si>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</si>
  <si>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</si>
  <si>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</si>
  <si>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</si>
  <si>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</si>
  <si>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</si>
  <si>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</si>
  <si>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</si>
  <si>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</si>
  <si>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aa</t>
    <phoneticPr fontId="3"/>
  </si>
  <si>
    <t>ab</t>
    <phoneticPr fontId="3"/>
  </si>
  <si>
    <t>ac</t>
    <phoneticPr fontId="3"/>
  </si>
  <si>
    <r>
      <t>別紙2-3</t>
    </r>
    <r>
      <rPr>
        <sz val="10"/>
        <rFont val="ＭＳ Ｐゴシック"/>
        <family val="3"/>
        <charset val="128"/>
      </rPr>
      <t>（行が足りない場合）</t>
    </r>
    <rPh sb="0" eb="2">
      <t>ベッシ</t>
    </rPh>
    <rPh sb="6" eb="7">
      <t>ギョウ</t>
    </rPh>
    <rPh sb="8" eb="9">
      <t>タ</t>
    </rPh>
    <rPh sb="12" eb="14">
      <t>バアイ</t>
    </rPh>
    <phoneticPr fontId="3"/>
  </si>
  <si>
    <t>別紙2-3</t>
    <rPh sb="0" eb="2">
      <t>ベッシ</t>
    </rPh>
    <phoneticPr fontId="3"/>
  </si>
  <si>
    <t>別紙２ー３（様式第５号関係）</t>
    <rPh sb="0" eb="2">
      <t>ベッシ</t>
    </rPh>
    <rPh sb="6" eb="8">
      <t>ヨウシキ</t>
    </rPh>
    <rPh sb="8" eb="9">
      <t>ダイ</t>
    </rPh>
    <rPh sb="10" eb="11">
      <t>ゴウ</t>
    </rPh>
    <rPh sb="11" eb="13">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</si>
</sst>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_);[Red]\(#,##0\)"/>
    <numFmt numFmtId="178" formatCode="#,##0;&quot;▲ &quot;#,##0"/>
    <numFmt numFmtId="179" formatCode="000"/>
    <numFmt numFmtId="180" formatCode="0000"/>
  </numFmts>
  <fonts count="4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6"/>
      <name val="ＭＳ 明朝"/>
      <family val="1"/>
      <charset val="128"/>
    </font>
    <font>
      <sz val="14"/>
      <name val="Century Gothic"/>
      <family val="2"/>
    </font>
    <font>
      <sz val="11"/>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inor"/>
    </font>
    <font>
      <sz val="14"/>
      <name val="ＭＳ 明朝"/>
      <family val="1"/>
      <charset val="128"/>
    </font>
    <font>
      <b/>
      <sz val="12"/>
      <name val="ＭＳ Ｐゴシック"/>
      <family val="3"/>
      <charset val="128"/>
    </font>
    <font>
      <sz val="10.5"/>
      <name val="ＭＳ ゴシック"/>
      <family val="3"/>
      <charset val="128"/>
    </font>
    <font>
      <b/>
      <sz val="12"/>
      <name val="ＭＳ ゴシック"/>
      <family val="3"/>
      <charset val="128"/>
    </font>
    <font>
      <u/>
      <sz val="10.5"/>
      <name val="ＭＳ ゴシック"/>
      <family val="3"/>
      <charset val="128"/>
    </font>
    <font>
      <b/>
      <sz val="10"/>
      <name val="ＭＳ 明朝"/>
      <family val="1"/>
      <charset val="128"/>
    </font>
    <font>
      <b/>
      <sz val="18"/>
      <name val="ＭＳ Ｐゴシック"/>
      <family val="3"/>
      <charset val="128"/>
    </font>
    <font>
      <b/>
      <sz val="14"/>
      <name val="ＭＳ Ｐゴシック"/>
      <family val="3"/>
      <charset val="128"/>
    </font>
    <font>
      <sz val="18"/>
      <name val="ＭＳ Ｐゴシック"/>
      <family val="3"/>
      <charset val="128"/>
    </font>
    <font>
      <sz val="20"/>
      <name val="ＭＳ Ｐゴシック"/>
      <family val="3"/>
      <charset val="128"/>
    </font>
    <font>
      <sz val="16"/>
      <name val="ＭＳ Ｐゴシック"/>
      <family val="3"/>
      <charset val="128"/>
    </font>
    <font>
      <u/>
      <sz val="11"/>
      <color theme="10"/>
      <name val="ＭＳ Ｐゴシック"/>
      <family val="3"/>
      <charset val="128"/>
    </font>
    <font>
      <sz val="10.5"/>
      <name val="ＭＳ Ｐゴシック"/>
      <family val="3"/>
      <charset val="128"/>
    </font>
    <font>
      <sz val="10"/>
      <name val="ＭＳ Ｐゴシック"/>
      <family val="3"/>
      <charset val="128"/>
    </font>
    <font>
      <b/>
      <sz val="9"/>
      <color indexed="81"/>
      <name val="MS P ゴシック"/>
      <family val="3"/>
      <charset val="128"/>
    </font>
    <font>
      <sz val="12"/>
      <name val="BIZ UDPゴシック"/>
      <family val="3"/>
      <charset val="128"/>
    </font>
    <font>
      <u/>
      <sz val="11"/>
      <color theme="10"/>
      <name val="BIZ UDPゴシック"/>
      <family val="3"/>
      <charset val="128"/>
    </font>
    <font>
      <b/>
      <sz val="12"/>
      <name val="BIZ UDPゴシック"/>
      <family val="3"/>
      <charset val="128"/>
    </font>
    <font>
      <sz val="11"/>
      <name val="BIZ UDPゴシック"/>
      <family val="3"/>
      <charset val="128"/>
    </font>
    <font>
      <b/>
      <sz val="16"/>
      <name val="BIZ UDPゴシック"/>
      <family val="3"/>
      <charset val="128"/>
    </font>
    <font>
      <sz val="10"/>
      <name val="BIZ UDPゴシック"/>
      <family val="3"/>
      <charset val="128"/>
    </font>
    <font>
      <b/>
      <sz val="10"/>
      <color rgb="FFFF0000"/>
      <name val="BIZ UDPゴシック"/>
      <family val="3"/>
      <charset val="128"/>
    </font>
    <font>
      <b/>
      <sz val="11"/>
      <color rgb="FFFF0000"/>
      <name val="ＭＳ Ｐゴシック"/>
      <family val="3"/>
      <charset val="128"/>
    </font>
    <font>
      <sz val="9"/>
      <name val="BIZ UDPゴシック"/>
      <family val="3"/>
      <charset val="128"/>
    </font>
    <font>
      <b/>
      <sz val="10"/>
      <color rgb="FFFF0000"/>
      <name val="ＭＳ 明朝"/>
      <family val="1"/>
      <charset val="128"/>
    </font>
    <font>
      <b/>
      <sz val="9"/>
      <name val="BIZ UDPゴシック"/>
      <family val="3"/>
      <charset val="128"/>
    </font>
    <font>
      <b/>
      <sz val="16"/>
      <color rgb="FFFF0000"/>
      <name val="ＭＳ Ｐゴシック"/>
      <family val="3"/>
      <charset val="128"/>
    </font>
    <font>
      <b/>
      <sz val="11"/>
      <color indexed="81"/>
      <name val="MS P ゴシック"/>
      <family val="3"/>
      <charset val="128"/>
    </font>
    <font>
      <b/>
      <sz val="12"/>
      <color indexed="81"/>
      <name val="MS P ゴシック"/>
      <family val="3"/>
      <charset val="128"/>
    </font>
  </fonts>
  <fills count="9">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
      <patternFill patternType="solid">
        <fgColor indexed="65"/>
        <bgColor indexed="64"/>
      </patternFill>
    </fill>
    <fill>
      <patternFill patternType="solid">
        <fgColor theme="8" tint="0.59999389629810485"/>
        <bgColor indexed="64"/>
      </patternFill>
    </fill>
  </fills>
  <borders count="50">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9">
    <xf numFmtId="0" fontId="0" fillId="0" borderId="0"/>
    <xf numFmtId="38" fontId="2" fillId="0" borderId="0" applyFont="0" applyFill="0" applyBorder="0" applyAlignment="0" applyProtection="0"/>
    <xf numFmtId="38" fontId="9" fillId="0" borderId="0" applyFont="0" applyFill="0" applyBorder="0" applyAlignment="0" applyProtection="0"/>
    <xf numFmtId="0" fontId="6" fillId="0" borderId="0"/>
    <xf numFmtId="0" fontId="12" fillId="0" borderId="0">
      <alignment vertical="center"/>
    </xf>
    <xf numFmtId="0" fontId="1" fillId="0" borderId="0">
      <alignment vertical="center"/>
    </xf>
    <xf numFmtId="38" fontId="1" fillId="0" borderId="0" applyFont="0" applyFill="0" applyBorder="0" applyAlignment="0" applyProtection="0">
      <alignment vertical="center"/>
    </xf>
    <xf numFmtId="0" fontId="24" fillId="0" borderId="0" applyNumberFormat="0" applyFill="0" applyBorder="0" applyAlignment="0" applyProtection="0"/>
    <xf numFmtId="0" fontId="2" fillId="0" borderId="0">
      <alignment vertical="center"/>
    </xf>
  </cellStyleXfs>
  <cellXfs count="313">
    <xf numFmtId="0" fontId="0" fillId="0" borderId="0" xfId="0"/>
    <xf numFmtId="38" fontId="5" fillId="0" borderId="12" xfId="1" applyFont="1" applyBorder="1" applyAlignment="1" applyProtection="1">
      <alignment horizontal="left" vertical="center"/>
    </xf>
    <xf numFmtId="0" fontId="5" fillId="0" borderId="13" xfId="0" applyFont="1" applyBorder="1" applyAlignment="1" applyProtection="1">
      <alignment vertical="center"/>
    </xf>
    <xf numFmtId="0" fontId="5" fillId="0" borderId="0" xfId="1" applyNumberFormat="1" applyFont="1" applyFill="1" applyAlignment="1" applyProtection="1">
      <alignment vertical="center" shrinkToFit="1"/>
    </xf>
    <xf numFmtId="176" fontId="8" fillId="0" borderId="12" xfId="1" applyNumberFormat="1" applyFont="1" applyFill="1" applyBorder="1" applyAlignment="1" applyProtection="1">
      <alignment horizontal="right" vertical="center"/>
    </xf>
    <xf numFmtId="38" fontId="5" fillId="0" borderId="0" xfId="1" applyFont="1" applyFill="1" applyAlignment="1" applyProtection="1">
      <alignment vertical="center" shrinkToFit="1"/>
    </xf>
    <xf numFmtId="38" fontId="5" fillId="0" borderId="0" xfId="1" applyFont="1" applyFill="1" applyAlignment="1" applyProtection="1">
      <alignment horizontal="right" vertical="center"/>
    </xf>
    <xf numFmtId="38" fontId="5" fillId="0" borderId="0" xfId="1" applyFont="1" applyFill="1" applyAlignment="1" applyProtection="1">
      <alignment horizontal="center" vertical="center"/>
    </xf>
    <xf numFmtId="38" fontId="5" fillId="0" borderId="8" xfId="1" applyFont="1" applyBorder="1" applyAlignment="1" applyProtection="1">
      <alignment horizontal="center" vertical="center"/>
    </xf>
    <xf numFmtId="38" fontId="5" fillId="0" borderId="9" xfId="1" applyFont="1" applyBorder="1" applyAlignment="1" applyProtection="1">
      <alignment vertical="center"/>
    </xf>
    <xf numFmtId="38" fontId="5" fillId="0" borderId="8" xfId="1" applyFont="1" applyBorder="1" applyAlignment="1" applyProtection="1">
      <alignment vertical="center"/>
    </xf>
    <xf numFmtId="38" fontId="5" fillId="4" borderId="0" xfId="1" applyFont="1" applyFill="1" applyAlignment="1" applyProtection="1">
      <alignment horizontal="center" vertical="center"/>
    </xf>
    <xf numFmtId="0" fontId="0" fillId="0" borderId="0" xfId="0" applyProtection="1"/>
    <xf numFmtId="0" fontId="5" fillId="0" borderId="0" xfId="0" applyFont="1" applyAlignment="1" applyProtection="1">
      <alignment vertical="center"/>
    </xf>
    <xf numFmtId="0" fontId="5" fillId="0" borderId="0" xfId="0" applyFont="1" applyBorder="1" applyAlignment="1" applyProtection="1">
      <alignment vertical="center"/>
    </xf>
    <xf numFmtId="0" fontId="4" fillId="0" borderId="0" xfId="0" applyFont="1" applyAlignment="1" applyProtection="1">
      <alignment vertical="center"/>
    </xf>
    <xf numFmtId="0" fontId="5" fillId="0" borderId="5" xfId="0" applyFont="1" applyBorder="1" applyAlignment="1" applyProtection="1">
      <alignment vertical="center"/>
    </xf>
    <xf numFmtId="0" fontId="5" fillId="0" borderId="14" xfId="0" applyFont="1" applyBorder="1" applyAlignment="1" applyProtection="1">
      <alignment vertical="center"/>
    </xf>
    <xf numFmtId="0" fontId="5" fillId="0" borderId="1" xfId="0" applyFont="1" applyBorder="1" applyAlignment="1" applyProtection="1">
      <alignment vertical="center"/>
    </xf>
    <xf numFmtId="0" fontId="5" fillId="0" borderId="10" xfId="0" applyFont="1" applyBorder="1" applyAlignment="1" applyProtection="1">
      <alignment vertical="center"/>
    </xf>
    <xf numFmtId="0" fontId="5" fillId="0" borderId="3" xfId="0" applyFont="1" applyBorder="1" applyAlignment="1" applyProtection="1">
      <alignment vertical="center"/>
    </xf>
    <xf numFmtId="0" fontId="5" fillId="0" borderId="11" xfId="0" applyFont="1" applyBorder="1" applyAlignment="1" applyProtection="1">
      <alignment vertical="center"/>
    </xf>
    <xf numFmtId="0" fontId="5" fillId="0" borderId="4" xfId="0" applyFont="1" applyBorder="1" applyAlignment="1" applyProtection="1">
      <alignment vertical="center"/>
    </xf>
    <xf numFmtId="0" fontId="13" fillId="0" borderId="0" xfId="0" applyFont="1" applyAlignment="1" applyProtection="1">
      <alignment vertical="center"/>
    </xf>
    <xf numFmtId="38" fontId="11" fillId="0" borderId="0" xfId="1" applyFont="1" applyFill="1" applyAlignment="1" applyProtection="1">
      <alignment vertical="center" shrinkToFit="1"/>
    </xf>
    <xf numFmtId="0" fontId="2" fillId="0" borderId="0" xfId="8">
      <alignment vertical="center"/>
    </xf>
    <xf numFmtId="0" fontId="0" fillId="4" borderId="0" xfId="0" applyFont="1" applyFill="1" applyAlignment="1" applyProtection="1">
      <alignment vertical="center"/>
    </xf>
    <xf numFmtId="49" fontId="0" fillId="4" borderId="0" xfId="0" applyNumberFormat="1" applyFont="1" applyFill="1" applyAlignment="1" applyProtection="1">
      <alignment vertical="center"/>
    </xf>
    <xf numFmtId="0" fontId="15" fillId="4" borderId="0" xfId="0" applyFont="1" applyFill="1" applyAlignment="1" applyProtection="1">
      <alignment horizontal="left" vertical="center"/>
    </xf>
    <xf numFmtId="0" fontId="0" fillId="0" borderId="0" xfId="0" applyFont="1" applyAlignment="1" applyProtection="1">
      <alignment vertical="center"/>
    </xf>
    <xf numFmtId="0" fontId="15" fillId="4" borderId="0" xfId="0" applyFont="1" applyFill="1" applyAlignment="1" applyProtection="1">
      <alignment vertical="center"/>
    </xf>
    <xf numFmtId="0" fontId="17" fillId="4" borderId="0" xfId="0" applyFont="1" applyFill="1" applyAlignment="1" applyProtection="1">
      <alignment vertical="center"/>
    </xf>
    <xf numFmtId="49" fontId="0" fillId="4" borderId="0" xfId="0" applyNumberFormat="1" applyFont="1" applyFill="1" applyBorder="1" applyAlignment="1" applyProtection="1">
      <alignment vertical="center"/>
    </xf>
    <xf numFmtId="0" fontId="28" fillId="0" borderId="0" xfId="0" applyFont="1" applyAlignment="1" applyProtection="1">
      <alignment vertical="center"/>
    </xf>
    <xf numFmtId="0" fontId="28" fillId="0" borderId="8" xfId="0" applyFont="1" applyBorder="1" applyAlignment="1" applyProtection="1">
      <alignment horizontal="center" vertical="center"/>
    </xf>
    <xf numFmtId="0" fontId="28" fillId="3" borderId="12" xfId="0" applyFont="1" applyFill="1" applyBorder="1" applyAlignment="1" applyProtection="1">
      <alignment horizontal="center" vertical="center"/>
      <protection locked="0"/>
    </xf>
    <xf numFmtId="0" fontId="28" fillId="0" borderId="12" xfId="0" applyFont="1" applyBorder="1" applyAlignment="1" applyProtection="1">
      <alignment horizontal="center" vertical="center"/>
    </xf>
    <xf numFmtId="0" fontId="28" fillId="0" borderId="9" xfId="0" applyFont="1" applyBorder="1" applyAlignment="1" applyProtection="1">
      <alignment horizontal="center" vertical="center"/>
    </xf>
    <xf numFmtId="0" fontId="28" fillId="0" borderId="6" xfId="0" applyFont="1" applyBorder="1" applyAlignment="1" applyProtection="1">
      <alignment horizontal="distributed" vertical="center"/>
    </xf>
    <xf numFmtId="0" fontId="28" fillId="0" borderId="6" xfId="0" applyFont="1" applyBorder="1" applyAlignment="1" applyProtection="1">
      <alignment horizontal="distributed" vertical="center"/>
    </xf>
    <xf numFmtId="0" fontId="28" fillId="0" borderId="8" xfId="0" applyFont="1" applyFill="1" applyBorder="1" applyAlignment="1" applyProtection="1">
      <alignment horizontal="center" vertical="center"/>
    </xf>
    <xf numFmtId="0" fontId="28" fillId="0" borderId="12" xfId="0" applyFont="1" applyFill="1" applyBorder="1" applyAlignment="1" applyProtection="1">
      <alignment horizontal="center" vertical="center"/>
    </xf>
    <xf numFmtId="0" fontId="28" fillId="0" borderId="0" xfId="0" applyFont="1" applyFill="1" applyAlignment="1" applyProtection="1">
      <alignment vertical="center"/>
    </xf>
    <xf numFmtId="0" fontId="28" fillId="0" borderId="0" xfId="0" applyFont="1" applyFill="1" applyBorder="1" applyAlignment="1" applyProtection="1">
      <alignment horizontal="distributed"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left" vertical="center"/>
    </xf>
    <xf numFmtId="0" fontId="0" fillId="0" borderId="0" xfId="8" applyFont="1">
      <alignment vertical="center"/>
    </xf>
    <xf numFmtId="0" fontId="32" fillId="0" borderId="0" xfId="0" applyFont="1" applyAlignment="1" applyProtection="1">
      <alignment vertical="center"/>
    </xf>
    <xf numFmtId="38" fontId="11" fillId="0" borderId="0" xfId="1" applyFont="1" applyFill="1" applyBorder="1" applyAlignment="1" applyProtection="1">
      <alignment vertical="center" shrinkToFit="1"/>
    </xf>
    <xf numFmtId="0" fontId="16" fillId="4" borderId="0" xfId="0" applyFont="1" applyFill="1" applyAlignment="1" applyProtection="1">
      <alignment vertical="center"/>
    </xf>
    <xf numFmtId="38" fontId="0" fillId="3" borderId="15" xfId="1" applyFont="1" applyFill="1" applyBorder="1" applyAlignment="1" applyProtection="1">
      <alignment vertical="center"/>
      <protection locked="0"/>
    </xf>
    <xf numFmtId="40" fontId="0" fillId="3" borderId="15" xfId="1" applyNumberFormat="1" applyFont="1" applyFill="1" applyBorder="1" applyAlignment="1" applyProtection="1">
      <alignment vertical="center"/>
      <protection locked="0"/>
    </xf>
    <xf numFmtId="3" fontId="0" fillId="3" borderId="15" xfId="0" applyNumberFormat="1" applyFont="1" applyFill="1" applyBorder="1" applyAlignment="1" applyProtection="1">
      <alignment vertical="center" wrapText="1"/>
      <protection locked="0"/>
    </xf>
    <xf numFmtId="38" fontId="0" fillId="3" borderId="15" xfId="1" applyFont="1" applyFill="1" applyBorder="1" applyAlignment="1" applyProtection="1">
      <alignment vertical="center" wrapText="1"/>
      <protection locked="0"/>
    </xf>
    <xf numFmtId="38" fontId="11" fillId="4" borderId="6" xfId="1" applyFont="1" applyFill="1" applyBorder="1" applyAlignment="1" applyProtection="1">
      <alignment horizontal="center" vertical="center" shrinkToFit="1"/>
    </xf>
    <xf numFmtId="38" fontId="11" fillId="4" borderId="0" xfId="1" applyFont="1" applyFill="1" applyBorder="1" applyAlignment="1" applyProtection="1">
      <alignment horizontal="center" vertical="center" shrinkToFit="1"/>
    </xf>
    <xf numFmtId="38" fontId="5" fillId="4" borderId="0" xfId="1" applyFont="1" applyFill="1" applyAlignment="1" applyProtection="1">
      <alignment vertical="center" shrinkToFit="1"/>
    </xf>
    <xf numFmtId="0" fontId="28" fillId="0" borderId="15" xfId="0" applyFont="1" applyBorder="1" applyAlignment="1" applyProtection="1">
      <alignment horizontal="distributed" vertical="center"/>
    </xf>
    <xf numFmtId="0" fontId="28" fillId="0" borderId="15" xfId="0" applyFont="1" applyBorder="1" applyAlignment="1" applyProtection="1">
      <alignment horizontal="center" vertical="center" wrapText="1"/>
    </xf>
    <xf numFmtId="0" fontId="28" fillId="0" borderId="9" xfId="0" applyFont="1" applyBorder="1" applyAlignment="1" applyProtection="1">
      <alignment vertical="center"/>
    </xf>
    <xf numFmtId="38" fontId="31" fillId="0" borderId="8" xfId="1" applyFont="1" applyFill="1" applyBorder="1" applyAlignment="1" applyProtection="1">
      <alignment vertical="center"/>
    </xf>
    <xf numFmtId="38" fontId="5" fillId="0" borderId="0" xfId="1" applyFont="1" applyFill="1" applyAlignment="1" applyProtection="1">
      <alignment vertical="center" wrapText="1" shrinkToFit="1"/>
    </xf>
    <xf numFmtId="38" fontId="5" fillId="0" borderId="0" xfId="1" applyFont="1" applyFill="1" applyAlignment="1" applyProtection="1">
      <alignment vertical="center" wrapText="1"/>
    </xf>
    <xf numFmtId="0" fontId="0" fillId="4" borderId="0" xfId="0" applyFill="1" applyAlignment="1" applyProtection="1">
      <alignment vertical="center"/>
    </xf>
    <xf numFmtId="0" fontId="28" fillId="0" borderId="15" xfId="0" applyFont="1" applyBorder="1" applyAlignment="1" applyProtection="1">
      <alignment horizontal="center" vertical="center" wrapText="1"/>
    </xf>
    <xf numFmtId="38" fontId="5" fillId="0" borderId="12" xfId="1" applyFont="1" applyBorder="1" applyAlignment="1" applyProtection="1">
      <alignment vertical="center"/>
    </xf>
    <xf numFmtId="0" fontId="5" fillId="0" borderId="9" xfId="0" applyFont="1" applyBorder="1" applyAlignment="1" applyProtection="1">
      <alignment vertical="center"/>
    </xf>
    <xf numFmtId="38" fontId="5" fillId="0" borderId="0" xfId="1" applyFont="1" applyAlignment="1" applyProtection="1">
      <alignment horizontal="center" vertical="center"/>
    </xf>
    <xf numFmtId="38" fontId="5" fillId="0" borderId="0" xfId="1" applyFont="1" applyAlignment="1" applyProtection="1">
      <alignment vertical="center"/>
    </xf>
    <xf numFmtId="0" fontId="18" fillId="6" borderId="15" xfId="0" applyFont="1" applyFill="1" applyBorder="1" applyAlignment="1" applyProtection="1">
      <alignment horizontal="center" vertical="center" wrapText="1"/>
    </xf>
    <xf numFmtId="0" fontId="0" fillId="0" borderId="0" xfId="0" applyAlignment="1" applyProtection="1"/>
    <xf numFmtId="0" fontId="5" fillId="0" borderId="0" xfId="0" applyFont="1" applyBorder="1" applyAlignment="1" applyProtection="1">
      <alignment horizontal="distributed" vertical="center"/>
    </xf>
    <xf numFmtId="0" fontId="2" fillId="5" borderId="15" xfId="8" applyFill="1" applyBorder="1" applyAlignment="1">
      <alignment vertical="center" shrinkToFit="1"/>
    </xf>
    <xf numFmtId="49" fontId="35" fillId="4" borderId="0" xfId="0" applyNumberFormat="1" applyFont="1" applyFill="1" applyBorder="1" applyAlignment="1" applyProtection="1">
      <alignment horizontal="right" vertical="center"/>
    </xf>
    <xf numFmtId="0" fontId="0" fillId="5" borderId="15" xfId="8" applyFont="1" applyFill="1" applyBorder="1" applyAlignment="1">
      <alignment vertical="center" shrinkToFit="1"/>
    </xf>
    <xf numFmtId="0" fontId="0" fillId="5" borderId="40" xfId="8" applyFont="1" applyFill="1" applyBorder="1" applyAlignment="1">
      <alignment vertical="center" shrinkToFit="1"/>
    </xf>
    <xf numFmtId="0" fontId="2" fillId="5" borderId="47" xfId="8" applyFill="1" applyBorder="1" applyAlignment="1">
      <alignment vertical="center" shrinkToFit="1"/>
    </xf>
    <xf numFmtId="0" fontId="0" fillId="5" borderId="47" xfId="8" applyFont="1" applyFill="1" applyBorder="1" applyAlignment="1">
      <alignment vertical="center" shrinkToFit="1"/>
    </xf>
    <xf numFmtId="0" fontId="2" fillId="0" borderId="0" xfId="8" applyBorder="1">
      <alignment vertical="center"/>
    </xf>
    <xf numFmtId="0" fontId="0" fillId="5" borderId="40" xfId="8" applyFont="1" applyFill="1" applyBorder="1" applyAlignment="1">
      <alignment horizontal="center" vertical="center" shrinkToFit="1"/>
    </xf>
    <xf numFmtId="0" fontId="2" fillId="5" borderId="15" xfId="8" applyFill="1" applyBorder="1">
      <alignment vertical="center"/>
    </xf>
    <xf numFmtId="0" fontId="14" fillId="4" borderId="0" xfId="0" applyFont="1" applyFill="1" applyAlignment="1" applyProtection="1">
      <alignment horizontal="right" vertical="center"/>
    </xf>
    <xf numFmtId="0" fontId="0" fillId="4" borderId="0" xfId="0" applyFill="1" applyAlignment="1" applyProtection="1">
      <alignment horizontal="center" vertical="center"/>
    </xf>
    <xf numFmtId="0" fontId="0" fillId="0" borderId="0" xfId="0" applyFill="1" applyAlignment="1" applyProtection="1">
      <alignment vertical="center"/>
    </xf>
    <xf numFmtId="38" fontId="22" fillId="0" borderId="26" xfId="0" applyNumberFormat="1" applyFont="1" applyFill="1" applyBorder="1" applyAlignment="1" applyProtection="1">
      <alignment vertical="center" shrinkToFit="1"/>
    </xf>
    <xf numFmtId="178" fontId="22" fillId="0" borderId="27" xfId="0" applyNumberFormat="1" applyFont="1" applyFill="1" applyBorder="1" applyAlignment="1" applyProtection="1">
      <alignment horizontal="right" vertical="center" shrinkToFit="1"/>
    </xf>
    <xf numFmtId="0" fontId="22" fillId="0" borderId="28" xfId="0" applyFont="1" applyFill="1" applyBorder="1" applyAlignment="1" applyProtection="1">
      <alignment vertical="center" shrinkToFit="1"/>
    </xf>
    <xf numFmtId="38" fontId="22" fillId="0" borderId="8" xfId="0" applyNumberFormat="1" applyFont="1" applyFill="1" applyBorder="1" applyAlignment="1" applyProtection="1">
      <alignment vertical="center" shrinkToFit="1"/>
    </xf>
    <xf numFmtId="178" fontId="22" fillId="0" borderId="12" xfId="0" applyNumberFormat="1" applyFont="1" applyFill="1" applyBorder="1" applyAlignment="1" applyProtection="1">
      <alignment horizontal="right" vertical="center" shrinkToFit="1"/>
    </xf>
    <xf numFmtId="0" fontId="22" fillId="0" borderId="22" xfId="0" applyFont="1" applyFill="1" applyBorder="1" applyAlignment="1" applyProtection="1">
      <alignment vertical="center" shrinkToFit="1"/>
    </xf>
    <xf numFmtId="38" fontId="22" fillId="0" borderId="5" xfId="0" applyNumberFormat="1" applyFont="1" applyFill="1" applyBorder="1" applyAlignment="1" applyProtection="1">
      <alignment vertical="center" shrinkToFit="1"/>
    </xf>
    <xf numFmtId="178" fontId="22" fillId="0" borderId="14" xfId="0" applyNumberFormat="1" applyFont="1" applyFill="1" applyBorder="1" applyAlignment="1" applyProtection="1">
      <alignment horizontal="right" vertical="center" shrinkToFit="1"/>
    </xf>
    <xf numFmtId="0" fontId="22" fillId="0" borderId="46" xfId="0" applyFont="1" applyFill="1" applyBorder="1" applyAlignment="1" applyProtection="1">
      <alignment vertical="center" shrinkToFit="1"/>
    </xf>
    <xf numFmtId="0" fontId="0" fillId="0" borderId="45" xfId="0" applyFill="1" applyBorder="1" applyAlignment="1" applyProtection="1">
      <alignment vertical="center" shrinkToFit="1"/>
    </xf>
    <xf numFmtId="178" fontId="22" fillId="0" borderId="42" xfId="0" applyNumberFormat="1" applyFont="1" applyFill="1" applyBorder="1" applyAlignment="1" applyProtection="1">
      <alignment horizontal="right" vertical="center" shrinkToFit="1"/>
    </xf>
    <xf numFmtId="0" fontId="0" fillId="0" borderId="43" xfId="0" applyFill="1" applyBorder="1" applyAlignment="1" applyProtection="1">
      <alignment vertical="center" shrinkToFit="1"/>
    </xf>
    <xf numFmtId="0" fontId="20" fillId="0" borderId="33" xfId="0" applyFont="1" applyFill="1" applyBorder="1" applyAlignment="1" applyProtection="1">
      <alignment horizontal="center" vertical="center" shrinkToFit="1"/>
    </xf>
    <xf numFmtId="178" fontId="22" fillId="0" borderId="34" xfId="0" applyNumberFormat="1" applyFont="1" applyFill="1" applyBorder="1" applyAlignment="1" applyProtection="1">
      <alignment vertical="center" shrinkToFit="1"/>
    </xf>
    <xf numFmtId="0" fontId="20" fillId="0" borderId="35" xfId="0" applyFont="1" applyFill="1" applyBorder="1" applyAlignment="1" applyProtection="1">
      <alignment horizontal="center" vertical="center" shrinkToFit="1"/>
    </xf>
    <xf numFmtId="0" fontId="20" fillId="0" borderId="8" xfId="0" applyFont="1" applyFill="1" applyBorder="1" applyAlignment="1" applyProtection="1">
      <alignment horizontal="center" vertical="center" shrinkToFit="1"/>
    </xf>
    <xf numFmtId="178" fontId="22" fillId="0" borderId="12" xfId="0" applyNumberFormat="1" applyFont="1" applyFill="1" applyBorder="1" applyAlignment="1" applyProtection="1">
      <alignment vertical="center" shrinkToFit="1"/>
    </xf>
    <xf numFmtId="0" fontId="20" fillId="0" borderId="22" xfId="0" applyFont="1" applyFill="1" applyBorder="1" applyAlignment="1" applyProtection="1">
      <alignment horizontal="center" vertical="center" shrinkToFit="1"/>
    </xf>
    <xf numFmtId="38" fontId="22" fillId="0" borderId="17" xfId="0" applyNumberFormat="1" applyFont="1" applyFill="1" applyBorder="1" applyAlignment="1" applyProtection="1">
      <alignment vertical="center" shrinkToFit="1"/>
    </xf>
    <xf numFmtId="178" fontId="22" fillId="0" borderId="23" xfId="0" applyNumberFormat="1" applyFont="1" applyFill="1" applyBorder="1" applyAlignment="1" applyProtection="1">
      <alignment horizontal="right" vertical="center" shrinkToFit="1"/>
    </xf>
    <xf numFmtId="0" fontId="22" fillId="0" borderId="24" xfId="0" applyFont="1" applyFill="1" applyBorder="1" applyAlignment="1" applyProtection="1">
      <alignment vertical="center" shrinkToFit="1"/>
    </xf>
    <xf numFmtId="0" fontId="10" fillId="0" borderId="0" xfId="0" applyFont="1" applyFill="1" applyAlignment="1" applyProtection="1">
      <alignment vertical="center"/>
    </xf>
    <xf numFmtId="0" fontId="11" fillId="0" borderId="0" xfId="0" applyNumberFormat="1" applyFont="1" applyFill="1" applyAlignment="1" applyProtection="1">
      <alignment horizontal="distributed" vertical="center" shrinkToFit="1"/>
    </xf>
    <xf numFmtId="0" fontId="23" fillId="0" borderId="0" xfId="0" applyNumberFormat="1" applyFont="1" applyFill="1" applyAlignment="1" applyProtection="1">
      <alignment vertical="center" shrinkToFit="1"/>
    </xf>
    <xf numFmtId="0" fontId="11" fillId="0" borderId="0" xfId="0" applyFont="1" applyFill="1" applyAlignment="1" applyProtection="1">
      <alignment horizontal="distributed" vertical="center" shrinkToFit="1"/>
    </xf>
    <xf numFmtId="0" fontId="23" fillId="0" borderId="0" xfId="0" applyFont="1" applyFill="1" applyAlignment="1" applyProtection="1">
      <alignment vertical="center" shrinkToFit="1"/>
    </xf>
    <xf numFmtId="0" fontId="0" fillId="0" borderId="0" xfId="0" applyFill="1" applyAlignment="1" applyProtection="1">
      <alignment horizontal="center" vertical="center"/>
    </xf>
    <xf numFmtId="0" fontId="0" fillId="4" borderId="15" xfId="0" applyFont="1" applyFill="1" applyBorder="1" applyAlignment="1" applyProtection="1">
      <alignment horizontal="center" vertical="center" shrinkToFit="1"/>
    </xf>
    <xf numFmtId="38" fontId="0" fillId="0" borderId="15" xfId="1" applyFont="1" applyFill="1" applyBorder="1" applyAlignment="1" applyProtection="1">
      <alignment vertical="center"/>
    </xf>
    <xf numFmtId="40" fontId="0" fillId="0" borderId="15" xfId="1" applyNumberFormat="1" applyFont="1" applyFill="1" applyBorder="1" applyAlignment="1" applyProtection="1">
      <alignment vertical="center"/>
    </xf>
    <xf numFmtId="38" fontId="0" fillId="0" borderId="15" xfId="1" applyFont="1" applyFill="1" applyBorder="1" applyAlignment="1" applyProtection="1">
      <alignment vertical="center" wrapText="1"/>
    </xf>
    <xf numFmtId="0" fontId="0" fillId="0" borderId="8" xfId="0"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38" fontId="0" fillId="0" borderId="0" xfId="1" applyFont="1" applyFill="1" applyBorder="1" applyAlignment="1" applyProtection="1">
      <alignment vertical="center"/>
    </xf>
    <xf numFmtId="0" fontId="0" fillId="0" borderId="0" xfId="0" applyFont="1" applyFill="1" applyBorder="1" applyAlignment="1" applyProtection="1">
      <alignment horizontal="center" vertical="center"/>
    </xf>
    <xf numFmtId="177" fontId="11" fillId="3" borderId="49" xfId="0" applyNumberFormat="1" applyFont="1" applyFill="1" applyBorder="1" applyAlignment="1" applyProtection="1">
      <alignment vertical="center"/>
      <protection locked="0"/>
    </xf>
    <xf numFmtId="0" fontId="31" fillId="3" borderId="8" xfId="0" applyFont="1" applyFill="1" applyBorder="1" applyAlignment="1" applyProtection="1">
      <alignment horizontal="center" vertical="center"/>
      <protection locked="0"/>
    </xf>
    <xf numFmtId="0" fontId="31" fillId="3" borderId="8" xfId="0" applyFont="1" applyFill="1" applyBorder="1" applyAlignment="1" applyProtection="1">
      <alignment horizontal="center" vertical="center"/>
      <protection locked="0"/>
    </xf>
    <xf numFmtId="0" fontId="28" fillId="0" borderId="5" xfId="0" applyFont="1" applyFill="1" applyBorder="1" applyAlignment="1" applyProtection="1">
      <alignment vertical="center"/>
    </xf>
    <xf numFmtId="0" fontId="28" fillId="0" borderId="14" xfId="0" applyFont="1" applyFill="1" applyBorder="1" applyAlignment="1" applyProtection="1">
      <alignment vertical="center"/>
    </xf>
    <xf numFmtId="179" fontId="28" fillId="3" borderId="12" xfId="0" applyNumberFormat="1"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wrapText="1"/>
    </xf>
    <xf numFmtId="0" fontId="28" fillId="0" borderId="0" xfId="0" applyFont="1" applyAlignment="1" applyProtection="1">
      <alignment vertical="center" shrinkToFit="1"/>
    </xf>
    <xf numFmtId="0" fontId="26" fillId="0" borderId="7" xfId="8" applyFont="1" applyBorder="1">
      <alignment vertical="center"/>
    </xf>
    <xf numFmtId="38" fontId="26" fillId="0" borderId="7" xfId="8" applyNumberFormat="1" applyFont="1" applyBorder="1">
      <alignment vertical="center"/>
    </xf>
    <xf numFmtId="0" fontId="26" fillId="0" borderId="15" xfId="8" applyFont="1" applyBorder="1">
      <alignment vertical="center"/>
    </xf>
    <xf numFmtId="38" fontId="26" fillId="0" borderId="15" xfId="8" applyNumberFormat="1" applyFont="1" applyBorder="1">
      <alignment vertical="center"/>
    </xf>
    <xf numFmtId="0" fontId="0" fillId="3" borderId="15" xfId="0" applyFont="1" applyFill="1" applyBorder="1" applyAlignment="1" applyProtection="1">
      <alignment horizontal="center" vertical="center" wrapText="1" shrinkToFit="1"/>
      <protection locked="0"/>
    </xf>
    <xf numFmtId="0" fontId="0" fillId="3" borderId="15" xfId="0" applyFont="1" applyFill="1" applyBorder="1" applyAlignment="1" applyProtection="1">
      <alignment vertical="center" wrapText="1" shrinkToFit="1"/>
      <protection locked="0"/>
    </xf>
    <xf numFmtId="0" fontId="28" fillId="0" borderId="0" xfId="0" applyFont="1" applyFill="1" applyBorder="1" applyAlignment="1" applyProtection="1">
      <alignment vertical="center" wrapText="1"/>
    </xf>
    <xf numFmtId="38" fontId="11" fillId="0" borderId="15" xfId="1" applyFont="1" applyFill="1" applyBorder="1" applyAlignment="1" applyProtection="1">
      <alignment horizontal="center" vertical="center" shrinkToFit="1"/>
    </xf>
    <xf numFmtId="0" fontId="11" fillId="4" borderId="0" xfId="0" applyFont="1" applyFill="1" applyBorder="1" applyAlignment="1" applyProtection="1">
      <alignment horizontal="center" vertical="center"/>
    </xf>
    <xf numFmtId="0" fontId="0" fillId="4" borderId="0" xfId="0" applyFont="1" applyFill="1" applyBorder="1" applyAlignment="1" applyProtection="1"/>
    <xf numFmtId="0" fontId="25" fillId="4" borderId="0" xfId="0" applyFont="1" applyFill="1" applyBorder="1" applyAlignment="1" applyProtection="1">
      <alignment shrinkToFit="1"/>
    </xf>
    <xf numFmtId="0" fontId="0" fillId="4" borderId="0" xfId="0" applyFont="1" applyFill="1" applyBorder="1" applyAlignment="1" applyProtection="1">
      <alignment vertical="center"/>
    </xf>
    <xf numFmtId="0" fontId="0" fillId="4" borderId="0" xfId="0" applyFont="1" applyFill="1" applyAlignment="1" applyProtection="1">
      <alignment horizontal="right" vertical="center" indent="1"/>
    </xf>
    <xf numFmtId="0" fontId="11" fillId="6" borderId="39" xfId="0" applyFont="1" applyFill="1" applyBorder="1" applyAlignment="1" applyProtection="1">
      <alignment horizontal="center" vertical="center" wrapText="1"/>
    </xf>
    <xf numFmtId="0" fontId="11" fillId="6" borderId="33" xfId="0" applyFont="1" applyFill="1" applyBorder="1" applyAlignment="1" applyProtection="1">
      <alignment horizontal="center" vertical="center" wrapText="1"/>
    </xf>
    <xf numFmtId="0" fontId="11" fillId="6" borderId="35" xfId="0" applyFont="1" applyFill="1" applyBorder="1" applyAlignment="1" applyProtection="1">
      <alignment horizontal="center" vertical="center" wrapText="1"/>
    </xf>
    <xf numFmtId="0" fontId="11" fillId="6" borderId="2" xfId="0" applyFont="1" applyFill="1" applyBorder="1" applyAlignment="1" applyProtection="1">
      <alignment horizontal="right" vertical="top" wrapText="1"/>
    </xf>
    <xf numFmtId="0" fontId="0" fillId="6" borderId="2" xfId="0" applyFont="1" applyFill="1" applyBorder="1" applyAlignment="1" applyProtection="1">
      <alignment vertical="top" wrapText="1"/>
    </xf>
    <xf numFmtId="49" fontId="11" fillId="6" borderId="2" xfId="0" applyNumberFormat="1" applyFont="1" applyFill="1" applyBorder="1" applyAlignment="1" applyProtection="1">
      <alignment horizontal="right" vertical="top" wrapText="1"/>
    </xf>
    <xf numFmtId="0" fontId="11" fillId="6" borderId="2" xfId="0" applyFont="1" applyFill="1" applyBorder="1" applyAlignment="1" applyProtection="1">
      <alignment horizontal="justify" vertical="top" wrapText="1"/>
    </xf>
    <xf numFmtId="0" fontId="26" fillId="6" borderId="2" xfId="0" applyFont="1" applyFill="1" applyBorder="1" applyAlignment="1" applyProtection="1">
      <alignment horizontal="center" vertical="top" shrinkToFit="1"/>
    </xf>
    <xf numFmtId="0" fontId="26" fillId="6" borderId="1" xfId="0" applyFont="1" applyFill="1" applyBorder="1" applyAlignment="1" applyProtection="1">
      <alignment horizontal="center" vertical="top" shrinkToFit="1"/>
    </xf>
    <xf numFmtId="0" fontId="26" fillId="6" borderId="36" xfId="0" applyFont="1" applyFill="1" applyBorder="1" applyAlignment="1" applyProtection="1">
      <alignment horizontal="center" vertical="top" shrinkToFit="1"/>
    </xf>
    <xf numFmtId="0" fontId="11" fillId="6" borderId="25" xfId="0" applyFont="1" applyFill="1" applyBorder="1" applyAlignment="1" applyProtection="1">
      <alignment horizontal="right" vertical="top" wrapText="1"/>
    </xf>
    <xf numFmtId="49" fontId="11" fillId="6" borderId="25" xfId="0" applyNumberFormat="1" applyFont="1" applyFill="1" applyBorder="1" applyAlignment="1" applyProtection="1">
      <alignment horizontal="right" vertical="top" wrapText="1"/>
    </xf>
    <xf numFmtId="0" fontId="11" fillId="6" borderId="37" xfId="0" applyFont="1" applyFill="1" applyBorder="1" applyAlignment="1" applyProtection="1">
      <alignment horizontal="right" vertical="top" wrapText="1"/>
    </xf>
    <xf numFmtId="0" fontId="11" fillId="6" borderId="38" xfId="0" applyFont="1" applyFill="1" applyBorder="1" applyAlignment="1" applyProtection="1">
      <alignment horizontal="right" vertical="top" wrapText="1"/>
    </xf>
    <xf numFmtId="0" fontId="11" fillId="0" borderId="48" xfId="0" applyFont="1" applyBorder="1" applyAlignment="1" applyProtection="1">
      <alignment horizontal="center" vertical="center" wrapText="1"/>
    </xf>
    <xf numFmtId="177" fontId="11" fillId="0" borderId="49" xfId="0" applyNumberFormat="1" applyFont="1" applyBorder="1" applyAlignment="1" applyProtection="1">
      <alignment vertical="center"/>
    </xf>
    <xf numFmtId="177" fontId="11" fillId="0" borderId="49" xfId="0" applyNumberFormat="1" applyFont="1" applyFill="1" applyBorder="1" applyAlignment="1" applyProtection="1">
      <alignment vertical="center" wrapText="1"/>
    </xf>
    <xf numFmtId="177" fontId="11" fillId="4" borderId="49" xfId="0" applyNumberFormat="1" applyFont="1" applyFill="1" applyBorder="1" applyAlignment="1" applyProtection="1">
      <alignment vertical="center" wrapText="1"/>
    </xf>
    <xf numFmtId="177" fontId="11" fillId="7" borderId="49" xfId="0" applyNumberFormat="1" applyFont="1" applyFill="1" applyBorder="1" applyAlignment="1" applyProtection="1">
      <alignment vertical="center" wrapText="1"/>
    </xf>
    <xf numFmtId="177" fontId="11" fillId="0" borderId="45" xfId="0" applyNumberFormat="1" applyFont="1" applyBorder="1" applyAlignment="1" applyProtection="1">
      <alignment vertical="center"/>
    </xf>
    <xf numFmtId="177" fontId="11" fillId="0" borderId="43" xfId="0" applyNumberFormat="1" applyFont="1" applyBorder="1" applyAlignment="1" applyProtection="1">
      <alignment vertical="center"/>
    </xf>
    <xf numFmtId="0" fontId="11" fillId="4" borderId="0" xfId="0" applyFont="1" applyFill="1" applyAlignment="1" applyProtection="1">
      <alignment vertical="center"/>
    </xf>
    <xf numFmtId="38" fontId="0" fillId="0" borderId="15" xfId="1" applyFont="1" applyFill="1" applyBorder="1" applyAlignment="1" applyProtection="1">
      <alignment vertical="center"/>
    </xf>
    <xf numFmtId="0" fontId="18" fillId="6" borderId="15" xfId="0" applyFont="1" applyFill="1" applyBorder="1" applyAlignment="1" applyProtection="1">
      <alignment horizontal="center" vertical="center" wrapText="1"/>
    </xf>
    <xf numFmtId="0" fontId="0" fillId="0" borderId="15" xfId="0" applyFont="1" applyFill="1" applyBorder="1" applyAlignment="1" applyProtection="1">
      <alignment horizontal="center" vertical="center"/>
    </xf>
    <xf numFmtId="0" fontId="23" fillId="4" borderId="0" xfId="0" applyFont="1" applyFill="1" applyAlignment="1" applyProtection="1">
      <alignment vertical="center"/>
    </xf>
    <xf numFmtId="49" fontId="39" fillId="4" borderId="0" xfId="0" applyNumberFormat="1" applyFont="1" applyFill="1" applyBorder="1" applyAlignment="1" applyProtection="1">
      <alignment horizontal="left" vertical="center"/>
    </xf>
    <xf numFmtId="0" fontId="23" fillId="0" borderId="0" xfId="0" applyFont="1" applyAlignment="1" applyProtection="1">
      <alignment vertical="center"/>
    </xf>
    <xf numFmtId="49" fontId="35" fillId="4" borderId="0" xfId="0" applyNumberFormat="1" applyFont="1" applyFill="1" applyBorder="1" applyAlignment="1" applyProtection="1">
      <alignment horizontal="left" vertical="center"/>
    </xf>
    <xf numFmtId="0" fontId="0" fillId="0" borderId="15" xfId="0" applyFont="1" applyFill="1" applyBorder="1" applyAlignment="1" applyProtection="1">
      <alignment horizontal="center" vertical="center" wrapText="1" shrinkToFit="1"/>
    </xf>
    <xf numFmtId="3" fontId="0" fillId="0" borderId="15" xfId="0" applyNumberFormat="1" applyFont="1" applyFill="1" applyBorder="1" applyAlignment="1" applyProtection="1">
      <alignment horizontal="center" vertical="center" wrapText="1"/>
    </xf>
    <xf numFmtId="0" fontId="31" fillId="0" borderId="0" xfId="0" applyFont="1" applyAlignment="1" applyProtection="1">
      <alignment vertical="center"/>
    </xf>
    <xf numFmtId="0" fontId="28" fillId="0" borderId="15" xfId="0" applyFont="1" applyBorder="1" applyAlignment="1" applyProtection="1">
      <alignment horizontal="distributed" vertical="center"/>
    </xf>
    <xf numFmtId="0" fontId="0" fillId="4" borderId="0" xfId="0" applyFont="1" applyFill="1" applyAlignment="1" applyProtection="1">
      <alignment horizontal="right" vertical="center"/>
    </xf>
    <xf numFmtId="0" fontId="5" fillId="0" borderId="0" xfId="0" applyFont="1" applyFill="1" applyBorder="1" applyAlignment="1" applyProtection="1">
      <alignment vertical="center" shrinkToFit="1"/>
    </xf>
    <xf numFmtId="0" fontId="5" fillId="0" borderId="0" xfId="0" applyFont="1" applyFill="1" applyBorder="1" applyAlignment="1" applyProtection="1">
      <alignment vertical="center"/>
    </xf>
    <xf numFmtId="0" fontId="5" fillId="0" borderId="11" xfId="0" applyFont="1" applyFill="1" applyBorder="1" applyAlignment="1" applyProtection="1">
      <alignment vertical="center"/>
    </xf>
    <xf numFmtId="0" fontId="5" fillId="0" borderId="14" xfId="0" applyFont="1" applyFill="1" applyBorder="1" applyAlignment="1" applyProtection="1">
      <alignment vertical="center"/>
    </xf>
    <xf numFmtId="0" fontId="5" fillId="3"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right" vertical="center"/>
    </xf>
    <xf numFmtId="38" fontId="0" fillId="0" borderId="15" xfId="1" applyFont="1" applyFill="1" applyBorder="1" applyAlignment="1" applyProtection="1">
      <alignment vertical="center"/>
    </xf>
    <xf numFmtId="0" fontId="18" fillId="6" borderId="15" xfId="0" applyFont="1" applyFill="1" applyBorder="1" applyAlignment="1" applyProtection="1">
      <alignment horizontal="center" vertical="center" wrapText="1"/>
    </xf>
    <xf numFmtId="0" fontId="0" fillId="0" borderId="15" xfId="0" applyFont="1" applyFill="1" applyBorder="1" applyAlignment="1" applyProtection="1">
      <alignment horizontal="center" vertical="center"/>
    </xf>
    <xf numFmtId="0" fontId="23" fillId="4" borderId="0" xfId="0" applyFont="1" applyFill="1" applyAlignment="1" applyProtection="1">
      <alignment horizontal="right" vertical="center"/>
    </xf>
    <xf numFmtId="0" fontId="28" fillId="0" borderId="15" xfId="0" applyFont="1" applyBorder="1" applyAlignment="1" applyProtection="1">
      <alignment horizontal="distributed" vertical="center"/>
    </xf>
    <xf numFmtId="0" fontId="28" fillId="2" borderId="12" xfId="0" applyFont="1" applyFill="1" applyBorder="1" applyAlignment="1" applyProtection="1">
      <alignment horizontal="center" vertical="center"/>
      <protection locked="0"/>
    </xf>
    <xf numFmtId="0" fontId="28" fillId="2" borderId="9" xfId="0" applyFont="1" applyFill="1" applyBorder="1" applyAlignment="1" applyProtection="1">
      <alignment horizontal="center" vertical="center"/>
      <protection locked="0"/>
    </xf>
    <xf numFmtId="0" fontId="30" fillId="8" borderId="15" xfId="0" applyFont="1" applyFill="1" applyBorder="1" applyAlignment="1" applyProtection="1">
      <alignment horizontal="center" vertical="center"/>
    </xf>
    <xf numFmtId="0" fontId="28" fillId="0" borderId="15" xfId="0" applyFont="1" applyFill="1" applyBorder="1" applyAlignment="1" applyProtection="1">
      <alignment horizontal="distributed" vertical="center"/>
    </xf>
    <xf numFmtId="0" fontId="28" fillId="0" borderId="8" xfId="0" applyFont="1" applyBorder="1" applyAlignment="1" applyProtection="1">
      <alignment horizontal="distributed" vertical="center"/>
    </xf>
    <xf numFmtId="0" fontId="28" fillId="0" borderId="9" xfId="0" applyFont="1" applyBorder="1" applyAlignment="1" applyProtection="1">
      <alignment horizontal="distributed" vertical="center"/>
    </xf>
    <xf numFmtId="0" fontId="28" fillId="2" borderId="8" xfId="0" applyFont="1" applyFill="1" applyBorder="1" applyAlignment="1" applyProtection="1">
      <alignment horizontal="center" vertical="center" shrinkToFit="1"/>
      <protection locked="0"/>
    </xf>
    <xf numFmtId="0" fontId="28" fillId="2" borderId="12" xfId="0" applyFont="1" applyFill="1" applyBorder="1" applyAlignment="1" applyProtection="1">
      <alignment horizontal="center" vertical="center" shrinkToFit="1"/>
      <protection locked="0"/>
    </xf>
    <xf numFmtId="0" fontId="28" fillId="3" borderId="12" xfId="0" applyFont="1" applyFill="1" applyBorder="1" applyAlignment="1" applyProtection="1">
      <alignment horizontal="center" vertical="center" shrinkToFit="1"/>
      <protection locked="0"/>
    </xf>
    <xf numFmtId="0" fontId="28" fillId="2" borderId="9" xfId="0" applyFont="1" applyFill="1" applyBorder="1" applyAlignment="1" applyProtection="1">
      <alignment horizontal="center" vertical="center" shrinkToFit="1"/>
      <protection locked="0"/>
    </xf>
    <xf numFmtId="0" fontId="28" fillId="0" borderId="14" xfId="0" applyFont="1" applyFill="1" applyBorder="1" applyAlignment="1" applyProtection="1">
      <alignment vertical="center" wrapText="1"/>
    </xf>
    <xf numFmtId="0" fontId="28" fillId="0" borderId="0" xfId="0" applyFont="1" applyFill="1" applyBorder="1" applyAlignment="1" applyProtection="1">
      <alignment vertical="center" wrapText="1"/>
    </xf>
    <xf numFmtId="0" fontId="28" fillId="3" borderId="15" xfId="0" applyFont="1" applyFill="1" applyBorder="1" applyAlignment="1" applyProtection="1">
      <alignment horizontal="center" vertical="center"/>
      <protection locked="0"/>
    </xf>
    <xf numFmtId="0" fontId="28" fillId="0" borderId="15" xfId="0" applyFont="1" applyBorder="1" applyAlignment="1" applyProtection="1">
      <alignment horizontal="distributed" vertical="center" wrapText="1"/>
    </xf>
    <xf numFmtId="0" fontId="34" fillId="0" borderId="8" xfId="0" applyFont="1" applyBorder="1" applyAlignment="1" applyProtection="1">
      <alignment horizontal="left" vertical="center" wrapText="1"/>
    </xf>
    <xf numFmtId="0" fontId="34" fillId="0" borderId="12" xfId="0" applyFont="1" applyBorder="1" applyAlignment="1" applyProtection="1">
      <alignment horizontal="left" vertical="center" wrapText="1"/>
    </xf>
    <xf numFmtId="0" fontId="34" fillId="0" borderId="11" xfId="0" applyFont="1" applyBorder="1" applyAlignment="1" applyProtection="1">
      <alignment horizontal="left" vertical="center" wrapText="1"/>
    </xf>
    <xf numFmtId="0" fontId="34" fillId="0" borderId="0" xfId="0" applyFont="1" applyBorder="1" applyAlignment="1" applyProtection="1">
      <alignment horizontal="left" vertical="center" wrapText="1"/>
    </xf>
    <xf numFmtId="0" fontId="28" fillId="0" borderId="7" xfId="0" applyFont="1" applyFill="1" applyBorder="1" applyAlignment="1" applyProtection="1">
      <alignment horizontal="distributed" vertical="center"/>
    </xf>
    <xf numFmtId="0" fontId="36" fillId="0" borderId="0" xfId="0" applyFont="1" applyFill="1" applyBorder="1" applyAlignment="1" applyProtection="1">
      <alignment horizontal="left" vertical="center"/>
    </xf>
    <xf numFmtId="0" fontId="34" fillId="0" borderId="11" xfId="0" applyFont="1" applyFill="1" applyBorder="1" applyAlignment="1" applyProtection="1">
      <alignment vertical="center" wrapText="1"/>
    </xf>
    <xf numFmtId="0" fontId="29" fillId="2" borderId="15" xfId="7" applyFont="1" applyFill="1" applyBorder="1" applyAlignment="1" applyProtection="1">
      <alignment horizontal="center" vertical="center"/>
      <protection locked="0"/>
    </xf>
    <xf numFmtId="0" fontId="28" fillId="2" borderId="15" xfId="0" applyFont="1" applyFill="1" applyBorder="1" applyAlignment="1" applyProtection="1">
      <alignment horizontal="center" vertical="center"/>
      <protection locked="0"/>
    </xf>
    <xf numFmtId="0" fontId="28" fillId="2" borderId="15" xfId="0" applyFont="1" applyFill="1" applyBorder="1" applyAlignment="1" applyProtection="1">
      <alignment horizontal="center" vertical="center" wrapText="1"/>
      <protection locked="0"/>
    </xf>
    <xf numFmtId="180" fontId="28" fillId="3" borderId="12" xfId="0" applyNumberFormat="1" applyFont="1" applyFill="1" applyBorder="1" applyAlignment="1" applyProtection="1">
      <alignment horizontal="center" vertical="center"/>
      <protection locked="0"/>
    </xf>
    <xf numFmtId="0" fontId="28" fillId="0" borderId="15" xfId="0" applyFont="1" applyBorder="1" applyAlignment="1" applyProtection="1">
      <alignment horizontal="distributed" vertical="center" shrinkToFit="1"/>
    </xf>
    <xf numFmtId="0" fontId="28" fillId="0" borderId="3" xfId="0" applyFont="1" applyFill="1" applyBorder="1" applyAlignment="1" applyProtection="1">
      <alignment horizontal="left" vertical="center" shrinkToFit="1"/>
    </xf>
    <xf numFmtId="0" fontId="28" fillId="0" borderId="11" xfId="0" applyFont="1" applyFill="1" applyBorder="1" applyAlignment="1" applyProtection="1">
      <alignment horizontal="left" vertical="center" shrinkToFit="1"/>
    </xf>
    <xf numFmtId="0" fontId="31" fillId="0" borderId="8" xfId="7" applyFont="1" applyFill="1" applyBorder="1" applyAlignment="1" applyProtection="1">
      <alignment horizontal="right" vertical="center"/>
      <protection locked="0"/>
    </xf>
    <xf numFmtId="0" fontId="31" fillId="0" borderId="12" xfId="7" applyFont="1" applyFill="1" applyBorder="1" applyAlignment="1" applyProtection="1">
      <alignment horizontal="right" vertical="center"/>
      <protection locked="0"/>
    </xf>
    <xf numFmtId="0" fontId="31" fillId="2" borderId="12" xfId="7" applyFont="1" applyFill="1" applyBorder="1" applyAlignment="1" applyProtection="1">
      <alignment horizontal="center" vertical="center"/>
      <protection locked="0"/>
    </xf>
    <xf numFmtId="0" fontId="28" fillId="0" borderId="12" xfId="0" applyFont="1" applyFill="1" applyBorder="1" applyAlignment="1" applyProtection="1">
      <alignment horizontal="left" vertical="center"/>
      <protection locked="0"/>
    </xf>
    <xf numFmtId="0" fontId="28" fillId="0" borderId="9" xfId="0" applyFont="1" applyFill="1" applyBorder="1" applyAlignment="1" applyProtection="1">
      <alignment horizontal="left" vertical="center"/>
      <protection locked="0"/>
    </xf>
    <xf numFmtId="0" fontId="31" fillId="3" borderId="8" xfId="0" applyFont="1" applyFill="1" applyBorder="1" applyAlignment="1" applyProtection="1">
      <alignment horizontal="center" vertical="center" shrinkToFit="1"/>
      <protection locked="0"/>
    </xf>
    <xf numFmtId="0" fontId="31" fillId="3" borderId="12" xfId="0" applyFont="1" applyFill="1" applyBorder="1" applyAlignment="1" applyProtection="1">
      <alignment horizontal="center" vertical="center" shrinkToFit="1"/>
      <protection locked="0"/>
    </xf>
    <xf numFmtId="0" fontId="28" fillId="0" borderId="15" xfId="0" applyFont="1" applyBorder="1" applyAlignment="1" applyProtection="1">
      <alignment horizontal="center" vertical="center" wrapText="1"/>
    </xf>
    <xf numFmtId="0" fontId="28" fillId="0" borderId="15" xfId="0" applyFont="1" applyBorder="1" applyAlignment="1" applyProtection="1">
      <alignment horizontal="center" vertical="center" shrinkToFit="1"/>
    </xf>
    <xf numFmtId="38" fontId="5" fillId="0" borderId="12" xfId="1" applyFont="1" applyBorder="1" applyAlignment="1" applyProtection="1">
      <alignment horizontal="distributed" vertical="center"/>
    </xf>
    <xf numFmtId="38" fontId="5" fillId="0" borderId="12" xfId="1" applyFont="1" applyBorder="1" applyAlignment="1" applyProtection="1">
      <alignment horizontal="right" vertical="center"/>
    </xf>
    <xf numFmtId="0" fontId="5" fillId="0" borderId="12" xfId="0" applyFont="1" applyBorder="1" applyAlignment="1" applyProtection="1">
      <alignment horizontal="right" vertical="center"/>
    </xf>
    <xf numFmtId="38" fontId="5" fillId="0" borderId="12" xfId="1" applyFont="1" applyBorder="1" applyAlignment="1" applyProtection="1">
      <alignment vertical="center"/>
    </xf>
    <xf numFmtId="0" fontId="5" fillId="0" borderId="12" xfId="0" applyFont="1" applyBorder="1" applyAlignment="1" applyProtection="1">
      <alignment vertical="center"/>
    </xf>
    <xf numFmtId="0" fontId="5" fillId="0" borderId="9" xfId="0" applyFont="1" applyBorder="1" applyAlignment="1" applyProtection="1">
      <alignment vertical="center"/>
    </xf>
    <xf numFmtId="176" fontId="5" fillId="0" borderId="12" xfId="1" applyNumberFormat="1" applyFont="1" applyFill="1" applyBorder="1" applyAlignment="1" applyProtection="1">
      <alignment horizontal="left" vertical="center" wrapText="1"/>
    </xf>
    <xf numFmtId="38" fontId="5" fillId="0" borderId="0" xfId="1" applyFont="1" applyAlignment="1" applyProtection="1">
      <alignment horizontal="center" vertical="center"/>
    </xf>
    <xf numFmtId="38" fontId="5" fillId="0" borderId="0" xfId="1" applyFont="1" applyAlignment="1" applyProtection="1">
      <alignment vertical="center"/>
    </xf>
    <xf numFmtId="38" fontId="5" fillId="0" borderId="11" xfId="1" applyFont="1" applyBorder="1" applyAlignment="1" applyProtection="1">
      <alignment horizontal="center" vertical="center"/>
    </xf>
    <xf numFmtId="0" fontId="5" fillId="0" borderId="0" xfId="1" applyNumberFormat="1" applyFont="1" applyFill="1" applyAlignment="1" applyProtection="1">
      <alignment horizontal="left" vertical="center" wrapText="1" shrinkToFit="1"/>
    </xf>
    <xf numFmtId="0" fontId="13" fillId="0" borderId="12" xfId="1" applyNumberFormat="1" applyFont="1" applyFill="1" applyBorder="1" applyAlignment="1" applyProtection="1">
      <alignment horizontal="center" vertical="center"/>
    </xf>
    <xf numFmtId="49" fontId="5" fillId="0" borderId="12" xfId="1" applyNumberFormat="1" applyFont="1" applyFill="1" applyBorder="1" applyAlignment="1" applyProtection="1">
      <alignment vertical="center" wrapText="1"/>
    </xf>
    <xf numFmtId="38" fontId="5" fillId="0" borderId="0" xfId="1" applyFont="1" applyFill="1" applyAlignment="1" applyProtection="1">
      <alignment horizontal="distributed" vertical="center"/>
    </xf>
    <xf numFmtId="38" fontId="5" fillId="0" borderId="0" xfId="1" applyFont="1" applyFill="1" applyAlignment="1" applyProtection="1">
      <alignment horizontal="left" vertical="center" wrapText="1" shrinkToFit="1"/>
    </xf>
    <xf numFmtId="38" fontId="5" fillId="0" borderId="0" xfId="1" applyFont="1" applyFill="1" applyAlignment="1" applyProtection="1">
      <alignment horizontal="distributed" vertical="center" wrapText="1"/>
    </xf>
    <xf numFmtId="0" fontId="11" fillId="6" borderId="30" xfId="0" applyFont="1" applyFill="1" applyBorder="1" applyAlignment="1" applyProtection="1">
      <alignment horizontal="center" vertical="top" wrapText="1"/>
    </xf>
    <xf numFmtId="0" fontId="11" fillId="6" borderId="31" xfId="0" applyFont="1" applyFill="1" applyBorder="1" applyAlignment="1" applyProtection="1">
      <alignment horizontal="center" vertical="top" wrapText="1"/>
    </xf>
    <xf numFmtId="0" fontId="11" fillId="6" borderId="21" xfId="0" applyFont="1" applyFill="1" applyBorder="1" applyAlignment="1" applyProtection="1">
      <alignment horizontal="center" vertical="top" wrapText="1"/>
    </xf>
    <xf numFmtId="0" fontId="0" fillId="4" borderId="0" xfId="0" applyFont="1" applyFill="1" applyBorder="1" applyAlignment="1" applyProtection="1">
      <alignment horizontal="center" vertical="center"/>
    </xf>
    <xf numFmtId="38" fontId="11" fillId="0" borderId="15" xfId="1" applyFont="1" applyFill="1" applyBorder="1" applyAlignment="1" applyProtection="1">
      <alignment horizontal="center" vertical="center" shrinkToFit="1"/>
    </xf>
    <xf numFmtId="0" fontId="14" fillId="4" borderId="0" xfId="0" applyFont="1" applyFill="1" applyAlignment="1" applyProtection="1">
      <alignment horizontal="center" vertical="center"/>
    </xf>
    <xf numFmtId="38" fontId="0" fillId="0" borderId="15" xfId="1" applyFont="1" applyFill="1" applyBorder="1" applyAlignment="1" applyProtection="1">
      <alignment vertical="center"/>
    </xf>
    <xf numFmtId="0" fontId="18" fillId="6" borderId="15" xfId="0" applyFont="1" applyFill="1" applyBorder="1" applyAlignment="1" applyProtection="1">
      <alignment horizontal="center" vertical="center" wrapText="1"/>
    </xf>
    <xf numFmtId="0" fontId="16" fillId="4" borderId="0" xfId="0" applyFont="1" applyFill="1" applyAlignment="1" applyProtection="1">
      <alignment horizontal="center" vertical="center"/>
    </xf>
    <xf numFmtId="38" fontId="11" fillId="4" borderId="15" xfId="1" applyFont="1" applyFill="1" applyBorder="1" applyAlignment="1" applyProtection="1">
      <alignment horizontal="center" vertical="center" shrinkToFit="1"/>
    </xf>
    <xf numFmtId="0" fontId="0" fillId="0" borderId="15" xfId="0" applyFont="1" applyFill="1" applyBorder="1" applyAlignment="1" applyProtection="1">
      <alignment horizontal="center" vertical="center"/>
    </xf>
    <xf numFmtId="0" fontId="0" fillId="3" borderId="15" xfId="0" applyFont="1" applyFill="1" applyBorder="1" applyAlignment="1" applyProtection="1">
      <alignment horizontal="center" vertical="center" wrapText="1"/>
      <protection locked="0"/>
    </xf>
    <xf numFmtId="0" fontId="0" fillId="0" borderId="8"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wrapText="1"/>
    </xf>
    <xf numFmtId="0" fontId="14" fillId="4" borderId="0" xfId="0" applyFont="1" applyFill="1" applyBorder="1" applyAlignment="1" applyProtection="1">
      <alignment horizontal="left" vertical="center"/>
    </xf>
    <xf numFmtId="0" fontId="19" fillId="0" borderId="0" xfId="0" applyFont="1" applyFill="1" applyAlignment="1" applyProtection="1">
      <alignment horizontal="center" vertical="center"/>
    </xf>
    <xf numFmtId="0" fontId="19" fillId="0" borderId="0" xfId="0" applyFont="1" applyFill="1" applyAlignment="1" applyProtection="1">
      <alignment vertical="center"/>
    </xf>
    <xf numFmtId="0" fontId="20" fillId="0" borderId="0" xfId="0" applyFont="1" applyFill="1" applyAlignment="1" applyProtection="1">
      <alignment vertical="center"/>
    </xf>
    <xf numFmtId="0" fontId="10" fillId="0" borderId="0" xfId="0" applyFont="1" applyFill="1" applyAlignment="1" applyProtection="1">
      <alignment vertical="center"/>
    </xf>
    <xf numFmtId="0" fontId="20" fillId="0" borderId="16" xfId="0" applyFont="1" applyFill="1" applyBorder="1" applyAlignment="1" applyProtection="1">
      <alignment horizontal="right" vertical="center" wrapText="1"/>
    </xf>
    <xf numFmtId="0" fontId="20" fillId="0" borderId="16" xfId="0" applyFont="1" applyFill="1" applyBorder="1" applyAlignment="1" applyProtection="1">
      <alignment horizontal="right" vertical="center"/>
    </xf>
    <xf numFmtId="0" fontId="20" fillId="0" borderId="41" xfId="0" applyFont="1" applyFill="1" applyBorder="1" applyAlignment="1" applyProtection="1">
      <alignment horizontal="center" vertical="center" shrinkToFit="1"/>
    </xf>
    <xf numFmtId="0" fontId="20" fillId="0" borderId="42" xfId="0" applyFont="1" applyFill="1" applyBorder="1" applyAlignment="1" applyProtection="1">
      <alignment horizontal="center" vertical="center" shrinkToFit="1"/>
    </xf>
    <xf numFmtId="0" fontId="20" fillId="0" borderId="44" xfId="0" applyFont="1" applyFill="1" applyBorder="1" applyAlignment="1" applyProtection="1">
      <alignment horizontal="center" vertical="center" shrinkToFit="1"/>
    </xf>
    <xf numFmtId="0" fontId="20" fillId="0" borderId="45" xfId="0" applyFont="1" applyFill="1" applyBorder="1" applyAlignment="1" applyProtection="1">
      <alignment horizontal="center" vertical="center" shrinkToFit="1"/>
    </xf>
    <xf numFmtId="0" fontId="20" fillId="0" borderId="43" xfId="0" applyFont="1" applyFill="1" applyBorder="1" applyAlignment="1" applyProtection="1">
      <alignment horizontal="center" vertical="center" shrinkToFit="1"/>
    </xf>
    <xf numFmtId="0" fontId="21" fillId="0" borderId="29" xfId="0" applyFont="1" applyFill="1" applyBorder="1" applyAlignment="1" applyProtection="1">
      <alignment vertical="center" wrapText="1" shrinkToFit="1"/>
    </xf>
    <xf numFmtId="0" fontId="21" fillId="0" borderId="27" xfId="0" applyFont="1" applyFill="1" applyBorder="1" applyAlignment="1" applyProtection="1">
      <alignment vertical="center" wrapText="1" shrinkToFit="1"/>
    </xf>
    <xf numFmtId="0" fontId="21" fillId="0" borderId="32" xfId="0" applyFont="1" applyFill="1" applyBorder="1" applyAlignment="1" applyProtection="1">
      <alignment vertical="center" wrapText="1" shrinkToFit="1"/>
    </xf>
    <xf numFmtId="0" fontId="21" fillId="0" borderId="19" xfId="0" applyFont="1" applyFill="1" applyBorder="1" applyAlignment="1" applyProtection="1">
      <alignment horizontal="left" vertical="center" shrinkToFit="1"/>
    </xf>
    <xf numFmtId="0" fontId="21" fillId="0" borderId="12" xfId="0" applyFont="1" applyFill="1" applyBorder="1" applyAlignment="1" applyProtection="1">
      <alignment horizontal="left" vertical="center" shrinkToFit="1"/>
    </xf>
    <xf numFmtId="0" fontId="21" fillId="0" borderId="9" xfId="0" applyFont="1" applyFill="1" applyBorder="1" applyAlignment="1" applyProtection="1">
      <alignment horizontal="left" vertical="center" shrinkToFit="1"/>
    </xf>
    <xf numFmtId="0" fontId="19" fillId="0" borderId="41" xfId="0" applyFont="1" applyFill="1" applyBorder="1" applyAlignment="1" applyProtection="1">
      <alignment horizontal="center" vertical="center" shrinkToFit="1"/>
    </xf>
    <xf numFmtId="0" fontId="19" fillId="0" borderId="42" xfId="0" applyFont="1" applyFill="1" applyBorder="1" applyAlignment="1" applyProtection="1">
      <alignment horizontal="center" vertical="center" shrinkToFit="1"/>
    </xf>
    <xf numFmtId="0" fontId="19" fillId="0" borderId="44" xfId="0" applyFont="1" applyFill="1" applyBorder="1" applyAlignment="1" applyProtection="1">
      <alignment horizontal="center" vertical="center" shrinkToFit="1"/>
    </xf>
    <xf numFmtId="0" fontId="11" fillId="0" borderId="0" xfId="0" applyFont="1" applyFill="1" applyAlignment="1" applyProtection="1">
      <alignment horizontal="distributed" vertical="center" shrinkToFit="1"/>
    </xf>
    <xf numFmtId="38" fontId="11" fillId="0" borderId="0" xfId="0" applyNumberFormat="1" applyFont="1" applyFill="1" applyAlignment="1" applyProtection="1">
      <alignment horizontal="left" vertical="center" wrapText="1" shrinkToFit="1"/>
    </xf>
    <xf numFmtId="0" fontId="11" fillId="0" borderId="0" xfId="0" applyNumberFormat="1" applyFont="1" applyFill="1" applyAlignment="1" applyProtection="1">
      <alignment horizontal="left" vertical="center" wrapText="1" shrinkToFit="1"/>
    </xf>
    <xf numFmtId="0" fontId="21" fillId="0" borderId="20" xfId="0" applyFont="1" applyFill="1" applyBorder="1" applyAlignment="1" applyProtection="1">
      <alignment horizontal="center" vertical="center" shrinkToFit="1"/>
    </xf>
    <xf numFmtId="0" fontId="21" fillId="0" borderId="23" xfId="0" applyFont="1" applyFill="1" applyBorder="1" applyAlignment="1" applyProtection="1">
      <alignment horizontal="center" vertical="center" shrinkToFit="1"/>
    </xf>
    <xf numFmtId="0" fontId="21" fillId="0" borderId="18" xfId="0" applyFont="1" applyFill="1" applyBorder="1" applyAlignment="1" applyProtection="1">
      <alignment horizontal="center" vertical="center" shrinkToFit="1"/>
    </xf>
    <xf numFmtId="0" fontId="21" fillId="0" borderId="19" xfId="0" applyFont="1" applyFill="1" applyBorder="1" applyAlignment="1" applyProtection="1">
      <alignment vertical="center" shrinkToFit="1"/>
    </xf>
    <xf numFmtId="0" fontId="21" fillId="0" borderId="12" xfId="0" applyFont="1" applyFill="1" applyBorder="1" applyAlignment="1" applyProtection="1">
      <alignment vertical="center" shrinkToFit="1"/>
    </xf>
    <xf numFmtId="0" fontId="21" fillId="0" borderId="9" xfId="0" applyFont="1" applyFill="1" applyBorder="1" applyAlignment="1" applyProtection="1">
      <alignment vertical="center" shrinkToFit="1"/>
    </xf>
    <xf numFmtId="0" fontId="21" fillId="0" borderId="29" xfId="0" applyFont="1" applyFill="1" applyBorder="1" applyAlignment="1" applyProtection="1">
      <alignment vertical="center" shrinkToFit="1"/>
    </xf>
    <xf numFmtId="0" fontId="21" fillId="0" borderId="27" xfId="0" applyFont="1" applyFill="1" applyBorder="1" applyAlignment="1" applyProtection="1">
      <alignment vertical="center" shrinkToFit="1"/>
    </xf>
    <xf numFmtId="0" fontId="21" fillId="0" borderId="32" xfId="0" applyFont="1" applyFill="1" applyBorder="1" applyAlignment="1" applyProtection="1">
      <alignment vertical="center" shrinkToFit="1"/>
    </xf>
    <xf numFmtId="58" fontId="10" fillId="0" borderId="0" xfId="0" applyNumberFormat="1" applyFont="1" applyFill="1" applyAlignment="1" applyProtection="1">
      <alignment horizontal="left" vertical="center"/>
    </xf>
    <xf numFmtId="0" fontId="11" fillId="0" borderId="0" xfId="0" applyNumberFormat="1" applyFont="1" applyFill="1" applyAlignment="1" applyProtection="1">
      <alignment horizontal="distributed" vertical="center" shrinkToFit="1"/>
    </xf>
    <xf numFmtId="0" fontId="5" fillId="3" borderId="0"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left" vertical="center"/>
      <protection locked="0"/>
    </xf>
    <xf numFmtId="0" fontId="37" fillId="0" borderId="0" xfId="0" applyFont="1" applyAlignment="1" applyProtection="1">
      <alignment horizontal="left" vertical="top" wrapText="1"/>
    </xf>
    <xf numFmtId="49" fontId="5" fillId="2" borderId="0" xfId="0" applyNumberFormat="1"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shrinkToFit="1"/>
      <protection locked="0"/>
    </xf>
    <xf numFmtId="0" fontId="7" fillId="0" borderId="0" xfId="0" applyFont="1" applyAlignment="1" applyProtection="1">
      <alignment horizontal="center" vertical="center"/>
    </xf>
    <xf numFmtId="38" fontId="5" fillId="0" borderId="0" xfId="0" applyNumberFormat="1" applyFont="1" applyAlignment="1" applyProtection="1">
      <alignment horizontal="left" vertical="center"/>
    </xf>
    <xf numFmtId="0" fontId="5" fillId="0" borderId="0" xfId="0" applyFont="1" applyAlignment="1" applyProtection="1">
      <alignment horizontal="center" vertical="center"/>
    </xf>
    <xf numFmtId="0" fontId="5" fillId="0" borderId="0" xfId="0" applyFont="1" applyAlignment="1" applyProtection="1">
      <alignment horizontal="left" vertical="top" wrapText="1"/>
    </xf>
    <xf numFmtId="38" fontId="5" fillId="0" borderId="0" xfId="0" applyNumberFormat="1" applyFont="1" applyAlignment="1" applyProtection="1">
      <alignment horizontal="left" vertical="center" wrapText="1"/>
    </xf>
    <xf numFmtId="38" fontId="5" fillId="0" borderId="11" xfId="0" applyNumberFormat="1" applyFont="1" applyBorder="1" applyAlignment="1" applyProtection="1">
      <alignment horizontal="left" vertical="center"/>
    </xf>
    <xf numFmtId="0" fontId="5" fillId="0" borderId="0" xfId="0" applyFont="1" applyBorder="1" applyAlignment="1" applyProtection="1">
      <alignment horizontal="distributed" vertical="center"/>
    </xf>
    <xf numFmtId="0" fontId="0" fillId="5" borderId="8" xfId="8" applyFont="1" applyFill="1" applyBorder="1" applyAlignment="1">
      <alignment horizontal="center" vertical="center" shrinkToFit="1"/>
    </xf>
    <xf numFmtId="0" fontId="0" fillId="5" borderId="12" xfId="8" applyFont="1" applyFill="1" applyBorder="1" applyAlignment="1">
      <alignment horizontal="center" vertical="center" shrinkToFit="1"/>
    </xf>
    <xf numFmtId="0" fontId="0" fillId="5" borderId="9" xfId="8" applyFont="1" applyFill="1" applyBorder="1" applyAlignment="1">
      <alignment horizontal="center" vertical="center" shrinkToFit="1"/>
    </xf>
    <xf numFmtId="0" fontId="0" fillId="5" borderId="5" xfId="8" applyFont="1" applyFill="1" applyBorder="1" applyAlignment="1">
      <alignment horizontal="center" vertical="center" shrinkToFit="1"/>
    </xf>
    <xf numFmtId="0" fontId="0" fillId="5" borderId="15" xfId="8" applyFont="1" applyFill="1" applyBorder="1" applyAlignment="1">
      <alignment horizontal="center" vertical="center" shrinkToFit="1"/>
    </xf>
    <xf numFmtId="0" fontId="2" fillId="5" borderId="40" xfId="8" applyFill="1" applyBorder="1" applyAlignment="1">
      <alignment horizontal="center" vertical="center" shrinkToFit="1"/>
    </xf>
    <xf numFmtId="0" fontId="0" fillId="5" borderId="6" xfId="8" applyFont="1" applyFill="1" applyBorder="1" applyAlignment="1">
      <alignment horizontal="center" vertical="center" wrapText="1" shrinkToFit="1"/>
    </xf>
    <xf numFmtId="0" fontId="2" fillId="5" borderId="47" xfId="8" applyFill="1" applyBorder="1" applyAlignment="1">
      <alignment horizontal="center" vertical="center" shrinkToFit="1"/>
    </xf>
    <xf numFmtId="0" fontId="2" fillId="5" borderId="15" xfId="8" applyFill="1" applyBorder="1" applyAlignment="1">
      <alignment horizontal="center" vertical="center" shrinkToFit="1"/>
    </xf>
    <xf numFmtId="0" fontId="0" fillId="5" borderId="8" xfId="8" applyFont="1" applyFill="1" applyBorder="1" applyAlignment="1">
      <alignment horizontal="center" vertical="center" wrapText="1" shrinkToFit="1"/>
    </xf>
    <xf numFmtId="0" fontId="0" fillId="5" borderId="9" xfId="8" applyFont="1" applyFill="1" applyBorder="1" applyAlignment="1">
      <alignment horizontal="center" vertical="center" wrapText="1" shrinkToFit="1"/>
    </xf>
    <xf numFmtId="0" fontId="0" fillId="5" borderId="12" xfId="8" applyFont="1" applyFill="1" applyBorder="1" applyAlignment="1">
      <alignment horizontal="center" vertical="center" wrapText="1" shrinkToFit="1"/>
    </xf>
  </cellXfs>
  <cellStyles count="9">
    <cellStyle name="ハイパーリンク" xfId="7" builtinId="8"/>
    <cellStyle name="桁区切り" xfId="1"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3" xfId="4" xr:uid="{00000000-0005-0000-0000-000006000000}"/>
    <cellStyle name="標準 4" xfId="5" xr:uid="{00000000-0005-0000-0000-000007000000}"/>
    <cellStyle name="標準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47625</xdr:colOff>
      <xdr:row>17</xdr:row>
      <xdr:rowOff>38100</xdr:rowOff>
    </xdr:from>
    <xdr:to>
      <xdr:col>10</xdr:col>
      <xdr:colOff>371475</xdr:colOff>
      <xdr:row>18</xdr:row>
      <xdr:rowOff>295275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7486650" y="4438650"/>
          <a:ext cx="323850" cy="5619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390525</xdr:colOff>
      <xdr:row>17</xdr:row>
      <xdr:rowOff>85725</xdr:rowOff>
    </xdr:from>
    <xdr:to>
      <xdr:col>12</xdr:col>
      <xdr:colOff>352425</xdr:colOff>
      <xdr:row>18</xdr:row>
      <xdr:rowOff>276225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829550" y="4486275"/>
          <a:ext cx="133350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申請時から変更がある場合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419100</xdr:colOff>
      <xdr:row>4</xdr:row>
      <xdr:rowOff>241300</xdr:rowOff>
    </xdr:from>
    <xdr:to>
      <xdr:col>20</xdr:col>
      <xdr:colOff>88900</xdr:colOff>
      <xdr:row>9</xdr:row>
      <xdr:rowOff>25400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267700" y="2146300"/>
          <a:ext cx="3784600" cy="1562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0"/>
            <a:t>基本情報を入力すること</a:t>
          </a:r>
          <a:endParaRPr kumimoji="1" lang="en-US" altLang="ja-JP" sz="2400" b="0"/>
        </a:p>
        <a:p>
          <a:pPr algn="l"/>
          <a:r>
            <a:rPr kumimoji="1" lang="ja-JP" altLang="en-US" sz="2400" b="0"/>
            <a:t>により自動反映します。</a:t>
          </a:r>
          <a:endParaRPr kumimoji="1" lang="en-US" altLang="ja-JP" sz="24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624416</xdr:colOff>
      <xdr:row>24</xdr:row>
      <xdr:rowOff>190501</xdr:rowOff>
    </xdr:from>
    <xdr:to>
      <xdr:col>12</xdr:col>
      <xdr:colOff>508000</xdr:colOff>
      <xdr:row>25</xdr:row>
      <xdr:rowOff>232834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710083" y="6963834"/>
          <a:ext cx="3132667"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単価は税込みで記入してください。</a:t>
          </a:r>
        </a:p>
      </xdr:txBody>
    </xdr:sp>
    <xdr:clientData/>
  </xdr:twoCellAnchor>
  <xdr:twoCellAnchor>
    <xdr:from>
      <xdr:col>9</xdr:col>
      <xdr:colOff>296333</xdr:colOff>
      <xdr:row>18</xdr:row>
      <xdr:rowOff>63500</xdr:rowOff>
    </xdr:from>
    <xdr:to>
      <xdr:col>13</xdr:col>
      <xdr:colOff>14551</xdr:colOff>
      <xdr:row>23</xdr:row>
      <xdr:rowOff>108478</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382000" y="4804833"/>
          <a:ext cx="3655218" cy="1738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用途記入例</a:t>
          </a:r>
          <a:endParaRPr kumimoji="1" lang="en-US" altLang="ja-JP" sz="1400"/>
        </a:p>
        <a:p>
          <a:r>
            <a:rPr kumimoji="1" lang="en-US" altLang="ja-JP" sz="1400"/>
            <a:t>PC</a:t>
          </a:r>
          <a:r>
            <a:rPr kumimoji="1" lang="ja-JP" altLang="en-US" sz="1400"/>
            <a:t>：検査受付用、患者情報管理用</a:t>
          </a:r>
          <a:endParaRPr kumimoji="1" lang="en-US" altLang="ja-JP" sz="1400"/>
        </a:p>
        <a:p>
          <a:r>
            <a:rPr kumimoji="1" lang="ja-JP" altLang="en-US" sz="1400"/>
            <a:t>タブレット：患者動画説明用</a:t>
          </a:r>
          <a:endParaRPr kumimoji="1" lang="en-US" altLang="ja-JP" sz="1400"/>
        </a:p>
        <a:p>
          <a:r>
            <a:rPr kumimoji="1" lang="ja-JP" altLang="en-US" sz="1400"/>
            <a:t>プリンター：検査結果通知用</a:t>
          </a:r>
          <a:endParaRPr kumimoji="1" lang="en-US" altLang="ja-JP" sz="1400"/>
        </a:p>
        <a:p>
          <a:endParaRPr kumimoji="1" lang="en-US" altLang="ja-JP" sz="1400"/>
        </a:p>
        <a:p>
          <a:r>
            <a:rPr kumimoji="1" lang="ja-JP" altLang="en-US" sz="1400"/>
            <a:t>机、いす等明らかに用途がわかるものについては記入不要です。</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825500</xdr:colOff>
      <xdr:row>0</xdr:row>
      <xdr:rowOff>74083</xdr:rowOff>
    </xdr:from>
    <xdr:ext cx="5471583" cy="32573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952500" y="74083"/>
          <a:ext cx="5471583" cy="3257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kumimoji="1" lang="ja-JP" altLang="en-US" sz="1400" b="1">
              <a:solidFill>
                <a:srgbClr val="FF0000"/>
              </a:solidFill>
            </a:rPr>
            <a:t>交付申請時から変更がある場合のみ提出してください。</a:t>
          </a:r>
          <a:endParaRPr kumimoji="1" lang="en-US" altLang="ja-JP" sz="1400" b="1">
            <a:solidFill>
              <a:srgbClr val="FF0000"/>
            </a:solidFill>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5</xdr:col>
      <xdr:colOff>200025</xdr:colOff>
      <xdr:row>14</xdr:row>
      <xdr:rowOff>28575</xdr:rowOff>
    </xdr:from>
    <xdr:to>
      <xdr:col>15</xdr:col>
      <xdr:colOff>66675</xdr:colOff>
      <xdr:row>25</xdr:row>
      <xdr:rowOff>38100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3057525" y="3152775"/>
          <a:ext cx="4610100" cy="1895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t>記入不要</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M24"/>
  <sheetViews>
    <sheetView tabSelected="1" view="pageBreakPreview" zoomScaleNormal="100" zoomScaleSheetLayoutView="100" workbookViewId="0">
      <selection activeCell="B7" sqref="B7:J7"/>
    </sheetView>
  </sheetViews>
  <sheetFormatPr defaultColWidth="9" defaultRowHeight="24" customHeight="1"/>
  <cols>
    <col min="1" max="1" width="2.44140625" style="33" customWidth="1"/>
    <col min="2" max="2" width="9.33203125" style="33" customWidth="1"/>
    <col min="3" max="3" width="21.88671875" style="33" customWidth="1"/>
    <col min="4" max="10" width="9.109375" style="33" customWidth="1"/>
    <col min="11" max="16384" width="9" style="33"/>
  </cols>
  <sheetData>
    <row r="1" spans="2:13" ht="29.25" customHeight="1">
      <c r="B1" s="47" t="s">
        <v>77</v>
      </c>
    </row>
    <row r="2" spans="2:13" ht="24" customHeight="1">
      <c r="B2" s="33" t="s">
        <v>18</v>
      </c>
      <c r="L2" s="33" t="s">
        <v>63</v>
      </c>
    </row>
    <row r="3" spans="2:13" ht="23.25" customHeight="1">
      <c r="B3" s="184" t="s">
        <v>148</v>
      </c>
      <c r="C3" s="184"/>
      <c r="D3" s="34" t="s">
        <v>19</v>
      </c>
      <c r="E3" s="35"/>
      <c r="F3" s="36" t="s">
        <v>50</v>
      </c>
      <c r="G3" s="35"/>
      <c r="H3" s="36" t="s">
        <v>16</v>
      </c>
      <c r="I3" s="35"/>
      <c r="J3" s="37" t="s">
        <v>17</v>
      </c>
      <c r="L3" s="33" t="s">
        <v>62</v>
      </c>
      <c r="M3" s="33" t="str">
        <f>D3&amp;E3&amp;F3&amp;G3&amp;H3&amp;I3&amp;J3</f>
        <v>令和年月日</v>
      </c>
    </row>
    <row r="4" spans="2:13" ht="23.25" customHeight="1">
      <c r="B4" s="189" t="s">
        <v>147</v>
      </c>
      <c r="C4" s="190"/>
      <c r="D4" s="34" t="s">
        <v>19</v>
      </c>
      <c r="E4" s="35"/>
      <c r="F4" s="36" t="s">
        <v>50</v>
      </c>
      <c r="G4" s="35"/>
      <c r="H4" s="36" t="s">
        <v>16</v>
      </c>
      <c r="I4" s="35"/>
      <c r="J4" s="37" t="s">
        <v>17</v>
      </c>
      <c r="L4" s="33" t="s">
        <v>149</v>
      </c>
      <c r="M4" s="33" t="str">
        <f>D4&amp;E4&amp;F4&amp;G4&amp;H4&amp;I4&amp;J4</f>
        <v>令和年月日</v>
      </c>
    </row>
    <row r="5" spans="2:13" s="42" customFormat="1" ht="23.25" customHeight="1">
      <c r="B5" s="203" t="s">
        <v>54</v>
      </c>
      <c r="C5" s="203"/>
      <c r="D5" s="197"/>
      <c r="E5" s="197"/>
      <c r="F5" s="197"/>
      <c r="G5" s="197"/>
      <c r="H5" s="195" t="s">
        <v>58</v>
      </c>
      <c r="I5" s="195"/>
      <c r="J5" s="195"/>
    </row>
    <row r="6" spans="2:13" s="42" customFormat="1" ht="23.25" customHeight="1">
      <c r="B6" s="188" t="s">
        <v>158</v>
      </c>
      <c r="C6" s="188"/>
      <c r="D6" s="197"/>
      <c r="E6" s="197"/>
      <c r="F6" s="197"/>
      <c r="G6" s="197"/>
      <c r="H6" s="196"/>
      <c r="I6" s="196"/>
      <c r="J6" s="196"/>
    </row>
    <row r="7" spans="2:13" s="42" customFormat="1" ht="13.8">
      <c r="B7" s="204" t="s">
        <v>162</v>
      </c>
      <c r="C7" s="204"/>
      <c r="D7" s="204"/>
      <c r="E7" s="204"/>
      <c r="F7" s="204"/>
      <c r="G7" s="204"/>
      <c r="H7" s="204"/>
      <c r="I7" s="204"/>
      <c r="J7" s="204"/>
    </row>
    <row r="8" spans="2:13" s="42" customFormat="1" ht="13.8">
      <c r="B8" s="204" t="s">
        <v>163</v>
      </c>
      <c r="C8" s="204"/>
      <c r="D8" s="204"/>
      <c r="E8" s="204"/>
      <c r="F8" s="204"/>
      <c r="G8" s="204"/>
      <c r="H8" s="204"/>
      <c r="I8" s="204"/>
      <c r="J8" s="204"/>
    </row>
    <row r="9" spans="2:13" s="42" customFormat="1" ht="9.75" customHeight="1">
      <c r="B9" s="43"/>
      <c r="C9" s="43"/>
      <c r="D9" s="44"/>
      <c r="E9" s="44"/>
      <c r="F9" s="44"/>
      <c r="G9" s="44"/>
      <c r="H9" s="133"/>
      <c r="I9" s="133"/>
      <c r="J9" s="133"/>
    </row>
    <row r="10" spans="2:13" s="42" customFormat="1" ht="23.25" customHeight="1">
      <c r="B10" s="188" t="s">
        <v>60</v>
      </c>
      <c r="C10" s="188"/>
      <c r="D10" s="187" t="str">
        <f>IF(D6="",大阪府作業用!H11,VLOOKUP(基本情報※最初に記入してください!D6,大阪府作業用!G12:H13,2,))</f>
        <v>報告単位を選択してください。</v>
      </c>
      <c r="E10" s="187"/>
      <c r="F10" s="187"/>
      <c r="G10" s="187"/>
      <c r="H10" s="187"/>
      <c r="I10" s="187"/>
      <c r="J10" s="133"/>
    </row>
    <row r="11" spans="2:13" s="42" customFormat="1" ht="9.75" customHeight="1">
      <c r="C11" s="45"/>
      <c r="D11" s="44"/>
      <c r="E11" s="44"/>
      <c r="F11" s="44"/>
      <c r="G11" s="44"/>
      <c r="H11" s="44"/>
      <c r="I11" s="44"/>
      <c r="J11" s="44"/>
    </row>
    <row r="12" spans="2:13" ht="16.5" customHeight="1">
      <c r="B12" s="205" t="s">
        <v>164</v>
      </c>
      <c r="C12" s="205"/>
      <c r="D12" s="205"/>
      <c r="E12" s="205"/>
      <c r="F12" s="205"/>
      <c r="G12" s="205"/>
      <c r="H12" s="205"/>
      <c r="I12" s="205"/>
      <c r="J12" s="205"/>
    </row>
    <row r="13" spans="2:13" ht="24" customHeight="1">
      <c r="B13" s="184" t="s">
        <v>64</v>
      </c>
      <c r="C13" s="184"/>
      <c r="D13" s="208"/>
      <c r="E13" s="207"/>
      <c r="F13" s="207"/>
      <c r="G13" s="207"/>
      <c r="H13" s="207"/>
      <c r="I13" s="207"/>
      <c r="J13" s="207"/>
    </row>
    <row r="14" spans="2:13" ht="24" customHeight="1">
      <c r="B14" s="184" t="s">
        <v>91</v>
      </c>
      <c r="C14" s="184"/>
      <c r="D14" s="191"/>
      <c r="E14" s="192"/>
      <c r="F14" s="192"/>
      <c r="G14" s="193"/>
      <c r="H14" s="193"/>
      <c r="I14" s="193"/>
      <c r="J14" s="194"/>
    </row>
    <row r="15" spans="2:13" ht="24" customHeight="1">
      <c r="B15" s="198" t="s">
        <v>92</v>
      </c>
      <c r="C15" s="198"/>
      <c r="D15" s="191"/>
      <c r="E15" s="192"/>
      <c r="F15" s="192"/>
      <c r="G15" s="193"/>
      <c r="H15" s="193"/>
      <c r="I15" s="193"/>
      <c r="J15" s="194"/>
    </row>
    <row r="16" spans="2:13" ht="24" customHeight="1">
      <c r="B16" s="198" t="s">
        <v>57</v>
      </c>
      <c r="C16" s="198"/>
      <c r="D16" s="185"/>
      <c r="E16" s="185"/>
      <c r="F16" s="186"/>
      <c r="G16" s="122" t="s">
        <v>96</v>
      </c>
      <c r="H16" s="123"/>
      <c r="I16" s="123"/>
      <c r="J16" s="123"/>
    </row>
    <row r="17" spans="2:10" ht="16.5" customHeight="1">
      <c r="B17" s="198"/>
      <c r="C17" s="198"/>
      <c r="D17" s="199" t="s">
        <v>165</v>
      </c>
      <c r="E17" s="200"/>
      <c r="F17" s="200"/>
      <c r="G17" s="201"/>
      <c r="H17" s="201"/>
      <c r="I17" s="202"/>
      <c r="J17" s="202"/>
    </row>
    <row r="18" spans="2:10" ht="24" customHeight="1">
      <c r="B18" s="198" t="s">
        <v>113</v>
      </c>
      <c r="C18" s="198"/>
      <c r="D18" s="40" t="s">
        <v>44</v>
      </c>
      <c r="E18" s="124"/>
      <c r="F18" s="41" t="s">
        <v>56</v>
      </c>
      <c r="G18" s="209"/>
      <c r="H18" s="209"/>
      <c r="I18" s="211"/>
      <c r="J18" s="212"/>
    </row>
    <row r="19" spans="2:10" ht="24" customHeight="1">
      <c r="B19" s="198"/>
      <c r="C19" s="198"/>
      <c r="D19" s="191"/>
      <c r="E19" s="192"/>
      <c r="F19" s="192"/>
      <c r="G19" s="193"/>
      <c r="H19" s="193"/>
      <c r="I19" s="193"/>
      <c r="J19" s="194"/>
    </row>
    <row r="20" spans="2:10" ht="24" customHeight="1">
      <c r="B20" s="210" t="s">
        <v>15</v>
      </c>
      <c r="C20" s="210"/>
      <c r="D20" s="207"/>
      <c r="E20" s="207"/>
      <c r="F20" s="207"/>
      <c r="G20" s="207"/>
      <c r="H20" s="207"/>
      <c r="I20" s="207"/>
      <c r="J20" s="207"/>
    </row>
    <row r="21" spans="2:10" ht="24" customHeight="1">
      <c r="B21" s="210" t="s">
        <v>55</v>
      </c>
      <c r="C21" s="210"/>
      <c r="D21" s="207"/>
      <c r="E21" s="207"/>
      <c r="F21" s="207"/>
      <c r="G21" s="207"/>
      <c r="H21" s="207"/>
      <c r="I21" s="207"/>
      <c r="J21" s="207"/>
    </row>
    <row r="22" spans="2:10" ht="24" customHeight="1">
      <c r="B22" s="184" t="s">
        <v>14</v>
      </c>
      <c r="C22" s="184"/>
      <c r="D22" s="206"/>
      <c r="E22" s="206"/>
      <c r="F22" s="206"/>
      <c r="G22" s="207"/>
      <c r="H22" s="207"/>
      <c r="I22" s="207"/>
      <c r="J22" s="207"/>
    </row>
    <row r="23" spans="2:10" ht="24" customHeight="1">
      <c r="B23" s="184" t="s">
        <v>182</v>
      </c>
      <c r="C23" s="184"/>
      <c r="D23" s="34" t="s">
        <v>19</v>
      </c>
      <c r="E23" s="35"/>
      <c r="F23" s="36" t="s">
        <v>50</v>
      </c>
      <c r="G23" s="35"/>
      <c r="H23" s="36" t="s">
        <v>16</v>
      </c>
      <c r="I23" s="35"/>
      <c r="J23" s="37" t="s">
        <v>17</v>
      </c>
    </row>
    <row r="24" spans="2:10" ht="24" customHeight="1">
      <c r="B24" s="184" t="s">
        <v>183</v>
      </c>
      <c r="C24" s="184"/>
      <c r="D24" s="213" t="s">
        <v>184</v>
      </c>
      <c r="E24" s="214"/>
      <c r="F24" s="215"/>
      <c r="G24" s="215"/>
      <c r="H24" s="216" t="s">
        <v>185</v>
      </c>
      <c r="I24" s="216"/>
      <c r="J24" s="217"/>
    </row>
  </sheetData>
  <sheetProtection algorithmName="SHA-512" hashValue="B8HKYpIS0feND8e4vcIe+WVFzNFRkuq0fW3NxK6+wZLBx+7ZS8xcjMGuhOGRxQoebmPlVQEBSu1Ysu/cfZunPw==" saltValue="xuO7jgeENwECKcBGRQarzw==" spinCount="100000" sheet="1" objects="1" scenarios="1"/>
  <mergeCells count="36">
    <mergeCell ref="B23:C23"/>
    <mergeCell ref="B24:C24"/>
    <mergeCell ref="D24:E24"/>
    <mergeCell ref="F24:G24"/>
    <mergeCell ref="H24:J24"/>
    <mergeCell ref="B8:J8"/>
    <mergeCell ref="B12:J12"/>
    <mergeCell ref="D22:J22"/>
    <mergeCell ref="D13:J13"/>
    <mergeCell ref="D15:J15"/>
    <mergeCell ref="D20:J20"/>
    <mergeCell ref="D21:J21"/>
    <mergeCell ref="G18:H18"/>
    <mergeCell ref="D19:J19"/>
    <mergeCell ref="B22:C22"/>
    <mergeCell ref="B21:C21"/>
    <mergeCell ref="B20:C20"/>
    <mergeCell ref="B15:C15"/>
    <mergeCell ref="B18:C19"/>
    <mergeCell ref="I18:J18"/>
    <mergeCell ref="B3:C3"/>
    <mergeCell ref="D16:F16"/>
    <mergeCell ref="D10:I10"/>
    <mergeCell ref="B10:C10"/>
    <mergeCell ref="B4:C4"/>
    <mergeCell ref="D14:J14"/>
    <mergeCell ref="B6:C6"/>
    <mergeCell ref="H5:J6"/>
    <mergeCell ref="D6:G6"/>
    <mergeCell ref="D5:G5"/>
    <mergeCell ref="B13:C13"/>
    <mergeCell ref="B16:C17"/>
    <mergeCell ref="D17:J17"/>
    <mergeCell ref="B5:C5"/>
    <mergeCell ref="B7:J7"/>
    <mergeCell ref="B14:C14"/>
  </mergeCells>
  <phoneticPr fontId="3"/>
  <dataValidations count="1">
    <dataValidation type="list" allowBlank="1" showInputMessage="1" showErrorMessage="1" sqref="D9" xr:uid="{00000000-0002-0000-0000-000000000000}">
      <formula1>$B$14:$B$15</formula1>
    </dataValidation>
  </dataValidations>
  <pageMargins left="0.75" right="0.75" top="1" bottom="1" header="0.51200000000000001" footer="0.51200000000000001"/>
  <pageSetup paperSize="9" scale="89"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大阪府作業用!$G$8:$G$9</xm:f>
          </x14:formula1>
          <xm:sqref>D5</xm:sqref>
        </x14:dataValidation>
        <x14:dataValidation type="list" allowBlank="1" showInputMessage="1" showErrorMessage="1" xr:uid="{00000000-0002-0000-0000-000002000000}">
          <x14:formula1>
            <xm:f>大阪府作業用!$G$12:$G$13</xm:f>
          </x14:formula1>
          <xm:sqref>D6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128"/>
  <sheetViews>
    <sheetView zoomScaleNormal="100" workbookViewId="0">
      <selection activeCell="D9" sqref="D9"/>
    </sheetView>
  </sheetViews>
  <sheetFormatPr defaultRowHeight="13.2"/>
  <cols>
    <col min="1" max="1" width="9.44140625" style="25" customWidth="1"/>
    <col min="2" max="2" width="7.6640625" style="25" customWidth="1"/>
    <col min="3" max="3" width="9.44140625" style="25" customWidth="1"/>
    <col min="4" max="6" width="9.88671875" style="25" customWidth="1"/>
    <col min="7" max="10" width="9.21875" style="25" customWidth="1"/>
    <col min="11" max="12" width="9.6640625" style="25" customWidth="1"/>
    <col min="13" max="19" width="5.77734375" style="25" customWidth="1"/>
    <col min="20" max="256" width="9" style="25"/>
    <col min="257" max="266" width="7.44140625" style="25" customWidth="1"/>
    <col min="267" max="268" width="10.21875" style="25" customWidth="1"/>
    <col min="269" max="269" width="21.44140625" style="25" customWidth="1"/>
    <col min="270" max="271" width="10.21875" style="25" customWidth="1"/>
    <col min="272" max="512" width="9" style="25"/>
    <col min="513" max="522" width="7.44140625" style="25" customWidth="1"/>
    <col min="523" max="524" width="10.21875" style="25" customWidth="1"/>
    <col min="525" max="525" width="21.44140625" style="25" customWidth="1"/>
    <col min="526" max="527" width="10.21875" style="25" customWidth="1"/>
    <col min="528" max="768" width="9" style="25"/>
    <col min="769" max="778" width="7.44140625" style="25" customWidth="1"/>
    <col min="779" max="780" width="10.21875" style="25" customWidth="1"/>
    <col min="781" max="781" width="21.44140625" style="25" customWidth="1"/>
    <col min="782" max="783" width="10.21875" style="25" customWidth="1"/>
    <col min="784" max="1024" width="9" style="25"/>
    <col min="1025" max="1034" width="7.44140625" style="25" customWidth="1"/>
    <col min="1035" max="1036" width="10.21875" style="25" customWidth="1"/>
    <col min="1037" max="1037" width="21.44140625" style="25" customWidth="1"/>
    <col min="1038" max="1039" width="10.21875" style="25" customWidth="1"/>
    <col min="1040" max="1280" width="9" style="25"/>
    <col min="1281" max="1290" width="7.44140625" style="25" customWidth="1"/>
    <col min="1291" max="1292" width="10.21875" style="25" customWidth="1"/>
    <col min="1293" max="1293" width="21.44140625" style="25" customWidth="1"/>
    <col min="1294" max="1295" width="10.21875" style="25" customWidth="1"/>
    <col min="1296" max="1536" width="9" style="25"/>
    <col min="1537" max="1546" width="7.44140625" style="25" customWidth="1"/>
    <col min="1547" max="1548" width="10.21875" style="25" customWidth="1"/>
    <col min="1549" max="1549" width="21.44140625" style="25" customWidth="1"/>
    <col min="1550" max="1551" width="10.21875" style="25" customWidth="1"/>
    <col min="1552" max="1792" width="9" style="25"/>
    <col min="1793" max="1802" width="7.44140625" style="25" customWidth="1"/>
    <col min="1803" max="1804" width="10.21875" style="25" customWidth="1"/>
    <col min="1805" max="1805" width="21.44140625" style="25" customWidth="1"/>
    <col min="1806" max="1807" width="10.21875" style="25" customWidth="1"/>
    <col min="1808" max="2048" width="9" style="25"/>
    <col min="2049" max="2058" width="7.44140625" style="25" customWidth="1"/>
    <col min="2059" max="2060" width="10.21875" style="25" customWidth="1"/>
    <col min="2061" max="2061" width="21.44140625" style="25" customWidth="1"/>
    <col min="2062" max="2063" width="10.21875" style="25" customWidth="1"/>
    <col min="2064" max="2304" width="9" style="25"/>
    <col min="2305" max="2314" width="7.44140625" style="25" customWidth="1"/>
    <col min="2315" max="2316" width="10.21875" style="25" customWidth="1"/>
    <col min="2317" max="2317" width="21.44140625" style="25" customWidth="1"/>
    <col min="2318" max="2319" width="10.21875" style="25" customWidth="1"/>
    <col min="2320" max="2560" width="9" style="25"/>
    <col min="2561" max="2570" width="7.44140625" style="25" customWidth="1"/>
    <col min="2571" max="2572" width="10.21875" style="25" customWidth="1"/>
    <col min="2573" max="2573" width="21.44140625" style="25" customWidth="1"/>
    <col min="2574" max="2575" width="10.21875" style="25" customWidth="1"/>
    <col min="2576" max="2816" width="9" style="25"/>
    <col min="2817" max="2826" width="7.44140625" style="25" customWidth="1"/>
    <col min="2827" max="2828" width="10.21875" style="25" customWidth="1"/>
    <col min="2829" max="2829" width="21.44140625" style="25" customWidth="1"/>
    <col min="2830" max="2831" width="10.21875" style="25" customWidth="1"/>
    <col min="2832" max="3072" width="9" style="25"/>
    <col min="3073" max="3082" width="7.44140625" style="25" customWidth="1"/>
    <col min="3083" max="3084" width="10.21875" style="25" customWidth="1"/>
    <col min="3085" max="3085" width="21.44140625" style="25" customWidth="1"/>
    <col min="3086" max="3087" width="10.21875" style="25" customWidth="1"/>
    <col min="3088" max="3328" width="9" style="25"/>
    <col min="3329" max="3338" width="7.44140625" style="25" customWidth="1"/>
    <col min="3339" max="3340" width="10.21875" style="25" customWidth="1"/>
    <col min="3341" max="3341" width="21.44140625" style="25" customWidth="1"/>
    <col min="3342" max="3343" width="10.21875" style="25" customWidth="1"/>
    <col min="3344" max="3584" width="9" style="25"/>
    <col min="3585" max="3594" width="7.44140625" style="25" customWidth="1"/>
    <col min="3595" max="3596" width="10.21875" style="25" customWidth="1"/>
    <col min="3597" max="3597" width="21.44140625" style="25" customWidth="1"/>
    <col min="3598" max="3599" width="10.21875" style="25" customWidth="1"/>
    <col min="3600" max="3840" width="9" style="25"/>
    <col min="3841" max="3850" width="7.44140625" style="25" customWidth="1"/>
    <col min="3851" max="3852" width="10.21875" style="25" customWidth="1"/>
    <col min="3853" max="3853" width="21.44140625" style="25" customWidth="1"/>
    <col min="3854" max="3855" width="10.21875" style="25" customWidth="1"/>
    <col min="3856" max="4096" width="9" style="25"/>
    <col min="4097" max="4106" width="7.44140625" style="25" customWidth="1"/>
    <col min="4107" max="4108" width="10.21875" style="25" customWidth="1"/>
    <col min="4109" max="4109" width="21.44140625" style="25" customWidth="1"/>
    <col min="4110" max="4111" width="10.21875" style="25" customWidth="1"/>
    <col min="4112" max="4352" width="9" style="25"/>
    <col min="4353" max="4362" width="7.44140625" style="25" customWidth="1"/>
    <col min="4363" max="4364" width="10.21875" style="25" customWidth="1"/>
    <col min="4365" max="4365" width="21.44140625" style="25" customWidth="1"/>
    <col min="4366" max="4367" width="10.21875" style="25" customWidth="1"/>
    <col min="4368" max="4608" width="9" style="25"/>
    <col min="4609" max="4618" width="7.44140625" style="25" customWidth="1"/>
    <col min="4619" max="4620" width="10.21875" style="25" customWidth="1"/>
    <col min="4621" max="4621" width="21.44140625" style="25" customWidth="1"/>
    <col min="4622" max="4623" width="10.21875" style="25" customWidth="1"/>
    <col min="4624" max="4864" width="9" style="25"/>
    <col min="4865" max="4874" width="7.44140625" style="25" customWidth="1"/>
    <col min="4875" max="4876" width="10.21875" style="25" customWidth="1"/>
    <col min="4877" max="4877" width="21.44140625" style="25" customWidth="1"/>
    <col min="4878" max="4879" width="10.21875" style="25" customWidth="1"/>
    <col min="4880" max="5120" width="9" style="25"/>
    <col min="5121" max="5130" width="7.44140625" style="25" customWidth="1"/>
    <col min="5131" max="5132" width="10.21875" style="25" customWidth="1"/>
    <col min="5133" max="5133" width="21.44140625" style="25" customWidth="1"/>
    <col min="5134" max="5135" width="10.21875" style="25" customWidth="1"/>
    <col min="5136" max="5376" width="9" style="25"/>
    <col min="5377" max="5386" width="7.44140625" style="25" customWidth="1"/>
    <col min="5387" max="5388" width="10.21875" style="25" customWidth="1"/>
    <col min="5389" max="5389" width="21.44140625" style="25" customWidth="1"/>
    <col min="5390" max="5391" width="10.21875" style="25" customWidth="1"/>
    <col min="5392" max="5632" width="9" style="25"/>
    <col min="5633" max="5642" width="7.44140625" style="25" customWidth="1"/>
    <col min="5643" max="5644" width="10.21875" style="25" customWidth="1"/>
    <col min="5645" max="5645" width="21.44140625" style="25" customWidth="1"/>
    <col min="5646" max="5647" width="10.21875" style="25" customWidth="1"/>
    <col min="5648" max="5888" width="9" style="25"/>
    <col min="5889" max="5898" width="7.44140625" style="25" customWidth="1"/>
    <col min="5899" max="5900" width="10.21875" style="25" customWidth="1"/>
    <col min="5901" max="5901" width="21.44140625" style="25" customWidth="1"/>
    <col min="5902" max="5903" width="10.21875" style="25" customWidth="1"/>
    <col min="5904" max="6144" width="9" style="25"/>
    <col min="6145" max="6154" width="7.44140625" style="25" customWidth="1"/>
    <col min="6155" max="6156" width="10.21875" style="25" customWidth="1"/>
    <col min="6157" max="6157" width="21.44140625" style="25" customWidth="1"/>
    <col min="6158" max="6159" width="10.21875" style="25" customWidth="1"/>
    <col min="6160" max="6400" width="9" style="25"/>
    <col min="6401" max="6410" width="7.44140625" style="25" customWidth="1"/>
    <col min="6411" max="6412" width="10.21875" style="25" customWidth="1"/>
    <col min="6413" max="6413" width="21.44140625" style="25" customWidth="1"/>
    <col min="6414" max="6415" width="10.21875" style="25" customWidth="1"/>
    <col min="6416" max="6656" width="9" style="25"/>
    <col min="6657" max="6666" width="7.44140625" style="25" customWidth="1"/>
    <col min="6667" max="6668" width="10.21875" style="25" customWidth="1"/>
    <col min="6669" max="6669" width="21.44140625" style="25" customWidth="1"/>
    <col min="6670" max="6671" width="10.21875" style="25" customWidth="1"/>
    <col min="6672" max="6912" width="9" style="25"/>
    <col min="6913" max="6922" width="7.44140625" style="25" customWidth="1"/>
    <col min="6923" max="6924" width="10.21875" style="25" customWidth="1"/>
    <col min="6925" max="6925" width="21.44140625" style="25" customWidth="1"/>
    <col min="6926" max="6927" width="10.21875" style="25" customWidth="1"/>
    <col min="6928" max="7168" width="9" style="25"/>
    <col min="7169" max="7178" width="7.44140625" style="25" customWidth="1"/>
    <col min="7179" max="7180" width="10.21875" style="25" customWidth="1"/>
    <col min="7181" max="7181" width="21.44140625" style="25" customWidth="1"/>
    <col min="7182" max="7183" width="10.21875" style="25" customWidth="1"/>
    <col min="7184" max="7424" width="9" style="25"/>
    <col min="7425" max="7434" width="7.44140625" style="25" customWidth="1"/>
    <col min="7435" max="7436" width="10.21875" style="25" customWidth="1"/>
    <col min="7437" max="7437" width="21.44140625" style="25" customWidth="1"/>
    <col min="7438" max="7439" width="10.21875" style="25" customWidth="1"/>
    <col min="7440" max="7680" width="9" style="25"/>
    <col min="7681" max="7690" width="7.44140625" style="25" customWidth="1"/>
    <col min="7691" max="7692" width="10.21875" style="25" customWidth="1"/>
    <col min="7693" max="7693" width="21.44140625" style="25" customWidth="1"/>
    <col min="7694" max="7695" width="10.21875" style="25" customWidth="1"/>
    <col min="7696" max="7936" width="9" style="25"/>
    <col min="7937" max="7946" width="7.44140625" style="25" customWidth="1"/>
    <col min="7947" max="7948" width="10.21875" style="25" customWidth="1"/>
    <col min="7949" max="7949" width="21.44140625" style="25" customWidth="1"/>
    <col min="7950" max="7951" width="10.21875" style="25" customWidth="1"/>
    <col min="7952" max="8192" width="9" style="25"/>
    <col min="8193" max="8202" width="7.44140625" style="25" customWidth="1"/>
    <col min="8203" max="8204" width="10.21875" style="25" customWidth="1"/>
    <col min="8205" max="8205" width="21.44140625" style="25" customWidth="1"/>
    <col min="8206" max="8207" width="10.21875" style="25" customWidth="1"/>
    <col min="8208" max="8448" width="9" style="25"/>
    <col min="8449" max="8458" width="7.44140625" style="25" customWidth="1"/>
    <col min="8459" max="8460" width="10.21875" style="25" customWidth="1"/>
    <col min="8461" max="8461" width="21.44140625" style="25" customWidth="1"/>
    <col min="8462" max="8463" width="10.21875" style="25" customWidth="1"/>
    <col min="8464" max="8704" width="9" style="25"/>
    <col min="8705" max="8714" width="7.44140625" style="25" customWidth="1"/>
    <col min="8715" max="8716" width="10.21875" style="25" customWidth="1"/>
    <col min="8717" max="8717" width="21.44140625" style="25" customWidth="1"/>
    <col min="8718" max="8719" width="10.21875" style="25" customWidth="1"/>
    <col min="8720" max="8960" width="9" style="25"/>
    <col min="8961" max="8970" width="7.44140625" style="25" customWidth="1"/>
    <col min="8971" max="8972" width="10.21875" style="25" customWidth="1"/>
    <col min="8973" max="8973" width="21.44140625" style="25" customWidth="1"/>
    <col min="8974" max="8975" width="10.21875" style="25" customWidth="1"/>
    <col min="8976" max="9216" width="9" style="25"/>
    <col min="9217" max="9226" width="7.44140625" style="25" customWidth="1"/>
    <col min="9227" max="9228" width="10.21875" style="25" customWidth="1"/>
    <col min="9229" max="9229" width="21.44140625" style="25" customWidth="1"/>
    <col min="9230" max="9231" width="10.21875" style="25" customWidth="1"/>
    <col min="9232" max="9472" width="9" style="25"/>
    <col min="9473" max="9482" width="7.44140625" style="25" customWidth="1"/>
    <col min="9483" max="9484" width="10.21875" style="25" customWidth="1"/>
    <col min="9485" max="9485" width="21.44140625" style="25" customWidth="1"/>
    <col min="9486" max="9487" width="10.21875" style="25" customWidth="1"/>
    <col min="9488" max="9728" width="9" style="25"/>
    <col min="9729" max="9738" width="7.44140625" style="25" customWidth="1"/>
    <col min="9739" max="9740" width="10.21875" style="25" customWidth="1"/>
    <col min="9741" max="9741" width="21.44140625" style="25" customWidth="1"/>
    <col min="9742" max="9743" width="10.21875" style="25" customWidth="1"/>
    <col min="9744" max="9984" width="9" style="25"/>
    <col min="9985" max="9994" width="7.44140625" style="25" customWidth="1"/>
    <col min="9995" max="9996" width="10.21875" style="25" customWidth="1"/>
    <col min="9997" max="9997" width="21.44140625" style="25" customWidth="1"/>
    <col min="9998" max="9999" width="10.21875" style="25" customWidth="1"/>
    <col min="10000" max="10240" width="9" style="25"/>
    <col min="10241" max="10250" width="7.44140625" style="25" customWidth="1"/>
    <col min="10251" max="10252" width="10.21875" style="25" customWidth="1"/>
    <col min="10253" max="10253" width="21.44140625" style="25" customWidth="1"/>
    <col min="10254" max="10255" width="10.21875" style="25" customWidth="1"/>
    <col min="10256" max="10496" width="9" style="25"/>
    <col min="10497" max="10506" width="7.44140625" style="25" customWidth="1"/>
    <col min="10507" max="10508" width="10.21875" style="25" customWidth="1"/>
    <col min="10509" max="10509" width="21.44140625" style="25" customWidth="1"/>
    <col min="10510" max="10511" width="10.21875" style="25" customWidth="1"/>
    <col min="10512" max="10752" width="9" style="25"/>
    <col min="10753" max="10762" width="7.44140625" style="25" customWidth="1"/>
    <col min="10763" max="10764" width="10.21875" style="25" customWidth="1"/>
    <col min="10765" max="10765" width="21.44140625" style="25" customWidth="1"/>
    <col min="10766" max="10767" width="10.21875" style="25" customWidth="1"/>
    <col min="10768" max="11008" width="9" style="25"/>
    <col min="11009" max="11018" width="7.44140625" style="25" customWidth="1"/>
    <col min="11019" max="11020" width="10.21875" style="25" customWidth="1"/>
    <col min="11021" max="11021" width="21.44140625" style="25" customWidth="1"/>
    <col min="11022" max="11023" width="10.21875" style="25" customWidth="1"/>
    <col min="11024" max="11264" width="9" style="25"/>
    <col min="11265" max="11274" width="7.44140625" style="25" customWidth="1"/>
    <col min="11275" max="11276" width="10.21875" style="25" customWidth="1"/>
    <col min="11277" max="11277" width="21.44140625" style="25" customWidth="1"/>
    <col min="11278" max="11279" width="10.21875" style="25" customWidth="1"/>
    <col min="11280" max="11520" width="9" style="25"/>
    <col min="11521" max="11530" width="7.44140625" style="25" customWidth="1"/>
    <col min="11531" max="11532" width="10.21875" style="25" customWidth="1"/>
    <col min="11533" max="11533" width="21.44140625" style="25" customWidth="1"/>
    <col min="11534" max="11535" width="10.21875" style="25" customWidth="1"/>
    <col min="11536" max="11776" width="9" style="25"/>
    <col min="11777" max="11786" width="7.44140625" style="25" customWidth="1"/>
    <col min="11787" max="11788" width="10.21875" style="25" customWidth="1"/>
    <col min="11789" max="11789" width="21.44140625" style="25" customWidth="1"/>
    <col min="11790" max="11791" width="10.21875" style="25" customWidth="1"/>
    <col min="11792" max="12032" width="9" style="25"/>
    <col min="12033" max="12042" width="7.44140625" style="25" customWidth="1"/>
    <col min="12043" max="12044" width="10.21875" style="25" customWidth="1"/>
    <col min="12045" max="12045" width="21.44140625" style="25" customWidth="1"/>
    <col min="12046" max="12047" width="10.21875" style="25" customWidth="1"/>
    <col min="12048" max="12288" width="9" style="25"/>
    <col min="12289" max="12298" width="7.44140625" style="25" customWidth="1"/>
    <col min="12299" max="12300" width="10.21875" style="25" customWidth="1"/>
    <col min="12301" max="12301" width="21.44140625" style="25" customWidth="1"/>
    <col min="12302" max="12303" width="10.21875" style="25" customWidth="1"/>
    <col min="12304" max="12544" width="9" style="25"/>
    <col min="12545" max="12554" width="7.44140625" style="25" customWidth="1"/>
    <col min="12555" max="12556" width="10.21875" style="25" customWidth="1"/>
    <col min="12557" max="12557" width="21.44140625" style="25" customWidth="1"/>
    <col min="12558" max="12559" width="10.21875" style="25" customWidth="1"/>
    <col min="12560" max="12800" width="9" style="25"/>
    <col min="12801" max="12810" width="7.44140625" style="25" customWidth="1"/>
    <col min="12811" max="12812" width="10.21875" style="25" customWidth="1"/>
    <col min="12813" max="12813" width="21.44140625" style="25" customWidth="1"/>
    <col min="12814" max="12815" width="10.21875" style="25" customWidth="1"/>
    <col min="12816" max="13056" width="9" style="25"/>
    <col min="13057" max="13066" width="7.44140625" style="25" customWidth="1"/>
    <col min="13067" max="13068" width="10.21875" style="25" customWidth="1"/>
    <col min="13069" max="13069" width="21.44140625" style="25" customWidth="1"/>
    <col min="13070" max="13071" width="10.21875" style="25" customWidth="1"/>
    <col min="13072" max="13312" width="9" style="25"/>
    <col min="13313" max="13322" width="7.44140625" style="25" customWidth="1"/>
    <col min="13323" max="13324" width="10.21875" style="25" customWidth="1"/>
    <col min="13325" max="13325" width="21.44140625" style="25" customWidth="1"/>
    <col min="13326" max="13327" width="10.21875" style="25" customWidth="1"/>
    <col min="13328" max="13568" width="9" style="25"/>
    <col min="13569" max="13578" width="7.44140625" style="25" customWidth="1"/>
    <col min="13579" max="13580" width="10.21875" style="25" customWidth="1"/>
    <col min="13581" max="13581" width="21.44140625" style="25" customWidth="1"/>
    <col min="13582" max="13583" width="10.21875" style="25" customWidth="1"/>
    <col min="13584" max="13824" width="9" style="25"/>
    <col min="13825" max="13834" width="7.44140625" style="25" customWidth="1"/>
    <col min="13835" max="13836" width="10.21875" style="25" customWidth="1"/>
    <col min="13837" max="13837" width="21.44140625" style="25" customWidth="1"/>
    <col min="13838" max="13839" width="10.21875" style="25" customWidth="1"/>
    <col min="13840" max="14080" width="9" style="25"/>
    <col min="14081" max="14090" width="7.44140625" style="25" customWidth="1"/>
    <col min="14091" max="14092" width="10.21875" style="25" customWidth="1"/>
    <col min="14093" max="14093" width="21.44140625" style="25" customWidth="1"/>
    <col min="14094" max="14095" width="10.21875" style="25" customWidth="1"/>
    <col min="14096" max="14336" width="9" style="25"/>
    <col min="14337" max="14346" width="7.44140625" style="25" customWidth="1"/>
    <col min="14347" max="14348" width="10.21875" style="25" customWidth="1"/>
    <col min="14349" max="14349" width="21.44140625" style="25" customWidth="1"/>
    <col min="14350" max="14351" width="10.21875" style="25" customWidth="1"/>
    <col min="14352" max="14592" width="9" style="25"/>
    <col min="14593" max="14602" width="7.44140625" style="25" customWidth="1"/>
    <col min="14603" max="14604" width="10.21875" style="25" customWidth="1"/>
    <col min="14605" max="14605" width="21.44140625" style="25" customWidth="1"/>
    <col min="14606" max="14607" width="10.21875" style="25" customWidth="1"/>
    <col min="14608" max="14848" width="9" style="25"/>
    <col min="14849" max="14858" width="7.44140625" style="25" customWidth="1"/>
    <col min="14859" max="14860" width="10.21875" style="25" customWidth="1"/>
    <col min="14861" max="14861" width="21.44140625" style="25" customWidth="1"/>
    <col min="14862" max="14863" width="10.21875" style="25" customWidth="1"/>
    <col min="14864" max="15104" width="9" style="25"/>
    <col min="15105" max="15114" width="7.44140625" style="25" customWidth="1"/>
    <col min="15115" max="15116" width="10.21875" style="25" customWidth="1"/>
    <col min="15117" max="15117" width="21.44140625" style="25" customWidth="1"/>
    <col min="15118" max="15119" width="10.21875" style="25" customWidth="1"/>
    <col min="15120" max="15360" width="9" style="25"/>
    <col min="15361" max="15370" width="7.44140625" style="25" customWidth="1"/>
    <col min="15371" max="15372" width="10.21875" style="25" customWidth="1"/>
    <col min="15373" max="15373" width="21.44140625" style="25" customWidth="1"/>
    <col min="15374" max="15375" width="10.21875" style="25" customWidth="1"/>
    <col min="15376" max="15616" width="9" style="25"/>
    <col min="15617" max="15626" width="7.44140625" style="25" customWidth="1"/>
    <col min="15627" max="15628" width="10.21875" style="25" customWidth="1"/>
    <col min="15629" max="15629" width="21.44140625" style="25" customWidth="1"/>
    <col min="15630" max="15631" width="10.21875" style="25" customWidth="1"/>
    <col min="15632" max="15872" width="9" style="25"/>
    <col min="15873" max="15882" width="7.44140625" style="25" customWidth="1"/>
    <col min="15883" max="15884" width="10.21875" style="25" customWidth="1"/>
    <col min="15885" max="15885" width="21.44140625" style="25" customWidth="1"/>
    <col min="15886" max="15887" width="10.21875" style="25" customWidth="1"/>
    <col min="15888" max="16128" width="9" style="25"/>
    <col min="16129" max="16138" width="7.44140625" style="25" customWidth="1"/>
    <col min="16139" max="16140" width="10.21875" style="25" customWidth="1"/>
    <col min="16141" max="16141" width="21.44140625" style="25" customWidth="1"/>
    <col min="16142" max="16143" width="10.21875" style="25" customWidth="1"/>
    <col min="16144" max="16384" width="9" style="25"/>
  </cols>
  <sheetData>
    <row r="1" spans="1:29">
      <c r="A1" s="25" t="s">
        <v>45</v>
      </c>
      <c r="L1" s="25" t="s">
        <v>46</v>
      </c>
    </row>
    <row r="2" spans="1:29" ht="13.5" customHeight="1">
      <c r="A2" s="307" t="s">
        <v>110</v>
      </c>
      <c r="B2" s="307" t="s">
        <v>111</v>
      </c>
      <c r="C2" s="307" t="s">
        <v>112</v>
      </c>
      <c r="D2" s="307" t="s">
        <v>114</v>
      </c>
      <c r="E2" s="307" t="s">
        <v>115</v>
      </c>
      <c r="F2" s="307" t="s">
        <v>116</v>
      </c>
      <c r="G2" s="310" t="s">
        <v>117</v>
      </c>
      <c r="H2" s="311"/>
      <c r="I2" s="310" t="s">
        <v>120</v>
      </c>
      <c r="J2" s="312"/>
      <c r="K2" s="311"/>
      <c r="L2" s="309" t="s">
        <v>47</v>
      </c>
      <c r="M2" s="309" t="s">
        <v>48</v>
      </c>
      <c r="N2" s="305" t="s">
        <v>85</v>
      </c>
      <c r="O2" s="304" t="s">
        <v>86</v>
      </c>
      <c r="P2" s="302"/>
      <c r="Q2" s="303"/>
      <c r="R2" s="305" t="s">
        <v>24</v>
      </c>
      <c r="S2" s="305" t="s">
        <v>25</v>
      </c>
      <c r="T2" s="305" t="s">
        <v>34</v>
      </c>
      <c r="U2" s="305" t="s">
        <v>141</v>
      </c>
      <c r="V2" s="305" t="s">
        <v>142</v>
      </c>
      <c r="W2" s="305" t="s">
        <v>143</v>
      </c>
      <c r="X2" s="301" t="s">
        <v>105</v>
      </c>
      <c r="Y2" s="302"/>
      <c r="Z2" s="303"/>
      <c r="AA2" s="301" t="s">
        <v>109</v>
      </c>
      <c r="AB2" s="302"/>
      <c r="AC2" s="303"/>
    </row>
    <row r="3" spans="1:29" ht="13.8" thickBot="1">
      <c r="A3" s="308"/>
      <c r="B3" s="308"/>
      <c r="C3" s="308"/>
      <c r="D3" s="308"/>
      <c r="E3" s="308"/>
      <c r="F3" s="308"/>
      <c r="G3" s="77" t="s">
        <v>118</v>
      </c>
      <c r="H3" s="77" t="s">
        <v>119</v>
      </c>
      <c r="I3" s="77" t="s">
        <v>123</v>
      </c>
      <c r="J3" s="77" t="s">
        <v>121</v>
      </c>
      <c r="K3" s="77" t="s">
        <v>122</v>
      </c>
      <c r="L3" s="306"/>
      <c r="M3" s="306"/>
      <c r="N3" s="306"/>
      <c r="O3" s="76"/>
      <c r="P3" s="79" t="s">
        <v>124</v>
      </c>
      <c r="Q3" s="79" t="s">
        <v>125</v>
      </c>
      <c r="R3" s="306"/>
      <c r="S3" s="306"/>
      <c r="T3" s="306"/>
      <c r="U3" s="306"/>
      <c r="V3" s="306"/>
      <c r="W3" s="306"/>
      <c r="X3" s="75" t="s">
        <v>106</v>
      </c>
      <c r="Y3" s="75" t="s">
        <v>107</v>
      </c>
      <c r="Z3" s="75" t="s">
        <v>108</v>
      </c>
      <c r="AA3" s="75" t="s">
        <v>106</v>
      </c>
      <c r="AB3" s="75" t="s">
        <v>107</v>
      </c>
      <c r="AC3" s="75" t="s">
        <v>108</v>
      </c>
    </row>
    <row r="4" spans="1:29" ht="13.8" thickTop="1">
      <c r="A4" s="127">
        <f>基本情報※最初に記入してください!D5</f>
        <v>0</v>
      </c>
      <c r="B4" s="127">
        <f>基本情報※最初に記入してください!D6</f>
        <v>0</v>
      </c>
      <c r="C4" s="127">
        <f>基本情報※最初に記入してください!D13</f>
        <v>0</v>
      </c>
      <c r="D4" s="127">
        <f>基本情報※最初に記入してください!D14</f>
        <v>0</v>
      </c>
      <c r="E4" s="127">
        <f>基本情報※最初に記入してください!D15</f>
        <v>0</v>
      </c>
      <c r="F4" s="127">
        <f>基本情報※最初に記入してください!D16</f>
        <v>0</v>
      </c>
      <c r="G4" s="127" t="str">
        <f>基本情報※最初に記入してください!E18&amp;"-"&amp;基本情報※最初に記入してください!G18</f>
        <v>-</v>
      </c>
      <c r="H4" s="127">
        <f>基本情報※最初に記入してください!D19</f>
        <v>0</v>
      </c>
      <c r="I4" s="127">
        <f>基本情報※最初に記入してください!D20</f>
        <v>0</v>
      </c>
      <c r="J4" s="127">
        <f>基本情報※最初に記入してください!D21</f>
        <v>0</v>
      </c>
      <c r="K4" s="127">
        <f>基本情報※最初に記入してください!D22</f>
        <v>0</v>
      </c>
      <c r="L4" s="127">
        <f>別紙1!B12</f>
        <v>0</v>
      </c>
      <c r="M4" s="127">
        <f>別紙1!C12</f>
        <v>0</v>
      </c>
      <c r="N4" s="127">
        <f>別紙1!D12</f>
        <v>0</v>
      </c>
      <c r="O4" s="127">
        <f>別紙1!E12</f>
        <v>0</v>
      </c>
      <c r="P4" s="128">
        <f>別紙2!F14</f>
        <v>0</v>
      </c>
      <c r="Q4" s="128">
        <f>別紙2!F29</f>
        <v>0</v>
      </c>
      <c r="R4" s="127">
        <f>別紙1!F12</f>
        <v>0</v>
      </c>
      <c r="S4" s="127">
        <f>別紙1!G12</f>
        <v>0</v>
      </c>
      <c r="T4" s="127">
        <f>別紙1!H12</f>
        <v>0</v>
      </c>
      <c r="U4" s="127">
        <f>別紙1!I12</f>
        <v>0</v>
      </c>
      <c r="V4" s="127">
        <f>別紙1!J12</f>
        <v>0</v>
      </c>
      <c r="W4" s="127">
        <f>別紙1!K12</f>
        <v>0</v>
      </c>
      <c r="X4" s="127">
        <f>基本情報※最初に記入してください!E3</f>
        <v>0</v>
      </c>
      <c r="Y4" s="127">
        <f>基本情報※最初に記入してください!G3</f>
        <v>0</v>
      </c>
      <c r="Z4" s="127">
        <f>基本情報※最初に記入してください!I3</f>
        <v>0</v>
      </c>
      <c r="AA4" s="127">
        <f>基本情報※最初に記入してください!E4</f>
        <v>0</v>
      </c>
      <c r="AB4" s="127">
        <f>基本情報※最初に記入してください!G4</f>
        <v>0</v>
      </c>
      <c r="AC4" s="127">
        <f>基本情報※最初に記入してください!I4</f>
        <v>0</v>
      </c>
    </row>
    <row r="5" spans="1:29">
      <c r="A5" s="78"/>
      <c r="B5" s="78"/>
      <c r="C5" s="78"/>
      <c r="D5" s="78"/>
      <c r="E5" s="78"/>
      <c r="F5" s="78"/>
      <c r="G5" s="78"/>
      <c r="H5" s="78"/>
      <c r="I5" s="78"/>
      <c r="J5" s="78"/>
      <c r="K5" s="78"/>
      <c r="L5" s="78"/>
      <c r="M5" s="78"/>
      <c r="N5" s="78"/>
      <c r="O5" s="78"/>
      <c r="P5" s="78"/>
      <c r="Q5" s="78"/>
      <c r="R5" s="78"/>
      <c r="S5" s="78"/>
      <c r="T5" s="78"/>
    </row>
    <row r="7" spans="1:29">
      <c r="A7" s="25" t="s">
        <v>46</v>
      </c>
      <c r="F7" s="46" t="s">
        <v>51</v>
      </c>
    </row>
    <row r="8" spans="1:29">
      <c r="A8" s="72"/>
      <c r="B8" s="74" t="s">
        <v>116</v>
      </c>
      <c r="C8" s="74" t="s">
        <v>126</v>
      </c>
      <c r="D8" s="74" t="s">
        <v>127</v>
      </c>
      <c r="G8" s="46" t="s">
        <v>52</v>
      </c>
    </row>
    <row r="9" spans="1:29">
      <c r="A9" s="80">
        <v>1</v>
      </c>
      <c r="B9" s="129" t="str">
        <f>IF(内訳シート!C3="","",内訳シート!C3)</f>
        <v/>
      </c>
      <c r="C9" s="129" t="str">
        <f>IF(内訳シート!D3="","",内訳シート!D3)</f>
        <v/>
      </c>
      <c r="D9" s="130" t="str">
        <f>IF(内訳シート!I3=0,"",内訳シート!I3)</f>
        <v/>
      </c>
      <c r="G9" s="46" t="s">
        <v>53</v>
      </c>
    </row>
    <row r="10" spans="1:29">
      <c r="A10" s="80">
        <v>2</v>
      </c>
      <c r="B10" s="129" t="str">
        <f>IF(内訳シート!C4="","",内訳シート!C4)</f>
        <v/>
      </c>
      <c r="C10" s="129" t="str">
        <f>IF(内訳シート!D4="","",内訳シート!D4)</f>
        <v/>
      </c>
      <c r="D10" s="130" t="str">
        <f>IF(内訳シート!I4=0,"",内訳シート!I4)</f>
        <v/>
      </c>
    </row>
    <row r="11" spans="1:29">
      <c r="A11" s="80">
        <v>3</v>
      </c>
      <c r="B11" s="129" t="str">
        <f>IF(内訳シート!C5="","",内訳シート!C5)</f>
        <v/>
      </c>
      <c r="C11" s="129" t="str">
        <f>IF(内訳シート!D5="","",内訳シート!D5)</f>
        <v/>
      </c>
      <c r="D11" s="130" t="str">
        <f>IF(内訳シート!I5=0,"",内訳シート!I5)</f>
        <v/>
      </c>
      <c r="H11" s="46" t="s">
        <v>159</v>
      </c>
    </row>
    <row r="12" spans="1:29">
      <c r="A12" s="80">
        <v>4</v>
      </c>
      <c r="B12" s="129" t="str">
        <f>IF(内訳シート!C6="","",内訳シート!C6)</f>
        <v/>
      </c>
      <c r="C12" s="129" t="str">
        <f>IF(内訳シート!D6="","",内訳シート!D6)</f>
        <v/>
      </c>
      <c r="D12" s="130" t="str">
        <f>IF(内訳シート!I6=0,"",内訳シート!I6)</f>
        <v/>
      </c>
      <c r="G12" s="46" t="s">
        <v>160</v>
      </c>
      <c r="H12" s="46" t="s">
        <v>59</v>
      </c>
    </row>
    <row r="13" spans="1:29">
      <c r="A13" s="80">
        <v>5</v>
      </c>
      <c r="B13" s="129" t="str">
        <f>IF(内訳シート!C7="","",内訳シート!C7)</f>
        <v/>
      </c>
      <c r="C13" s="129" t="str">
        <f>IF(内訳シート!D7="","",内訳シート!D7)</f>
        <v/>
      </c>
      <c r="D13" s="130" t="str">
        <f>IF(内訳シート!I7=0,"",内訳シート!I7)</f>
        <v/>
      </c>
      <c r="G13" s="46" t="s">
        <v>161</v>
      </c>
      <c r="H13" s="46" t="s">
        <v>89</v>
      </c>
    </row>
    <row r="14" spans="1:29">
      <c r="A14" s="80">
        <v>6</v>
      </c>
      <c r="B14" s="129" t="str">
        <f>IF(内訳シート!C8="","",内訳シート!C8)</f>
        <v/>
      </c>
      <c r="C14" s="129" t="str">
        <f>IF(内訳シート!D8="","",内訳シート!D8)</f>
        <v/>
      </c>
      <c r="D14" s="130" t="str">
        <f>IF(内訳シート!I8=0,"",内訳シート!I8)</f>
        <v/>
      </c>
    </row>
    <row r="15" spans="1:29">
      <c r="A15" s="80">
        <v>7</v>
      </c>
      <c r="B15" s="129" t="str">
        <f>IF(内訳シート!C9="","",内訳シート!C9)</f>
        <v/>
      </c>
      <c r="C15" s="129" t="str">
        <f>IF(内訳シート!D9="","",内訳シート!D9)</f>
        <v/>
      </c>
      <c r="D15" s="130" t="str">
        <f>IF(内訳シート!I9=0,"",内訳シート!I9)</f>
        <v/>
      </c>
    </row>
    <row r="16" spans="1:29">
      <c r="A16" s="80">
        <v>8</v>
      </c>
      <c r="B16" s="129" t="str">
        <f>IF(内訳シート!C10="","",内訳シート!C10)</f>
        <v/>
      </c>
      <c r="C16" s="129" t="str">
        <f>IF(内訳シート!D10="","",内訳シート!D10)</f>
        <v/>
      </c>
      <c r="D16" s="130" t="str">
        <f>IF(内訳シート!I10=0,"",内訳シート!I10)</f>
        <v/>
      </c>
    </row>
    <row r="17" spans="1:4">
      <c r="A17" s="80">
        <v>9</v>
      </c>
      <c r="B17" s="129" t="str">
        <f>IF(内訳シート!C11="","",内訳シート!C11)</f>
        <v/>
      </c>
      <c r="C17" s="129" t="str">
        <f>IF(内訳シート!D11="","",内訳シート!D11)</f>
        <v/>
      </c>
      <c r="D17" s="130" t="str">
        <f>IF(内訳シート!I11=0,"",内訳シート!I11)</f>
        <v/>
      </c>
    </row>
    <row r="18" spans="1:4">
      <c r="A18" s="80">
        <v>10</v>
      </c>
      <c r="B18" s="129" t="str">
        <f>IF(内訳シート!C12="","",内訳シート!C12)</f>
        <v/>
      </c>
      <c r="C18" s="129" t="str">
        <f>IF(内訳シート!D12="","",内訳シート!D12)</f>
        <v/>
      </c>
      <c r="D18" s="130" t="str">
        <f>IF(内訳シート!I12=0,"",内訳シート!I12)</f>
        <v/>
      </c>
    </row>
    <row r="19" spans="1:4">
      <c r="A19" s="80">
        <v>11</v>
      </c>
      <c r="B19" s="129" t="str">
        <f>IF(内訳シート!C13="","",内訳シート!C13)</f>
        <v/>
      </c>
      <c r="C19" s="129" t="str">
        <f>IF(内訳シート!D13="","",内訳シート!D13)</f>
        <v/>
      </c>
      <c r="D19" s="130" t="str">
        <f>IF(内訳シート!I13=0,"",内訳シート!I13)</f>
        <v/>
      </c>
    </row>
    <row r="20" spans="1:4">
      <c r="A20" s="80">
        <v>12</v>
      </c>
      <c r="B20" s="129" t="str">
        <f>IF(内訳シート!C14="","",内訳シート!C14)</f>
        <v/>
      </c>
      <c r="C20" s="129" t="str">
        <f>IF(内訳シート!D14="","",内訳シート!D14)</f>
        <v/>
      </c>
      <c r="D20" s="130" t="str">
        <f>IF(内訳シート!I14=0,"",内訳シート!I14)</f>
        <v/>
      </c>
    </row>
    <row r="21" spans="1:4">
      <c r="A21" s="80">
        <v>13</v>
      </c>
      <c r="B21" s="129" t="str">
        <f>IF(内訳シート!C15="","",内訳シート!C15)</f>
        <v/>
      </c>
      <c r="C21" s="129" t="str">
        <f>IF(内訳シート!D15="","",内訳シート!D15)</f>
        <v/>
      </c>
      <c r="D21" s="130" t="str">
        <f>IF(内訳シート!I15=0,"",内訳シート!I15)</f>
        <v/>
      </c>
    </row>
    <row r="22" spans="1:4">
      <c r="A22" s="80">
        <v>14</v>
      </c>
      <c r="B22" s="129" t="str">
        <f>IF(内訳シート!C16="","",内訳シート!C16)</f>
        <v/>
      </c>
      <c r="C22" s="129" t="str">
        <f>IF(内訳シート!D16="","",内訳シート!D16)</f>
        <v/>
      </c>
      <c r="D22" s="130" t="str">
        <f>IF(内訳シート!I16=0,"",内訳シート!I16)</f>
        <v/>
      </c>
    </row>
    <row r="23" spans="1:4">
      <c r="A23" s="80">
        <v>15</v>
      </c>
      <c r="B23" s="129" t="str">
        <f>IF(内訳シート!C17="","",内訳シート!C17)</f>
        <v/>
      </c>
      <c r="C23" s="129" t="str">
        <f>IF(内訳シート!D17="","",内訳シート!D17)</f>
        <v/>
      </c>
      <c r="D23" s="130" t="str">
        <f>IF(内訳シート!I17=0,"",内訳シート!I17)</f>
        <v/>
      </c>
    </row>
    <row r="24" spans="1:4">
      <c r="A24" s="80">
        <v>16</v>
      </c>
      <c r="B24" s="129" t="str">
        <f>IF(内訳シート!C18="","",内訳シート!C18)</f>
        <v/>
      </c>
      <c r="C24" s="129" t="str">
        <f>IF(内訳シート!D18="","",内訳シート!D18)</f>
        <v/>
      </c>
      <c r="D24" s="130" t="str">
        <f>IF(内訳シート!I18=0,"",内訳シート!I18)</f>
        <v/>
      </c>
    </row>
    <row r="25" spans="1:4">
      <c r="A25" s="80">
        <v>17</v>
      </c>
      <c r="B25" s="129" t="str">
        <f>IF(内訳シート!C19="","",内訳シート!C19)</f>
        <v/>
      </c>
      <c r="C25" s="129" t="str">
        <f>IF(内訳シート!D19="","",内訳シート!D19)</f>
        <v/>
      </c>
      <c r="D25" s="130" t="str">
        <f>IF(内訳シート!I19=0,"",内訳シート!I19)</f>
        <v/>
      </c>
    </row>
    <row r="26" spans="1:4">
      <c r="A26" s="80">
        <v>18</v>
      </c>
      <c r="B26" s="129" t="str">
        <f>IF(内訳シート!C20="","",内訳シート!C20)</f>
        <v/>
      </c>
      <c r="C26" s="129" t="str">
        <f>IF(内訳シート!D20="","",内訳シート!D20)</f>
        <v/>
      </c>
      <c r="D26" s="130" t="str">
        <f>IF(内訳シート!I20=0,"",内訳シート!I20)</f>
        <v/>
      </c>
    </row>
    <row r="27" spans="1:4">
      <c r="A27" s="80">
        <v>19</v>
      </c>
      <c r="B27" s="129" t="str">
        <f>IF(内訳シート!C21="","",内訳シート!C21)</f>
        <v/>
      </c>
      <c r="C27" s="129" t="str">
        <f>IF(内訳シート!D21="","",内訳シート!D21)</f>
        <v/>
      </c>
      <c r="D27" s="130" t="str">
        <f>IF(内訳シート!I21=0,"",内訳シート!I21)</f>
        <v/>
      </c>
    </row>
    <row r="28" spans="1:4">
      <c r="A28" s="80">
        <v>20</v>
      </c>
      <c r="B28" s="129" t="str">
        <f>IF(内訳シート!C22="","",内訳シート!C22)</f>
        <v/>
      </c>
      <c r="C28" s="129" t="str">
        <f>IF(内訳シート!D22="","",内訳シート!D22)</f>
        <v/>
      </c>
      <c r="D28" s="130" t="str">
        <f>IF(内訳シート!I22=0,"",内訳シート!I22)</f>
        <v/>
      </c>
    </row>
    <row r="29" spans="1:4">
      <c r="A29" s="80">
        <v>21</v>
      </c>
      <c r="B29" s="129" t="str">
        <f>IF(内訳シート!C23="","",内訳シート!C23)</f>
        <v/>
      </c>
      <c r="C29" s="129" t="str">
        <f>IF(内訳シート!D23="","",内訳シート!D23)</f>
        <v/>
      </c>
      <c r="D29" s="130" t="str">
        <f>IF(内訳シート!I23=0,"",内訳シート!I23)</f>
        <v/>
      </c>
    </row>
    <row r="30" spans="1:4">
      <c r="A30" s="80">
        <v>22</v>
      </c>
      <c r="B30" s="129" t="str">
        <f>IF(内訳シート!C24="","",内訳シート!C24)</f>
        <v/>
      </c>
      <c r="C30" s="129" t="str">
        <f>IF(内訳シート!D24="","",内訳シート!D24)</f>
        <v/>
      </c>
      <c r="D30" s="130" t="str">
        <f>IF(内訳シート!I24=0,"",内訳シート!I24)</f>
        <v/>
      </c>
    </row>
    <row r="31" spans="1:4">
      <c r="A31" s="80">
        <v>23</v>
      </c>
      <c r="B31" s="129" t="str">
        <f>IF(内訳シート!C25="","",内訳シート!C25)</f>
        <v/>
      </c>
      <c r="C31" s="129" t="str">
        <f>IF(内訳シート!D25="","",内訳シート!D25)</f>
        <v/>
      </c>
      <c r="D31" s="130" t="str">
        <f>IF(内訳シート!I25=0,"",内訳シート!I25)</f>
        <v/>
      </c>
    </row>
    <row r="32" spans="1:4">
      <c r="A32" s="80">
        <v>24</v>
      </c>
      <c r="B32" s="129" t="str">
        <f>IF(内訳シート!C26="","",内訳シート!C26)</f>
        <v/>
      </c>
      <c r="C32" s="129" t="str">
        <f>IF(内訳シート!D26="","",内訳シート!D26)</f>
        <v/>
      </c>
      <c r="D32" s="130" t="str">
        <f>IF(内訳シート!I26=0,"",内訳シート!I26)</f>
        <v/>
      </c>
    </row>
    <row r="33" spans="1:4">
      <c r="A33" s="80">
        <v>25</v>
      </c>
      <c r="B33" s="129" t="str">
        <f>IF(内訳シート!C27="","",内訳シート!C27)</f>
        <v/>
      </c>
      <c r="C33" s="129" t="str">
        <f>IF(内訳シート!D27="","",内訳シート!D27)</f>
        <v/>
      </c>
      <c r="D33" s="130" t="str">
        <f>IF(内訳シート!I27=0,"",内訳シート!I27)</f>
        <v/>
      </c>
    </row>
    <row r="34" spans="1:4">
      <c r="A34" s="80">
        <v>26</v>
      </c>
      <c r="B34" s="129" t="str">
        <f>IF(内訳シート!C28="","",内訳シート!C28)</f>
        <v/>
      </c>
      <c r="C34" s="129" t="str">
        <f>IF(内訳シート!D28="","",内訳シート!D28)</f>
        <v/>
      </c>
      <c r="D34" s="130" t="str">
        <f>IF(内訳シート!I28=0,"",内訳シート!I28)</f>
        <v/>
      </c>
    </row>
    <row r="35" spans="1:4">
      <c r="A35" s="80">
        <v>27</v>
      </c>
      <c r="B35" s="129" t="str">
        <f>IF(内訳シート!C29="","",内訳シート!C29)</f>
        <v/>
      </c>
      <c r="C35" s="129" t="str">
        <f>IF(内訳シート!D29="","",内訳シート!D29)</f>
        <v/>
      </c>
      <c r="D35" s="130" t="str">
        <f>IF(内訳シート!I29=0,"",内訳シート!I29)</f>
        <v/>
      </c>
    </row>
    <row r="36" spans="1:4">
      <c r="A36" s="80">
        <v>28</v>
      </c>
      <c r="B36" s="129" t="str">
        <f>IF(内訳シート!C30="","",内訳シート!C30)</f>
        <v/>
      </c>
      <c r="C36" s="129" t="str">
        <f>IF(内訳シート!D30="","",内訳シート!D30)</f>
        <v/>
      </c>
      <c r="D36" s="130" t="str">
        <f>IF(内訳シート!I30=0,"",内訳シート!I30)</f>
        <v/>
      </c>
    </row>
    <row r="37" spans="1:4">
      <c r="A37" s="80">
        <v>29</v>
      </c>
      <c r="B37" s="129" t="str">
        <f>IF(内訳シート!C31="","",内訳シート!C31)</f>
        <v/>
      </c>
      <c r="C37" s="129" t="str">
        <f>IF(内訳シート!D31="","",内訳シート!D31)</f>
        <v/>
      </c>
      <c r="D37" s="130" t="str">
        <f>IF(内訳シート!I31=0,"",内訳シート!I31)</f>
        <v/>
      </c>
    </row>
    <row r="38" spans="1:4">
      <c r="A38" s="80">
        <v>30</v>
      </c>
      <c r="B38" s="129" t="str">
        <f>IF(内訳シート!C32="","",内訳シート!C32)</f>
        <v/>
      </c>
      <c r="C38" s="129" t="str">
        <f>IF(内訳シート!D32="","",内訳シート!D32)</f>
        <v/>
      </c>
      <c r="D38" s="130" t="str">
        <f>IF(内訳シート!I32=0,"",内訳シート!I32)</f>
        <v/>
      </c>
    </row>
    <row r="39" spans="1:4">
      <c r="A39" s="80">
        <v>31</v>
      </c>
      <c r="B39" s="129" t="str">
        <f>IF(内訳シート!C33="","",内訳シート!C33)</f>
        <v/>
      </c>
      <c r="C39" s="129" t="str">
        <f>IF(内訳シート!D33="","",内訳シート!D33)</f>
        <v/>
      </c>
      <c r="D39" s="130" t="str">
        <f>IF(内訳シート!I33=0,"",内訳シート!I33)</f>
        <v/>
      </c>
    </row>
    <row r="40" spans="1:4">
      <c r="A40" s="80">
        <v>32</v>
      </c>
      <c r="B40" s="129" t="str">
        <f>IF(内訳シート!C34="","",内訳シート!C34)</f>
        <v/>
      </c>
      <c r="C40" s="129" t="str">
        <f>IF(内訳シート!D34="","",内訳シート!D34)</f>
        <v/>
      </c>
      <c r="D40" s="130" t="str">
        <f>IF(内訳シート!I34=0,"",内訳シート!I34)</f>
        <v/>
      </c>
    </row>
    <row r="41" spans="1:4">
      <c r="A41" s="80">
        <v>33</v>
      </c>
      <c r="B41" s="129" t="str">
        <f>IF(内訳シート!C35="","",内訳シート!C35)</f>
        <v/>
      </c>
      <c r="C41" s="129" t="str">
        <f>IF(内訳シート!D35="","",内訳シート!D35)</f>
        <v/>
      </c>
      <c r="D41" s="130" t="str">
        <f>IF(内訳シート!I35=0,"",内訳シート!I35)</f>
        <v/>
      </c>
    </row>
    <row r="42" spans="1:4">
      <c r="A42" s="80">
        <v>34</v>
      </c>
      <c r="B42" s="129" t="str">
        <f>IF(内訳シート!C36="","",内訳シート!C36)</f>
        <v/>
      </c>
      <c r="C42" s="129" t="str">
        <f>IF(内訳シート!D36="","",内訳シート!D36)</f>
        <v/>
      </c>
      <c r="D42" s="130" t="str">
        <f>IF(内訳シート!I36=0,"",内訳シート!I36)</f>
        <v/>
      </c>
    </row>
    <row r="43" spans="1:4">
      <c r="A43" s="80">
        <v>35</v>
      </c>
      <c r="B43" s="129" t="str">
        <f>IF(内訳シート!C37="","",内訳シート!C37)</f>
        <v/>
      </c>
      <c r="C43" s="129" t="str">
        <f>IF(内訳シート!D37="","",内訳シート!D37)</f>
        <v/>
      </c>
      <c r="D43" s="130" t="str">
        <f>IF(内訳シート!I37=0,"",内訳シート!I37)</f>
        <v/>
      </c>
    </row>
    <row r="44" spans="1:4">
      <c r="A44" s="80">
        <v>36</v>
      </c>
      <c r="B44" s="129" t="str">
        <f>IF(内訳シート!C38="","",内訳シート!C38)</f>
        <v/>
      </c>
      <c r="C44" s="129" t="str">
        <f>IF(内訳シート!D38="","",内訳シート!D38)</f>
        <v/>
      </c>
      <c r="D44" s="130" t="str">
        <f>IF(内訳シート!I38=0,"",内訳シート!I38)</f>
        <v/>
      </c>
    </row>
    <row r="45" spans="1:4">
      <c r="A45" s="80">
        <v>37</v>
      </c>
      <c r="B45" s="129" t="str">
        <f>IF(内訳シート!C39="","",内訳シート!C39)</f>
        <v/>
      </c>
      <c r="C45" s="129" t="str">
        <f>IF(内訳シート!D39="","",内訳シート!D39)</f>
        <v/>
      </c>
      <c r="D45" s="130" t="str">
        <f>IF(内訳シート!I39=0,"",内訳シート!I39)</f>
        <v/>
      </c>
    </row>
    <row r="46" spans="1:4">
      <c r="A46" s="80">
        <v>38</v>
      </c>
      <c r="B46" s="129" t="str">
        <f>IF(内訳シート!C40="","",内訳シート!C40)</f>
        <v/>
      </c>
      <c r="C46" s="129" t="str">
        <f>IF(内訳シート!D40="","",内訳シート!D40)</f>
        <v/>
      </c>
      <c r="D46" s="130" t="str">
        <f>IF(内訳シート!I40=0,"",内訳シート!I40)</f>
        <v/>
      </c>
    </row>
    <row r="47" spans="1:4">
      <c r="A47" s="80">
        <v>39</v>
      </c>
      <c r="B47" s="129" t="str">
        <f>IF(内訳シート!C41="","",内訳シート!C41)</f>
        <v/>
      </c>
      <c r="C47" s="129" t="str">
        <f>IF(内訳シート!D41="","",内訳シート!D41)</f>
        <v/>
      </c>
      <c r="D47" s="130" t="str">
        <f>IF(内訳シート!I41=0,"",内訳シート!I41)</f>
        <v/>
      </c>
    </row>
    <row r="48" spans="1:4">
      <c r="A48" s="80">
        <v>40</v>
      </c>
      <c r="B48" s="129" t="str">
        <f>IF(内訳シート!C42="","",内訳シート!C42)</f>
        <v/>
      </c>
      <c r="C48" s="129" t="str">
        <f>IF(内訳シート!D42="","",内訳シート!D42)</f>
        <v/>
      </c>
      <c r="D48" s="130" t="str">
        <f>IF(内訳シート!I42=0,"",内訳シート!I42)</f>
        <v/>
      </c>
    </row>
    <row r="49" spans="1:4">
      <c r="A49" s="80">
        <v>41</v>
      </c>
      <c r="B49" s="129" t="str">
        <f>IF(内訳シート!C43="","",内訳シート!C43)</f>
        <v/>
      </c>
      <c r="C49" s="129" t="str">
        <f>IF(内訳シート!D43="","",内訳シート!D43)</f>
        <v/>
      </c>
      <c r="D49" s="130" t="str">
        <f>IF(内訳シート!I43=0,"",内訳シート!I43)</f>
        <v/>
      </c>
    </row>
    <row r="50" spans="1:4">
      <c r="A50" s="80">
        <v>42</v>
      </c>
      <c r="B50" s="129" t="str">
        <f>IF(内訳シート!C44="","",内訳シート!C44)</f>
        <v/>
      </c>
      <c r="C50" s="129" t="str">
        <f>IF(内訳シート!D44="","",内訳シート!D44)</f>
        <v/>
      </c>
      <c r="D50" s="130" t="str">
        <f>IF(内訳シート!I44=0,"",内訳シート!I44)</f>
        <v/>
      </c>
    </row>
    <row r="51" spans="1:4">
      <c r="A51" s="80">
        <v>43</v>
      </c>
      <c r="B51" s="129" t="str">
        <f>IF(内訳シート!C45="","",内訳シート!C45)</f>
        <v/>
      </c>
      <c r="C51" s="129" t="str">
        <f>IF(内訳シート!D45="","",内訳シート!D45)</f>
        <v/>
      </c>
      <c r="D51" s="130" t="str">
        <f>IF(内訳シート!I45=0,"",内訳シート!I45)</f>
        <v/>
      </c>
    </row>
    <row r="52" spans="1:4">
      <c r="A52" s="80">
        <v>44</v>
      </c>
      <c r="B52" s="129" t="str">
        <f>IF(内訳シート!C46="","",内訳シート!C46)</f>
        <v/>
      </c>
      <c r="C52" s="129" t="str">
        <f>IF(内訳シート!D46="","",内訳シート!D46)</f>
        <v/>
      </c>
      <c r="D52" s="130" t="str">
        <f>IF(内訳シート!I46=0,"",内訳シート!I46)</f>
        <v/>
      </c>
    </row>
    <row r="53" spans="1:4">
      <c r="A53" s="80">
        <v>45</v>
      </c>
      <c r="B53" s="129" t="str">
        <f>IF(内訳シート!C47="","",内訳シート!C47)</f>
        <v/>
      </c>
      <c r="C53" s="129" t="str">
        <f>IF(内訳シート!D47="","",内訳シート!D47)</f>
        <v/>
      </c>
      <c r="D53" s="130" t="str">
        <f>IF(内訳シート!I47=0,"",内訳シート!I47)</f>
        <v/>
      </c>
    </row>
    <row r="54" spans="1:4">
      <c r="A54" s="80">
        <v>46</v>
      </c>
      <c r="B54" s="129" t="str">
        <f>IF(内訳シート!C48="","",内訳シート!C48)</f>
        <v/>
      </c>
      <c r="C54" s="129" t="str">
        <f>IF(内訳シート!D48="","",内訳シート!D48)</f>
        <v/>
      </c>
      <c r="D54" s="130" t="str">
        <f>IF(内訳シート!I48=0,"",内訳シート!I48)</f>
        <v/>
      </c>
    </row>
    <row r="55" spans="1:4">
      <c r="A55" s="80">
        <v>47</v>
      </c>
      <c r="B55" s="129" t="str">
        <f>IF(内訳シート!C49="","",内訳シート!C49)</f>
        <v/>
      </c>
      <c r="C55" s="129" t="str">
        <f>IF(内訳シート!D49="","",内訳シート!D49)</f>
        <v/>
      </c>
      <c r="D55" s="130" t="str">
        <f>IF(内訳シート!I49=0,"",内訳シート!I49)</f>
        <v/>
      </c>
    </row>
    <row r="56" spans="1:4">
      <c r="A56" s="80">
        <v>48</v>
      </c>
      <c r="B56" s="129" t="str">
        <f>IF(内訳シート!C50="","",内訳シート!C50)</f>
        <v/>
      </c>
      <c r="C56" s="129" t="str">
        <f>IF(内訳シート!D50="","",内訳シート!D50)</f>
        <v/>
      </c>
      <c r="D56" s="130" t="str">
        <f>IF(内訳シート!I50=0,"",内訳シート!I50)</f>
        <v/>
      </c>
    </row>
    <row r="57" spans="1:4">
      <c r="A57" s="80">
        <v>49</v>
      </c>
      <c r="B57" s="129" t="str">
        <f>IF(内訳シート!C51="","",内訳シート!C51)</f>
        <v/>
      </c>
      <c r="C57" s="129" t="str">
        <f>IF(内訳シート!D51="","",内訳シート!D51)</f>
        <v/>
      </c>
      <c r="D57" s="130" t="str">
        <f>IF(内訳シート!I51=0,"",内訳シート!I51)</f>
        <v/>
      </c>
    </row>
    <row r="58" spans="1:4">
      <c r="A58" s="80">
        <v>50</v>
      </c>
      <c r="B58" s="129" t="str">
        <f>IF(内訳シート!C52="","",内訳シート!C52)</f>
        <v/>
      </c>
      <c r="C58" s="129" t="str">
        <f>IF(内訳シート!D52="","",内訳シート!D52)</f>
        <v/>
      </c>
      <c r="D58" s="130" t="str">
        <f>IF(内訳シート!I52=0,"",内訳シート!I52)</f>
        <v/>
      </c>
    </row>
    <row r="59" spans="1:4">
      <c r="A59" s="80">
        <v>51</v>
      </c>
      <c r="B59" s="129" t="str">
        <f>IF(内訳シート!C53="","",内訳シート!C53)</f>
        <v/>
      </c>
      <c r="C59" s="129" t="str">
        <f>IF(内訳シート!D53="","",内訳シート!D53)</f>
        <v/>
      </c>
      <c r="D59" s="130" t="str">
        <f>IF(内訳シート!I53=0,"",内訳シート!I53)</f>
        <v/>
      </c>
    </row>
    <row r="60" spans="1:4">
      <c r="A60" s="80">
        <v>52</v>
      </c>
      <c r="B60" s="129" t="str">
        <f>IF(内訳シート!C54="","",内訳シート!C54)</f>
        <v/>
      </c>
      <c r="C60" s="129" t="str">
        <f>IF(内訳シート!D54="","",内訳シート!D54)</f>
        <v/>
      </c>
      <c r="D60" s="130" t="str">
        <f>IF(内訳シート!I54=0,"",内訳シート!I54)</f>
        <v/>
      </c>
    </row>
    <row r="61" spans="1:4">
      <c r="A61" s="80">
        <v>53</v>
      </c>
      <c r="B61" s="129" t="str">
        <f>IF(内訳シート!C55="","",内訳シート!C55)</f>
        <v/>
      </c>
      <c r="C61" s="129" t="str">
        <f>IF(内訳シート!D55="","",内訳シート!D55)</f>
        <v/>
      </c>
      <c r="D61" s="130" t="str">
        <f>IF(内訳シート!I55=0,"",内訳シート!I55)</f>
        <v/>
      </c>
    </row>
    <row r="62" spans="1:4">
      <c r="A62" s="80">
        <v>54</v>
      </c>
      <c r="B62" s="129" t="str">
        <f>IF(内訳シート!C56="","",内訳シート!C56)</f>
        <v/>
      </c>
      <c r="C62" s="129" t="str">
        <f>IF(内訳シート!D56="","",内訳シート!D56)</f>
        <v/>
      </c>
      <c r="D62" s="130" t="str">
        <f>IF(内訳シート!I56=0,"",内訳シート!I56)</f>
        <v/>
      </c>
    </row>
    <row r="63" spans="1:4">
      <c r="A63" s="80">
        <v>55</v>
      </c>
      <c r="B63" s="129" t="str">
        <f>IF(内訳シート!C57="","",内訳シート!C57)</f>
        <v/>
      </c>
      <c r="C63" s="129" t="str">
        <f>IF(内訳シート!D57="","",内訳シート!D57)</f>
        <v/>
      </c>
      <c r="D63" s="130" t="str">
        <f>IF(内訳シート!I57=0,"",内訳シート!I57)</f>
        <v/>
      </c>
    </row>
    <row r="64" spans="1:4">
      <c r="A64" s="80">
        <v>56</v>
      </c>
      <c r="B64" s="129" t="str">
        <f>IF(内訳シート!C58="","",内訳シート!C58)</f>
        <v/>
      </c>
      <c r="C64" s="129" t="str">
        <f>IF(内訳シート!D58="","",内訳シート!D58)</f>
        <v/>
      </c>
      <c r="D64" s="130" t="str">
        <f>IF(内訳シート!I58=0,"",内訳シート!I58)</f>
        <v/>
      </c>
    </row>
    <row r="65" spans="1:4">
      <c r="A65" s="80">
        <v>57</v>
      </c>
      <c r="B65" s="129" t="str">
        <f>IF(内訳シート!C59="","",内訳シート!C59)</f>
        <v/>
      </c>
      <c r="C65" s="129" t="str">
        <f>IF(内訳シート!D59="","",内訳シート!D59)</f>
        <v/>
      </c>
      <c r="D65" s="130" t="str">
        <f>IF(内訳シート!I59=0,"",内訳シート!I59)</f>
        <v/>
      </c>
    </row>
    <row r="66" spans="1:4">
      <c r="A66" s="80">
        <v>58</v>
      </c>
      <c r="B66" s="129" t="str">
        <f>IF(内訳シート!C60="","",内訳シート!C60)</f>
        <v/>
      </c>
      <c r="C66" s="129" t="str">
        <f>IF(内訳シート!D60="","",内訳シート!D60)</f>
        <v/>
      </c>
      <c r="D66" s="130" t="str">
        <f>IF(内訳シート!I60=0,"",内訳シート!I60)</f>
        <v/>
      </c>
    </row>
    <row r="67" spans="1:4">
      <c r="A67" s="80">
        <v>59</v>
      </c>
      <c r="B67" s="129" t="str">
        <f>IF(内訳シート!C61="","",内訳シート!C61)</f>
        <v/>
      </c>
      <c r="C67" s="129" t="str">
        <f>IF(内訳シート!D61="","",内訳シート!D61)</f>
        <v/>
      </c>
      <c r="D67" s="130" t="str">
        <f>IF(内訳シート!I61=0,"",内訳シート!I61)</f>
        <v/>
      </c>
    </row>
    <row r="68" spans="1:4">
      <c r="A68" s="80">
        <v>60</v>
      </c>
      <c r="B68" s="129" t="str">
        <f>IF(内訳シート!C62="","",内訳シート!C62)</f>
        <v/>
      </c>
      <c r="C68" s="129" t="str">
        <f>IF(内訳シート!D62="","",内訳シート!D62)</f>
        <v/>
      </c>
      <c r="D68" s="130" t="str">
        <f>IF(内訳シート!I62=0,"",内訳シート!I62)</f>
        <v/>
      </c>
    </row>
    <row r="69" spans="1:4">
      <c r="A69" s="80">
        <v>61</v>
      </c>
      <c r="B69" s="129" t="str">
        <f>IF(内訳シート!C63="","",内訳シート!C63)</f>
        <v/>
      </c>
      <c r="C69" s="129" t="str">
        <f>IF(内訳シート!D63="","",内訳シート!D63)</f>
        <v/>
      </c>
      <c r="D69" s="130" t="str">
        <f>IF(内訳シート!I63=0,"",内訳シート!I63)</f>
        <v/>
      </c>
    </row>
    <row r="70" spans="1:4">
      <c r="A70" s="80">
        <v>62</v>
      </c>
      <c r="B70" s="129" t="str">
        <f>IF(内訳シート!C64="","",内訳シート!C64)</f>
        <v/>
      </c>
      <c r="C70" s="129" t="str">
        <f>IF(内訳シート!D64="","",内訳シート!D64)</f>
        <v/>
      </c>
      <c r="D70" s="130" t="str">
        <f>IF(内訳シート!I64=0,"",内訳シート!I64)</f>
        <v/>
      </c>
    </row>
    <row r="71" spans="1:4">
      <c r="A71" s="80">
        <v>63</v>
      </c>
      <c r="B71" s="129" t="str">
        <f>IF(内訳シート!C65="","",内訳シート!C65)</f>
        <v/>
      </c>
      <c r="C71" s="129" t="str">
        <f>IF(内訳シート!D65="","",内訳シート!D65)</f>
        <v/>
      </c>
      <c r="D71" s="130" t="str">
        <f>IF(内訳シート!I65=0,"",内訳シート!I65)</f>
        <v/>
      </c>
    </row>
    <row r="72" spans="1:4">
      <c r="A72" s="80">
        <v>64</v>
      </c>
      <c r="B72" s="129" t="str">
        <f>IF(内訳シート!C66="","",内訳シート!C66)</f>
        <v/>
      </c>
      <c r="C72" s="129" t="str">
        <f>IF(内訳シート!D66="","",内訳シート!D66)</f>
        <v/>
      </c>
      <c r="D72" s="130" t="str">
        <f>IF(内訳シート!I66=0,"",内訳シート!I66)</f>
        <v/>
      </c>
    </row>
    <row r="73" spans="1:4">
      <c r="A73" s="80">
        <v>65</v>
      </c>
      <c r="B73" s="129" t="str">
        <f>IF(内訳シート!C67="","",内訳シート!C67)</f>
        <v/>
      </c>
      <c r="C73" s="129" t="str">
        <f>IF(内訳シート!D67="","",内訳シート!D67)</f>
        <v/>
      </c>
      <c r="D73" s="130" t="str">
        <f>IF(内訳シート!I67=0,"",内訳シート!I67)</f>
        <v/>
      </c>
    </row>
    <row r="74" spans="1:4">
      <c r="A74" s="80">
        <v>66</v>
      </c>
      <c r="B74" s="129" t="str">
        <f>IF(内訳シート!C68="","",内訳シート!C68)</f>
        <v/>
      </c>
      <c r="C74" s="129" t="str">
        <f>IF(内訳シート!D68="","",内訳シート!D68)</f>
        <v/>
      </c>
      <c r="D74" s="130" t="str">
        <f>IF(内訳シート!I68=0,"",内訳シート!I68)</f>
        <v/>
      </c>
    </row>
    <row r="75" spans="1:4">
      <c r="A75" s="80">
        <v>67</v>
      </c>
      <c r="B75" s="129" t="str">
        <f>IF(内訳シート!C69="","",内訳シート!C69)</f>
        <v/>
      </c>
      <c r="C75" s="129" t="str">
        <f>IF(内訳シート!D69="","",内訳シート!D69)</f>
        <v/>
      </c>
      <c r="D75" s="130" t="str">
        <f>IF(内訳シート!I69=0,"",内訳シート!I69)</f>
        <v/>
      </c>
    </row>
    <row r="76" spans="1:4">
      <c r="A76" s="80">
        <v>68</v>
      </c>
      <c r="B76" s="129" t="str">
        <f>IF(内訳シート!C70="","",内訳シート!C70)</f>
        <v/>
      </c>
      <c r="C76" s="129" t="str">
        <f>IF(内訳シート!D70="","",内訳シート!D70)</f>
        <v/>
      </c>
      <c r="D76" s="130" t="str">
        <f>IF(内訳シート!I70=0,"",内訳シート!I70)</f>
        <v/>
      </c>
    </row>
    <row r="77" spans="1:4">
      <c r="A77" s="80">
        <v>69</v>
      </c>
      <c r="B77" s="129" t="str">
        <f>IF(内訳シート!C71="","",内訳シート!C71)</f>
        <v/>
      </c>
      <c r="C77" s="129" t="str">
        <f>IF(内訳シート!D71="","",内訳シート!D71)</f>
        <v/>
      </c>
      <c r="D77" s="130" t="str">
        <f>IF(内訳シート!I71=0,"",内訳シート!I71)</f>
        <v/>
      </c>
    </row>
    <row r="78" spans="1:4">
      <c r="A78" s="80">
        <v>70</v>
      </c>
      <c r="B78" s="129" t="str">
        <f>IF(内訳シート!C72="","",内訳シート!C72)</f>
        <v/>
      </c>
      <c r="C78" s="129" t="str">
        <f>IF(内訳シート!D72="","",内訳シート!D72)</f>
        <v/>
      </c>
      <c r="D78" s="130" t="str">
        <f>IF(内訳シート!I72=0,"",内訳シート!I72)</f>
        <v/>
      </c>
    </row>
    <row r="79" spans="1:4">
      <c r="A79" s="80">
        <v>71</v>
      </c>
      <c r="B79" s="129" t="str">
        <f>IF(内訳シート!C73="","",内訳シート!C73)</f>
        <v/>
      </c>
      <c r="C79" s="129" t="str">
        <f>IF(内訳シート!D73="","",内訳シート!D73)</f>
        <v/>
      </c>
      <c r="D79" s="130" t="str">
        <f>IF(内訳シート!I73=0,"",内訳シート!I73)</f>
        <v/>
      </c>
    </row>
    <row r="80" spans="1:4">
      <c r="A80" s="80">
        <v>72</v>
      </c>
      <c r="B80" s="129" t="str">
        <f>IF(内訳シート!C74="","",内訳シート!C74)</f>
        <v/>
      </c>
      <c r="C80" s="129" t="str">
        <f>IF(内訳シート!D74="","",内訳シート!D74)</f>
        <v/>
      </c>
      <c r="D80" s="130" t="str">
        <f>IF(内訳シート!I74=0,"",内訳シート!I74)</f>
        <v/>
      </c>
    </row>
    <row r="81" spans="1:4">
      <c r="A81" s="80">
        <v>73</v>
      </c>
      <c r="B81" s="129" t="str">
        <f>IF(内訳シート!C75="","",内訳シート!C75)</f>
        <v/>
      </c>
      <c r="C81" s="129" t="str">
        <f>IF(内訳シート!D75="","",内訳シート!D75)</f>
        <v/>
      </c>
      <c r="D81" s="130" t="str">
        <f>IF(内訳シート!I75=0,"",内訳シート!I75)</f>
        <v/>
      </c>
    </row>
    <row r="82" spans="1:4">
      <c r="A82" s="80">
        <v>74</v>
      </c>
      <c r="B82" s="129" t="str">
        <f>IF(内訳シート!C76="","",内訳シート!C76)</f>
        <v/>
      </c>
      <c r="C82" s="129" t="str">
        <f>IF(内訳シート!D76="","",内訳シート!D76)</f>
        <v/>
      </c>
      <c r="D82" s="130" t="str">
        <f>IF(内訳シート!I76=0,"",内訳シート!I76)</f>
        <v/>
      </c>
    </row>
    <row r="83" spans="1:4">
      <c r="A83" s="80">
        <v>75</v>
      </c>
      <c r="B83" s="129" t="str">
        <f>IF(内訳シート!C77="","",内訳シート!C77)</f>
        <v/>
      </c>
      <c r="C83" s="129" t="str">
        <f>IF(内訳シート!D77="","",内訳シート!D77)</f>
        <v/>
      </c>
      <c r="D83" s="130" t="str">
        <f>IF(内訳シート!I77=0,"",内訳シート!I77)</f>
        <v/>
      </c>
    </row>
    <row r="84" spans="1:4">
      <c r="A84" s="80">
        <v>76</v>
      </c>
      <c r="B84" s="129" t="str">
        <f>IF(内訳シート!C78="","",内訳シート!C78)</f>
        <v/>
      </c>
      <c r="C84" s="129" t="str">
        <f>IF(内訳シート!D78="","",内訳シート!D78)</f>
        <v/>
      </c>
      <c r="D84" s="130" t="str">
        <f>IF(内訳シート!I78=0,"",内訳シート!I78)</f>
        <v/>
      </c>
    </row>
    <row r="85" spans="1:4">
      <c r="A85" s="80">
        <v>77</v>
      </c>
      <c r="B85" s="129" t="str">
        <f>IF(内訳シート!C79="","",内訳シート!C79)</f>
        <v/>
      </c>
      <c r="C85" s="129" t="str">
        <f>IF(内訳シート!D79="","",内訳シート!D79)</f>
        <v/>
      </c>
      <c r="D85" s="130" t="str">
        <f>IF(内訳シート!I79=0,"",内訳シート!I79)</f>
        <v/>
      </c>
    </row>
    <row r="86" spans="1:4">
      <c r="A86" s="80">
        <v>78</v>
      </c>
      <c r="B86" s="129" t="str">
        <f>IF(内訳シート!C80="","",内訳シート!C80)</f>
        <v/>
      </c>
      <c r="C86" s="129" t="str">
        <f>IF(内訳シート!D80="","",内訳シート!D80)</f>
        <v/>
      </c>
      <c r="D86" s="130" t="str">
        <f>IF(内訳シート!I80=0,"",内訳シート!I80)</f>
        <v/>
      </c>
    </row>
    <row r="87" spans="1:4">
      <c r="A87" s="80">
        <v>79</v>
      </c>
      <c r="B87" s="129" t="str">
        <f>IF(内訳シート!C81="","",内訳シート!C81)</f>
        <v/>
      </c>
      <c r="C87" s="129" t="str">
        <f>IF(内訳シート!D81="","",内訳シート!D81)</f>
        <v/>
      </c>
      <c r="D87" s="130" t="str">
        <f>IF(内訳シート!I81=0,"",内訳シート!I81)</f>
        <v/>
      </c>
    </row>
    <row r="88" spans="1:4">
      <c r="A88" s="80">
        <v>80</v>
      </c>
      <c r="B88" s="129" t="str">
        <f>IF(内訳シート!C82="","",内訳シート!C82)</f>
        <v/>
      </c>
      <c r="C88" s="129" t="str">
        <f>IF(内訳シート!D82="","",内訳シート!D82)</f>
        <v/>
      </c>
      <c r="D88" s="130" t="str">
        <f>IF(内訳シート!I82=0,"",内訳シート!I82)</f>
        <v/>
      </c>
    </row>
    <row r="89" spans="1:4">
      <c r="A89" s="80">
        <v>81</v>
      </c>
      <c r="B89" s="129" t="str">
        <f>IF(内訳シート!C83="","",内訳シート!C83)</f>
        <v/>
      </c>
      <c r="C89" s="129" t="str">
        <f>IF(内訳シート!D83="","",内訳シート!D83)</f>
        <v/>
      </c>
      <c r="D89" s="130" t="str">
        <f>IF(内訳シート!I83=0,"",内訳シート!I83)</f>
        <v/>
      </c>
    </row>
    <row r="90" spans="1:4">
      <c r="A90" s="80">
        <v>82</v>
      </c>
      <c r="B90" s="129" t="str">
        <f>IF(内訳シート!C84="","",内訳シート!C84)</f>
        <v/>
      </c>
      <c r="C90" s="129" t="str">
        <f>IF(内訳シート!D84="","",内訳シート!D84)</f>
        <v/>
      </c>
      <c r="D90" s="130" t="str">
        <f>IF(内訳シート!I84=0,"",内訳シート!I84)</f>
        <v/>
      </c>
    </row>
    <row r="91" spans="1:4">
      <c r="A91" s="80">
        <v>83</v>
      </c>
      <c r="B91" s="129" t="str">
        <f>IF(内訳シート!C85="","",内訳シート!C85)</f>
        <v/>
      </c>
      <c r="C91" s="129" t="str">
        <f>IF(内訳シート!D85="","",内訳シート!D85)</f>
        <v/>
      </c>
      <c r="D91" s="130" t="str">
        <f>IF(内訳シート!I85=0,"",内訳シート!I85)</f>
        <v/>
      </c>
    </row>
    <row r="92" spans="1:4">
      <c r="A92" s="80">
        <v>84</v>
      </c>
      <c r="B92" s="129" t="str">
        <f>IF(内訳シート!C86="","",内訳シート!C86)</f>
        <v/>
      </c>
      <c r="C92" s="129" t="str">
        <f>IF(内訳シート!D86="","",内訳シート!D86)</f>
        <v/>
      </c>
      <c r="D92" s="130" t="str">
        <f>IF(内訳シート!I86=0,"",内訳シート!I86)</f>
        <v/>
      </c>
    </row>
    <row r="93" spans="1:4">
      <c r="A93" s="80">
        <v>85</v>
      </c>
      <c r="B93" s="129" t="str">
        <f>IF(内訳シート!C87="","",内訳シート!C87)</f>
        <v/>
      </c>
      <c r="C93" s="129" t="str">
        <f>IF(内訳シート!D87="","",内訳シート!D87)</f>
        <v/>
      </c>
      <c r="D93" s="130" t="str">
        <f>IF(内訳シート!I87=0,"",内訳シート!I87)</f>
        <v/>
      </c>
    </row>
    <row r="94" spans="1:4">
      <c r="A94" s="80">
        <v>86</v>
      </c>
      <c r="B94" s="129" t="str">
        <f>IF(内訳シート!C88="","",内訳シート!C88)</f>
        <v/>
      </c>
      <c r="C94" s="129" t="str">
        <f>IF(内訳シート!D88="","",内訳シート!D88)</f>
        <v/>
      </c>
      <c r="D94" s="130" t="str">
        <f>IF(内訳シート!I88=0,"",内訳シート!I88)</f>
        <v/>
      </c>
    </row>
    <row r="95" spans="1:4">
      <c r="A95" s="80">
        <v>87</v>
      </c>
      <c r="B95" s="129" t="str">
        <f>IF(内訳シート!C89="","",内訳シート!C89)</f>
        <v/>
      </c>
      <c r="C95" s="129" t="str">
        <f>IF(内訳シート!D89="","",内訳シート!D89)</f>
        <v/>
      </c>
      <c r="D95" s="130" t="str">
        <f>IF(内訳シート!I89=0,"",内訳シート!I89)</f>
        <v/>
      </c>
    </row>
    <row r="96" spans="1:4">
      <c r="A96" s="80">
        <v>88</v>
      </c>
      <c r="B96" s="129" t="str">
        <f>IF(内訳シート!C90="","",内訳シート!C90)</f>
        <v/>
      </c>
      <c r="C96" s="129" t="str">
        <f>IF(内訳シート!D90="","",内訳シート!D90)</f>
        <v/>
      </c>
      <c r="D96" s="130" t="str">
        <f>IF(内訳シート!I90=0,"",内訳シート!I90)</f>
        <v/>
      </c>
    </row>
    <row r="97" spans="1:4">
      <c r="A97" s="80">
        <v>89</v>
      </c>
      <c r="B97" s="129" t="str">
        <f>IF(内訳シート!C91="","",内訳シート!C91)</f>
        <v/>
      </c>
      <c r="C97" s="129" t="str">
        <f>IF(内訳シート!D91="","",内訳シート!D91)</f>
        <v/>
      </c>
      <c r="D97" s="130" t="str">
        <f>IF(内訳シート!I91=0,"",内訳シート!I91)</f>
        <v/>
      </c>
    </row>
    <row r="98" spans="1:4">
      <c r="A98" s="80">
        <v>90</v>
      </c>
      <c r="B98" s="129" t="str">
        <f>IF(内訳シート!C92="","",内訳シート!C92)</f>
        <v/>
      </c>
      <c r="C98" s="129" t="str">
        <f>IF(内訳シート!D92="","",内訳シート!D92)</f>
        <v/>
      </c>
      <c r="D98" s="130" t="str">
        <f>IF(内訳シート!I92=0,"",内訳シート!I92)</f>
        <v/>
      </c>
    </row>
    <row r="99" spans="1:4">
      <c r="A99" s="80">
        <v>91</v>
      </c>
      <c r="B99" s="129" t="str">
        <f>IF(内訳シート!C93="","",内訳シート!C93)</f>
        <v/>
      </c>
      <c r="C99" s="129" t="str">
        <f>IF(内訳シート!D93="","",内訳シート!D93)</f>
        <v/>
      </c>
      <c r="D99" s="130" t="str">
        <f>IF(内訳シート!I93=0,"",内訳シート!I93)</f>
        <v/>
      </c>
    </row>
    <row r="100" spans="1:4">
      <c r="A100" s="80">
        <v>92</v>
      </c>
      <c r="B100" s="129" t="str">
        <f>IF(内訳シート!C94="","",内訳シート!C94)</f>
        <v/>
      </c>
      <c r="C100" s="129" t="str">
        <f>IF(内訳シート!D94="","",内訳シート!D94)</f>
        <v/>
      </c>
      <c r="D100" s="130" t="str">
        <f>IF(内訳シート!I94=0,"",内訳シート!I94)</f>
        <v/>
      </c>
    </row>
    <row r="101" spans="1:4">
      <c r="A101" s="80">
        <v>93</v>
      </c>
      <c r="B101" s="129" t="str">
        <f>IF(内訳シート!C95="","",内訳シート!C95)</f>
        <v/>
      </c>
      <c r="C101" s="129" t="str">
        <f>IF(内訳シート!D95="","",内訳シート!D95)</f>
        <v/>
      </c>
      <c r="D101" s="130" t="str">
        <f>IF(内訳シート!I95=0,"",内訳シート!I95)</f>
        <v/>
      </c>
    </row>
    <row r="102" spans="1:4">
      <c r="A102" s="80">
        <v>94</v>
      </c>
      <c r="B102" s="129" t="str">
        <f>IF(内訳シート!C96="","",内訳シート!C96)</f>
        <v/>
      </c>
      <c r="C102" s="129" t="str">
        <f>IF(内訳シート!D96="","",内訳シート!D96)</f>
        <v/>
      </c>
      <c r="D102" s="130" t="str">
        <f>IF(内訳シート!I96=0,"",内訳シート!I96)</f>
        <v/>
      </c>
    </row>
    <row r="103" spans="1:4">
      <c r="A103" s="80">
        <v>95</v>
      </c>
      <c r="B103" s="129" t="str">
        <f>IF(内訳シート!C97="","",内訳シート!C97)</f>
        <v/>
      </c>
      <c r="C103" s="129" t="str">
        <f>IF(内訳シート!D97="","",内訳シート!D97)</f>
        <v/>
      </c>
      <c r="D103" s="130" t="str">
        <f>IF(内訳シート!I97=0,"",内訳シート!I97)</f>
        <v/>
      </c>
    </row>
    <row r="104" spans="1:4">
      <c r="A104" s="80">
        <v>96</v>
      </c>
      <c r="B104" s="129" t="str">
        <f>IF(内訳シート!C98="","",内訳シート!C98)</f>
        <v/>
      </c>
      <c r="C104" s="129" t="str">
        <f>IF(内訳シート!D98="","",内訳シート!D98)</f>
        <v/>
      </c>
      <c r="D104" s="130" t="str">
        <f>IF(内訳シート!I98=0,"",内訳シート!I98)</f>
        <v/>
      </c>
    </row>
    <row r="105" spans="1:4">
      <c r="A105" s="80">
        <v>97</v>
      </c>
      <c r="B105" s="129" t="str">
        <f>IF(内訳シート!C99="","",内訳シート!C99)</f>
        <v/>
      </c>
      <c r="C105" s="129" t="str">
        <f>IF(内訳シート!D99="","",内訳シート!D99)</f>
        <v/>
      </c>
      <c r="D105" s="130" t="str">
        <f>IF(内訳シート!I99=0,"",内訳シート!I99)</f>
        <v/>
      </c>
    </row>
    <row r="106" spans="1:4">
      <c r="A106" s="80">
        <v>98</v>
      </c>
      <c r="B106" s="129" t="str">
        <f>IF(内訳シート!C100="","",内訳シート!C100)</f>
        <v/>
      </c>
      <c r="C106" s="129" t="str">
        <f>IF(内訳シート!D100="","",内訳シート!D100)</f>
        <v/>
      </c>
      <c r="D106" s="130" t="str">
        <f>IF(内訳シート!I100=0,"",内訳シート!I100)</f>
        <v/>
      </c>
    </row>
    <row r="107" spans="1:4">
      <c r="A107" s="80">
        <v>99</v>
      </c>
      <c r="B107" s="129" t="str">
        <f>IF(内訳シート!C101="","",内訳シート!C101)</f>
        <v/>
      </c>
      <c r="C107" s="129" t="str">
        <f>IF(内訳シート!D101="","",内訳シート!D101)</f>
        <v/>
      </c>
      <c r="D107" s="130" t="str">
        <f>IF(内訳シート!I101=0,"",内訳シート!I101)</f>
        <v/>
      </c>
    </row>
    <row r="108" spans="1:4">
      <c r="A108" s="80">
        <v>100</v>
      </c>
      <c r="B108" s="129" t="str">
        <f>IF(内訳シート!C102="","",内訳シート!C102)</f>
        <v/>
      </c>
      <c r="C108" s="129" t="str">
        <f>IF(内訳シート!D102="","",内訳シート!D102)</f>
        <v/>
      </c>
      <c r="D108" s="130" t="str">
        <f>IF(内訳シート!I102=0,"",内訳シート!I102)</f>
        <v/>
      </c>
    </row>
    <row r="109" spans="1:4">
      <c r="A109" s="80">
        <v>101</v>
      </c>
      <c r="B109" s="129" t="str">
        <f>IF(内訳シート!C103="","",内訳シート!C103)</f>
        <v/>
      </c>
      <c r="C109" s="129" t="str">
        <f>IF(内訳シート!D103="","",内訳シート!D103)</f>
        <v/>
      </c>
      <c r="D109" s="130" t="str">
        <f>IF(内訳シート!I103=0,"",内訳シート!I103)</f>
        <v/>
      </c>
    </row>
    <row r="110" spans="1:4">
      <c r="A110" s="80">
        <v>102</v>
      </c>
      <c r="B110" s="129" t="str">
        <f>IF(内訳シート!C104="","",内訳シート!C104)</f>
        <v/>
      </c>
      <c r="C110" s="129" t="str">
        <f>IF(内訳シート!D104="","",内訳シート!D104)</f>
        <v/>
      </c>
      <c r="D110" s="130" t="str">
        <f>IF(内訳シート!I104=0,"",内訳シート!I104)</f>
        <v/>
      </c>
    </row>
    <row r="111" spans="1:4">
      <c r="A111" s="80">
        <v>103</v>
      </c>
      <c r="B111" s="129" t="str">
        <f>IF(内訳シート!C105="","",内訳シート!C105)</f>
        <v/>
      </c>
      <c r="C111" s="129" t="str">
        <f>IF(内訳シート!D105="","",内訳シート!D105)</f>
        <v/>
      </c>
      <c r="D111" s="130" t="str">
        <f>IF(内訳シート!I105=0,"",内訳シート!I105)</f>
        <v/>
      </c>
    </row>
    <row r="112" spans="1:4">
      <c r="A112" s="80">
        <v>104</v>
      </c>
      <c r="B112" s="129" t="str">
        <f>IF(内訳シート!C106="","",内訳シート!C106)</f>
        <v/>
      </c>
      <c r="C112" s="129" t="str">
        <f>IF(内訳シート!D106="","",内訳シート!D106)</f>
        <v/>
      </c>
      <c r="D112" s="130" t="str">
        <f>IF(内訳シート!I106=0,"",内訳シート!I106)</f>
        <v/>
      </c>
    </row>
    <row r="113" spans="1:4">
      <c r="A113" s="80">
        <v>105</v>
      </c>
      <c r="B113" s="129" t="str">
        <f>IF(内訳シート!C107="","",内訳シート!C107)</f>
        <v/>
      </c>
      <c r="C113" s="129" t="str">
        <f>IF(内訳シート!D107="","",内訳シート!D107)</f>
        <v/>
      </c>
      <c r="D113" s="130" t="str">
        <f>IF(内訳シート!I107=0,"",内訳シート!I107)</f>
        <v/>
      </c>
    </row>
    <row r="114" spans="1:4">
      <c r="A114" s="80">
        <v>106</v>
      </c>
      <c r="B114" s="129" t="str">
        <f>IF(内訳シート!C108="","",内訳シート!C108)</f>
        <v/>
      </c>
      <c r="C114" s="129" t="str">
        <f>IF(内訳シート!D108="","",内訳シート!D108)</f>
        <v/>
      </c>
      <c r="D114" s="130" t="str">
        <f>IF(内訳シート!I108=0,"",内訳シート!I108)</f>
        <v/>
      </c>
    </row>
    <row r="115" spans="1:4">
      <c r="A115" s="80">
        <v>107</v>
      </c>
      <c r="B115" s="129" t="str">
        <f>IF(内訳シート!C109="","",内訳シート!C109)</f>
        <v/>
      </c>
      <c r="C115" s="129" t="str">
        <f>IF(内訳シート!D109="","",内訳シート!D109)</f>
        <v/>
      </c>
      <c r="D115" s="130" t="str">
        <f>IF(内訳シート!I109=0,"",内訳シート!I109)</f>
        <v/>
      </c>
    </row>
    <row r="116" spans="1:4">
      <c r="A116" s="80">
        <v>108</v>
      </c>
      <c r="B116" s="129" t="str">
        <f>IF(内訳シート!C110="","",内訳シート!C110)</f>
        <v/>
      </c>
      <c r="C116" s="129" t="str">
        <f>IF(内訳シート!D110="","",内訳シート!D110)</f>
        <v/>
      </c>
      <c r="D116" s="130" t="str">
        <f>IF(内訳シート!I110=0,"",内訳シート!I110)</f>
        <v/>
      </c>
    </row>
    <row r="117" spans="1:4">
      <c r="A117" s="80">
        <v>109</v>
      </c>
      <c r="B117" s="129" t="str">
        <f>IF(内訳シート!C111="","",内訳シート!C111)</f>
        <v/>
      </c>
      <c r="C117" s="129" t="str">
        <f>IF(内訳シート!D111="","",内訳シート!D111)</f>
        <v/>
      </c>
      <c r="D117" s="130" t="str">
        <f>IF(内訳シート!I111=0,"",内訳シート!I111)</f>
        <v/>
      </c>
    </row>
    <row r="118" spans="1:4">
      <c r="A118" s="80">
        <v>110</v>
      </c>
      <c r="B118" s="129" t="str">
        <f>IF(内訳シート!C112="","",内訳シート!C112)</f>
        <v/>
      </c>
      <c r="C118" s="129" t="str">
        <f>IF(内訳シート!D112="","",内訳シート!D112)</f>
        <v/>
      </c>
      <c r="D118" s="130" t="str">
        <f>IF(内訳シート!I112=0,"",内訳シート!I112)</f>
        <v/>
      </c>
    </row>
    <row r="119" spans="1:4">
      <c r="A119" s="80">
        <v>111</v>
      </c>
      <c r="B119" s="129" t="str">
        <f>IF(内訳シート!C113="","",内訳シート!C113)</f>
        <v/>
      </c>
      <c r="C119" s="129" t="str">
        <f>IF(内訳シート!D113="","",内訳シート!D113)</f>
        <v/>
      </c>
      <c r="D119" s="130" t="str">
        <f>IF(内訳シート!I113=0,"",内訳シート!I113)</f>
        <v/>
      </c>
    </row>
    <row r="120" spans="1:4">
      <c r="A120" s="80">
        <v>112</v>
      </c>
      <c r="B120" s="129" t="str">
        <f>IF(内訳シート!C114="","",内訳シート!C114)</f>
        <v/>
      </c>
      <c r="C120" s="129" t="str">
        <f>IF(内訳シート!D114="","",内訳シート!D114)</f>
        <v/>
      </c>
      <c r="D120" s="130" t="str">
        <f>IF(内訳シート!I114=0,"",内訳シート!I114)</f>
        <v/>
      </c>
    </row>
    <row r="121" spans="1:4">
      <c r="A121" s="80">
        <v>113</v>
      </c>
      <c r="B121" s="129" t="str">
        <f>IF(内訳シート!C115="","",内訳シート!C115)</f>
        <v/>
      </c>
      <c r="C121" s="129" t="str">
        <f>IF(内訳シート!D115="","",内訳シート!D115)</f>
        <v/>
      </c>
      <c r="D121" s="130" t="str">
        <f>IF(内訳シート!I115=0,"",内訳シート!I115)</f>
        <v/>
      </c>
    </row>
    <row r="122" spans="1:4">
      <c r="A122" s="80">
        <v>114</v>
      </c>
      <c r="B122" s="129" t="str">
        <f>IF(内訳シート!C116="","",内訳シート!C116)</f>
        <v/>
      </c>
      <c r="C122" s="129" t="str">
        <f>IF(内訳シート!D116="","",内訳シート!D116)</f>
        <v/>
      </c>
      <c r="D122" s="130" t="str">
        <f>IF(内訳シート!I116=0,"",内訳シート!I116)</f>
        <v/>
      </c>
    </row>
    <row r="123" spans="1:4">
      <c r="A123" s="80">
        <v>115</v>
      </c>
      <c r="B123" s="129" t="str">
        <f>IF(内訳シート!C117="","",内訳シート!C117)</f>
        <v/>
      </c>
      <c r="C123" s="129" t="str">
        <f>IF(内訳シート!D117="","",内訳シート!D117)</f>
        <v/>
      </c>
      <c r="D123" s="130" t="str">
        <f>IF(内訳シート!I117=0,"",内訳シート!I117)</f>
        <v/>
      </c>
    </row>
    <row r="124" spans="1:4">
      <c r="A124" s="80">
        <v>116</v>
      </c>
      <c r="B124" s="129" t="str">
        <f>IF(内訳シート!C118="","",内訳シート!C118)</f>
        <v/>
      </c>
      <c r="C124" s="129" t="str">
        <f>IF(内訳シート!D118="","",内訳シート!D118)</f>
        <v/>
      </c>
      <c r="D124" s="130" t="str">
        <f>IF(内訳シート!I118=0,"",内訳シート!I118)</f>
        <v/>
      </c>
    </row>
    <row r="125" spans="1:4">
      <c r="A125" s="80">
        <v>117</v>
      </c>
      <c r="B125" s="129" t="str">
        <f>IF(内訳シート!C119="","",内訳シート!C119)</f>
        <v/>
      </c>
      <c r="C125" s="129" t="str">
        <f>IF(内訳シート!D119="","",内訳シート!D119)</f>
        <v/>
      </c>
      <c r="D125" s="130" t="str">
        <f>IF(内訳シート!I119=0,"",内訳シート!I119)</f>
        <v/>
      </c>
    </row>
    <row r="126" spans="1:4">
      <c r="A126" s="80">
        <v>118</v>
      </c>
      <c r="B126" s="129" t="str">
        <f>IF(内訳シート!C120="","",内訳シート!C120)</f>
        <v/>
      </c>
      <c r="C126" s="129" t="str">
        <f>IF(内訳シート!D120="","",内訳シート!D120)</f>
        <v/>
      </c>
      <c r="D126" s="130" t="str">
        <f>IF(内訳シート!I120=0,"",内訳シート!I120)</f>
        <v/>
      </c>
    </row>
    <row r="127" spans="1:4">
      <c r="A127" s="80">
        <v>119</v>
      </c>
      <c r="B127" s="129" t="str">
        <f>IF(内訳シート!C121="","",内訳シート!C121)</f>
        <v/>
      </c>
      <c r="C127" s="129" t="str">
        <f>IF(内訳シート!D121="","",内訳シート!D121)</f>
        <v/>
      </c>
      <c r="D127" s="130" t="str">
        <f>IF(内訳シート!I121=0,"",内訳シート!I121)</f>
        <v/>
      </c>
    </row>
    <row r="128" spans="1:4">
      <c r="A128" s="80">
        <v>120</v>
      </c>
      <c r="B128" s="129" t="str">
        <f>IF(内訳シート!C122="","",内訳シート!C122)</f>
        <v/>
      </c>
      <c r="C128" s="129" t="str">
        <f>IF(内訳シート!D122="","",内訳シート!D122)</f>
        <v/>
      </c>
      <c r="D128" s="130" t="str">
        <f>IF(内訳シート!I122=0,"",内訳シート!I122)</f>
        <v/>
      </c>
    </row>
  </sheetData>
  <sheetProtection algorithmName="SHA-512" hashValue="Wuz8h8FIkHkoeypvLpxwAVOe+AyUq63x+irOgHHtPquHxIMCQ3e5K9LteaNgAbc9HF373Y9Y3wu6pCF3KXHUQQ==" saltValue="8wtog5LgTK8H1GWlhU1Wgw==" spinCount="100000" sheet="1" objects="1" scenarios="1"/>
  <mergeCells count="20">
    <mergeCell ref="A2:A3"/>
    <mergeCell ref="B2:B3"/>
    <mergeCell ref="M2:M3"/>
    <mergeCell ref="N2:N3"/>
    <mergeCell ref="L2:L3"/>
    <mergeCell ref="G2:H2"/>
    <mergeCell ref="I2:K2"/>
    <mergeCell ref="C2:C3"/>
    <mergeCell ref="D2:D3"/>
    <mergeCell ref="E2:E3"/>
    <mergeCell ref="F2:F3"/>
    <mergeCell ref="AA2:AC2"/>
    <mergeCell ref="O2:Q2"/>
    <mergeCell ref="R2:R3"/>
    <mergeCell ref="S2:S3"/>
    <mergeCell ref="T2:T3"/>
    <mergeCell ref="U2:U3"/>
    <mergeCell ref="X2:Z2"/>
    <mergeCell ref="V2:V3"/>
    <mergeCell ref="W2:W3"/>
  </mergeCells>
  <phoneticPr fontId="3"/>
  <pageMargins left="0.7" right="0.7" top="0.75" bottom="0.75" header="0.3" footer="0.3"/>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N122"/>
  <sheetViews>
    <sheetView view="pageBreakPreview" zoomScale="90" zoomScaleNormal="100" zoomScaleSheetLayoutView="90" workbookViewId="0">
      <pane xSplit="2" ySplit="2" topLeftCell="C3" activePane="bottomRight" state="frozen"/>
      <selection activeCell="D20" sqref="D20:J20"/>
      <selection pane="topRight" activeCell="D20" sqref="D20:J20"/>
      <selection pane="bottomLeft" activeCell="D20" sqref="D20:J20"/>
      <selection pane="bottomRight" activeCell="I3" sqref="I3"/>
    </sheetView>
  </sheetViews>
  <sheetFormatPr defaultColWidth="9" defaultRowHeight="24" customHeight="1"/>
  <cols>
    <col min="1" max="1" width="2.44140625" style="33" customWidth="1"/>
    <col min="2" max="2" width="13.88671875" style="33" customWidth="1"/>
    <col min="3" max="3" width="29.44140625" style="33" customWidth="1"/>
    <col min="4" max="4" width="14.21875" style="126" customWidth="1"/>
    <col min="5" max="8" width="9.109375" style="126" customWidth="1"/>
    <col min="9" max="9" width="16.6640625" style="33" customWidth="1"/>
    <col min="10" max="10" width="3.88671875" style="33" bestFit="1" customWidth="1"/>
    <col min="11" max="11" width="9" style="33"/>
    <col min="12" max="14" width="10.21875" style="171" bestFit="1" customWidth="1"/>
    <col min="15" max="16384" width="9" style="33"/>
  </cols>
  <sheetData>
    <row r="1" spans="2:14" ht="29.25" customHeight="1">
      <c r="B1" s="47" t="s">
        <v>166</v>
      </c>
    </row>
    <row r="2" spans="2:14" ht="39.75" customHeight="1">
      <c r="B2" s="64" t="s">
        <v>104</v>
      </c>
      <c r="C2" s="58" t="s">
        <v>97</v>
      </c>
      <c r="D2" s="221" t="s">
        <v>76</v>
      </c>
      <c r="E2" s="221"/>
      <c r="F2" s="221"/>
      <c r="G2" s="221"/>
      <c r="H2" s="221"/>
      <c r="I2" s="220" t="s">
        <v>152</v>
      </c>
      <c r="J2" s="220"/>
      <c r="L2" s="171" t="s">
        <v>170</v>
      </c>
      <c r="M2" s="171" t="s">
        <v>171</v>
      </c>
      <c r="N2" s="171" t="s">
        <v>214</v>
      </c>
    </row>
    <row r="3" spans="2:14" ht="24" customHeight="1">
      <c r="B3" s="38">
        <v>1</v>
      </c>
      <c r="C3" s="120"/>
      <c r="D3" s="218"/>
      <c r="E3" s="219"/>
      <c r="F3" s="219"/>
      <c r="G3" s="219"/>
      <c r="H3" s="219"/>
      <c r="I3" s="60">
        <f>IF(基本情報※最初に記入してください!$D$6=大阪府作業用!$G$13,SUM(L3:N3),0)</f>
        <v>0</v>
      </c>
      <c r="J3" s="59" t="s">
        <v>82</v>
      </c>
      <c r="L3" s="171">
        <f>SUMIF(別紙2!$H$10:$H$29,B3,別紙2!$F$10:$F$29)</f>
        <v>0</v>
      </c>
      <c r="M3" s="171">
        <f>SUMIF('別紙2-2 (行が足りない場合)'!F:F,$B3,'別紙2-2 (行が足りない場合)'!D:D)</f>
        <v>0</v>
      </c>
      <c r="N3" s="171">
        <f>SUMIF('別紙2-3 (行が足りない場合)'!H:H,$B3,'別紙2-3 (行が足りない場合)'!F:F)</f>
        <v>0</v>
      </c>
    </row>
    <row r="4" spans="2:14" ht="24" customHeight="1">
      <c r="B4" s="39">
        <v>2</v>
      </c>
      <c r="C4" s="121"/>
      <c r="D4" s="218"/>
      <c r="E4" s="219"/>
      <c r="F4" s="219"/>
      <c r="G4" s="219"/>
      <c r="H4" s="219"/>
      <c r="I4" s="60">
        <f>IF(基本情報※最初に記入してください!$D$6=大阪府作業用!$G$13,SUM(L4:N4),0)</f>
        <v>0</v>
      </c>
      <c r="J4" s="59" t="s">
        <v>82</v>
      </c>
      <c r="L4" s="171">
        <f>SUMIF(別紙2!$H$10:$H$29,B4,別紙2!$F$10:$F$29)</f>
        <v>0</v>
      </c>
      <c r="M4" s="171">
        <f>SUMIF('別紙2-2 (行が足りない場合)'!F:F,$B4,'別紙2-2 (行が足りない場合)'!D:D)</f>
        <v>0</v>
      </c>
      <c r="N4" s="171">
        <f>SUMIF('別紙2-3 (行が足りない場合)'!H:H,$B4,'別紙2-3 (行が足りない場合)'!F:F)</f>
        <v>0</v>
      </c>
    </row>
    <row r="5" spans="2:14" ht="24" customHeight="1">
      <c r="B5" s="39">
        <v>3</v>
      </c>
      <c r="C5" s="121"/>
      <c r="D5" s="218"/>
      <c r="E5" s="219"/>
      <c r="F5" s="219"/>
      <c r="G5" s="219"/>
      <c r="H5" s="219"/>
      <c r="I5" s="60">
        <f>IF(基本情報※最初に記入してください!$D$6=大阪府作業用!$G$13,SUM(L5:N5),0)</f>
        <v>0</v>
      </c>
      <c r="J5" s="59" t="s">
        <v>82</v>
      </c>
      <c r="L5" s="171">
        <f>SUMIF(別紙2!$H$10:$H$29,B5,別紙2!$F$10:$F$29)</f>
        <v>0</v>
      </c>
      <c r="M5" s="171">
        <f>SUMIF('別紙2-2 (行が足りない場合)'!F:F,$B5,'別紙2-2 (行が足りない場合)'!D:D)</f>
        <v>0</v>
      </c>
      <c r="N5" s="171">
        <f>SUMIF('別紙2-3 (行が足りない場合)'!H:H,$B5,'別紙2-3 (行が足りない場合)'!F:F)</f>
        <v>0</v>
      </c>
    </row>
    <row r="6" spans="2:14" ht="24" customHeight="1">
      <c r="B6" s="39">
        <v>4</v>
      </c>
      <c r="C6" s="121"/>
      <c r="D6" s="218"/>
      <c r="E6" s="219"/>
      <c r="F6" s="219"/>
      <c r="G6" s="219"/>
      <c r="H6" s="219"/>
      <c r="I6" s="60">
        <f>IF(基本情報※最初に記入してください!$D$6=大阪府作業用!$G$13,SUM(L6:N6),0)</f>
        <v>0</v>
      </c>
      <c r="J6" s="59" t="s">
        <v>82</v>
      </c>
      <c r="L6" s="171">
        <f>SUMIF(別紙2!$H$10:$H$29,B6,別紙2!$F$10:$F$29)</f>
        <v>0</v>
      </c>
      <c r="M6" s="171">
        <f>SUMIF('別紙2-2 (行が足りない場合)'!F:F,$B6,'別紙2-2 (行が足りない場合)'!D:D)</f>
        <v>0</v>
      </c>
      <c r="N6" s="171">
        <f>SUMIF('別紙2-3 (行が足りない場合)'!H:H,$B6,'別紙2-3 (行が足りない場合)'!F:F)</f>
        <v>0</v>
      </c>
    </row>
    <row r="7" spans="2:14" ht="24" customHeight="1">
      <c r="B7" s="39">
        <v>5</v>
      </c>
      <c r="C7" s="121"/>
      <c r="D7" s="218"/>
      <c r="E7" s="219"/>
      <c r="F7" s="219"/>
      <c r="G7" s="219"/>
      <c r="H7" s="219"/>
      <c r="I7" s="60">
        <f>IF(基本情報※最初に記入してください!$D$6=大阪府作業用!$G$13,SUM(L7:N7),0)</f>
        <v>0</v>
      </c>
      <c r="J7" s="59" t="s">
        <v>82</v>
      </c>
      <c r="L7" s="171">
        <f>SUMIF(別紙2!$H$10:$H$29,B7,別紙2!$F$10:$F$29)</f>
        <v>0</v>
      </c>
      <c r="M7" s="171">
        <f>SUMIF('別紙2-2 (行が足りない場合)'!F:F,$B7,'別紙2-2 (行が足りない場合)'!D:D)</f>
        <v>0</v>
      </c>
      <c r="N7" s="171">
        <f>SUMIF('別紙2-3 (行が足りない場合)'!H:H,$B7,'別紙2-3 (行が足りない場合)'!F:F)</f>
        <v>0</v>
      </c>
    </row>
    <row r="8" spans="2:14" ht="24" customHeight="1">
      <c r="B8" s="39">
        <v>6</v>
      </c>
      <c r="C8" s="121"/>
      <c r="D8" s="218"/>
      <c r="E8" s="219"/>
      <c r="F8" s="219"/>
      <c r="G8" s="219"/>
      <c r="H8" s="219"/>
      <c r="I8" s="60">
        <f>IF(基本情報※最初に記入してください!$D$6=大阪府作業用!$G$13,SUM(L8:N8),0)</f>
        <v>0</v>
      </c>
      <c r="J8" s="59" t="s">
        <v>82</v>
      </c>
      <c r="L8" s="171">
        <f>SUMIF(別紙2!$H$10:$H$29,B8,別紙2!$F$10:$F$29)</f>
        <v>0</v>
      </c>
      <c r="M8" s="171">
        <f>SUMIF('別紙2-2 (行が足りない場合)'!F:F,$B8,'別紙2-2 (行が足りない場合)'!D:D)</f>
        <v>0</v>
      </c>
      <c r="N8" s="171">
        <f>SUMIF('別紙2-3 (行が足りない場合)'!H:H,$B8,'別紙2-3 (行が足りない場合)'!F:F)</f>
        <v>0</v>
      </c>
    </row>
    <row r="9" spans="2:14" ht="24" customHeight="1">
      <c r="B9" s="39">
        <v>7</v>
      </c>
      <c r="C9" s="121"/>
      <c r="D9" s="218"/>
      <c r="E9" s="219"/>
      <c r="F9" s="219"/>
      <c r="G9" s="219"/>
      <c r="H9" s="219"/>
      <c r="I9" s="60">
        <f>IF(基本情報※最初に記入してください!$D$6=大阪府作業用!$G$13,SUM(L9:N9),0)</f>
        <v>0</v>
      </c>
      <c r="J9" s="59" t="s">
        <v>82</v>
      </c>
      <c r="L9" s="171">
        <f>SUMIF(別紙2!$H$10:$H$29,B9,別紙2!$F$10:$F$29)</f>
        <v>0</v>
      </c>
      <c r="M9" s="171">
        <f>SUMIF('別紙2-2 (行が足りない場合)'!F:F,$B9,'別紙2-2 (行が足りない場合)'!D:D)</f>
        <v>0</v>
      </c>
      <c r="N9" s="171">
        <f>SUMIF('別紙2-3 (行が足りない場合)'!H:H,$B9,'別紙2-3 (行が足りない場合)'!F:F)</f>
        <v>0</v>
      </c>
    </row>
    <row r="10" spans="2:14" ht="24" customHeight="1">
      <c r="B10" s="39">
        <v>8</v>
      </c>
      <c r="C10" s="121"/>
      <c r="D10" s="218"/>
      <c r="E10" s="219"/>
      <c r="F10" s="219"/>
      <c r="G10" s="219"/>
      <c r="H10" s="219"/>
      <c r="I10" s="60">
        <f>IF(基本情報※最初に記入してください!$D$6=大阪府作業用!$G$13,SUM(L10:N10),0)</f>
        <v>0</v>
      </c>
      <c r="J10" s="59" t="s">
        <v>82</v>
      </c>
      <c r="L10" s="171">
        <f>SUMIF(別紙2!$H$10:$H$29,B10,別紙2!$F$10:$F$29)</f>
        <v>0</v>
      </c>
      <c r="M10" s="171">
        <f>SUMIF('別紙2-2 (行が足りない場合)'!F:F,$B10,'別紙2-2 (行が足りない場合)'!D:D)</f>
        <v>0</v>
      </c>
      <c r="N10" s="171">
        <f>SUMIF('別紙2-3 (行が足りない場合)'!H:H,$B10,'別紙2-3 (行が足りない場合)'!F:F)</f>
        <v>0</v>
      </c>
    </row>
    <row r="11" spans="2:14" ht="24" customHeight="1">
      <c r="B11" s="39">
        <v>9</v>
      </c>
      <c r="C11" s="121"/>
      <c r="D11" s="218"/>
      <c r="E11" s="219"/>
      <c r="F11" s="219"/>
      <c r="G11" s="219"/>
      <c r="H11" s="219"/>
      <c r="I11" s="60">
        <f>IF(基本情報※最初に記入してください!$D$6=大阪府作業用!$G$13,SUM(L11:N11),0)</f>
        <v>0</v>
      </c>
      <c r="J11" s="59" t="s">
        <v>82</v>
      </c>
      <c r="L11" s="171">
        <f>SUMIF(別紙2!$H$10:$H$29,B11,別紙2!$F$10:$F$29)</f>
        <v>0</v>
      </c>
      <c r="M11" s="171">
        <f>SUMIF('別紙2-2 (行が足りない場合)'!F:F,$B11,'別紙2-2 (行が足りない場合)'!D:D)</f>
        <v>0</v>
      </c>
      <c r="N11" s="171">
        <f>SUMIF('別紙2-3 (行が足りない場合)'!H:H,$B11,'別紙2-3 (行が足りない場合)'!F:F)</f>
        <v>0</v>
      </c>
    </row>
    <row r="12" spans="2:14" ht="24" customHeight="1">
      <c r="B12" s="39">
        <v>10</v>
      </c>
      <c r="C12" s="121"/>
      <c r="D12" s="218"/>
      <c r="E12" s="219"/>
      <c r="F12" s="219"/>
      <c r="G12" s="219"/>
      <c r="H12" s="219"/>
      <c r="I12" s="60">
        <f>IF(基本情報※最初に記入してください!$D$6=大阪府作業用!$G$13,SUM(L12:N12),0)</f>
        <v>0</v>
      </c>
      <c r="J12" s="59" t="s">
        <v>82</v>
      </c>
      <c r="L12" s="171">
        <f>SUMIF(別紙2!$H$10:$H$29,B12,別紙2!$F$10:$F$29)</f>
        <v>0</v>
      </c>
      <c r="M12" s="171">
        <f>SUMIF('別紙2-2 (行が足りない場合)'!F:F,$B12,'別紙2-2 (行が足りない場合)'!D:D)</f>
        <v>0</v>
      </c>
      <c r="N12" s="171">
        <f>SUMIF('別紙2-3 (行が足りない場合)'!H:H,$B12,'別紙2-3 (行が足りない場合)'!F:F)</f>
        <v>0</v>
      </c>
    </row>
    <row r="13" spans="2:14" ht="24" customHeight="1">
      <c r="B13" s="39">
        <v>11</v>
      </c>
      <c r="C13" s="121"/>
      <c r="D13" s="218"/>
      <c r="E13" s="219"/>
      <c r="F13" s="219"/>
      <c r="G13" s="219"/>
      <c r="H13" s="219"/>
      <c r="I13" s="60">
        <f>IF(基本情報※最初に記入してください!$D$6=大阪府作業用!$G$13,SUM(L13:N13),0)</f>
        <v>0</v>
      </c>
      <c r="J13" s="59" t="s">
        <v>82</v>
      </c>
      <c r="L13" s="171">
        <f>SUMIF(別紙2!$H$10:$H$29,B13,別紙2!$F$10:$F$29)</f>
        <v>0</v>
      </c>
      <c r="M13" s="171">
        <f>SUMIF('別紙2-2 (行が足りない場合)'!F:F,$B13,'別紙2-2 (行が足りない場合)'!D:D)</f>
        <v>0</v>
      </c>
      <c r="N13" s="171">
        <f>SUMIF('別紙2-3 (行が足りない場合)'!H:H,$B13,'別紙2-3 (行が足りない場合)'!F:F)</f>
        <v>0</v>
      </c>
    </row>
    <row r="14" spans="2:14" ht="24" customHeight="1">
      <c r="B14" s="39">
        <v>12</v>
      </c>
      <c r="C14" s="121"/>
      <c r="D14" s="218"/>
      <c r="E14" s="219"/>
      <c r="F14" s="219"/>
      <c r="G14" s="219"/>
      <c r="H14" s="219"/>
      <c r="I14" s="60">
        <f>IF(基本情報※最初に記入してください!$D$6=大阪府作業用!$G$13,SUM(L14:N14),0)</f>
        <v>0</v>
      </c>
      <c r="J14" s="59" t="s">
        <v>82</v>
      </c>
      <c r="L14" s="171">
        <f>SUMIF(別紙2!$H$10:$H$29,B14,別紙2!$F$10:$F$29)</f>
        <v>0</v>
      </c>
      <c r="M14" s="171">
        <f>SUMIF('別紙2-2 (行が足りない場合)'!F:F,$B14,'別紙2-2 (行が足りない場合)'!D:D)</f>
        <v>0</v>
      </c>
      <c r="N14" s="171">
        <f>SUMIF('別紙2-3 (行が足りない場合)'!H:H,$B14,'別紙2-3 (行が足りない場合)'!F:F)</f>
        <v>0</v>
      </c>
    </row>
    <row r="15" spans="2:14" ht="24" customHeight="1">
      <c r="B15" s="39">
        <v>13</v>
      </c>
      <c r="C15" s="121"/>
      <c r="D15" s="218"/>
      <c r="E15" s="219"/>
      <c r="F15" s="219"/>
      <c r="G15" s="219"/>
      <c r="H15" s="219"/>
      <c r="I15" s="60">
        <f>IF(基本情報※最初に記入してください!$D$6=大阪府作業用!$G$13,SUM(L15:N15),0)</f>
        <v>0</v>
      </c>
      <c r="J15" s="59" t="s">
        <v>82</v>
      </c>
      <c r="L15" s="171">
        <f>SUMIF(別紙2!$H$10:$H$29,B15,別紙2!$F$10:$F$29)</f>
        <v>0</v>
      </c>
      <c r="M15" s="171">
        <f>SUMIF('別紙2-2 (行が足りない場合)'!F:F,$B15,'別紙2-2 (行が足りない場合)'!D:D)</f>
        <v>0</v>
      </c>
      <c r="N15" s="171">
        <f>SUMIF('別紙2-3 (行が足りない場合)'!H:H,$B15,'別紙2-3 (行が足りない場合)'!F:F)</f>
        <v>0</v>
      </c>
    </row>
    <row r="16" spans="2:14" ht="24" customHeight="1">
      <c r="B16" s="39">
        <v>14</v>
      </c>
      <c r="C16" s="121"/>
      <c r="D16" s="218"/>
      <c r="E16" s="219"/>
      <c r="F16" s="219"/>
      <c r="G16" s="219"/>
      <c r="H16" s="219"/>
      <c r="I16" s="60">
        <f>IF(基本情報※最初に記入してください!$D$6=大阪府作業用!$G$13,SUM(L16:N16),0)</f>
        <v>0</v>
      </c>
      <c r="J16" s="59" t="s">
        <v>82</v>
      </c>
      <c r="L16" s="171">
        <f>SUMIF(別紙2!$H$10:$H$29,B16,別紙2!$F$10:$F$29)</f>
        <v>0</v>
      </c>
      <c r="M16" s="171">
        <f>SUMIF('別紙2-2 (行が足りない場合)'!F:F,$B16,'別紙2-2 (行が足りない場合)'!D:D)</f>
        <v>0</v>
      </c>
      <c r="N16" s="171">
        <f>SUMIF('別紙2-3 (行が足りない場合)'!H:H,$B16,'別紙2-3 (行が足りない場合)'!F:F)</f>
        <v>0</v>
      </c>
    </row>
    <row r="17" spans="2:14" ht="24" customHeight="1">
      <c r="B17" s="39">
        <v>15</v>
      </c>
      <c r="C17" s="121"/>
      <c r="D17" s="218"/>
      <c r="E17" s="219"/>
      <c r="F17" s="219"/>
      <c r="G17" s="219"/>
      <c r="H17" s="219"/>
      <c r="I17" s="60">
        <f>IF(基本情報※最初に記入してください!$D$6=大阪府作業用!$G$13,SUM(L17:N17),0)</f>
        <v>0</v>
      </c>
      <c r="J17" s="59" t="s">
        <v>82</v>
      </c>
      <c r="L17" s="171">
        <f>SUMIF(別紙2!$H$10:$H$29,B17,別紙2!$F$10:$F$29)</f>
        <v>0</v>
      </c>
      <c r="M17" s="171">
        <f>SUMIF('別紙2-2 (行が足りない場合)'!F:F,$B17,'別紙2-2 (行が足りない場合)'!D:D)</f>
        <v>0</v>
      </c>
      <c r="N17" s="171">
        <f>SUMIF('別紙2-3 (行が足りない場合)'!H:H,$B17,'別紙2-3 (行が足りない場合)'!F:F)</f>
        <v>0</v>
      </c>
    </row>
    <row r="18" spans="2:14" ht="24" customHeight="1">
      <c r="B18" s="39">
        <v>16</v>
      </c>
      <c r="C18" s="121"/>
      <c r="D18" s="218"/>
      <c r="E18" s="219"/>
      <c r="F18" s="219"/>
      <c r="G18" s="219"/>
      <c r="H18" s="219"/>
      <c r="I18" s="60">
        <f>IF(基本情報※最初に記入してください!$D$6=大阪府作業用!$G$13,SUM(L18:N18),0)</f>
        <v>0</v>
      </c>
      <c r="J18" s="59" t="s">
        <v>82</v>
      </c>
      <c r="L18" s="171">
        <f>SUMIF(別紙2!$H$10:$H$29,B18,別紙2!$F$10:$F$29)</f>
        <v>0</v>
      </c>
      <c r="M18" s="171">
        <f>SUMIF('別紙2-2 (行が足りない場合)'!F:F,$B18,'別紙2-2 (行が足りない場合)'!D:D)</f>
        <v>0</v>
      </c>
      <c r="N18" s="171">
        <f>SUMIF('別紙2-3 (行が足りない場合)'!H:H,$B18,'別紙2-3 (行が足りない場合)'!F:F)</f>
        <v>0</v>
      </c>
    </row>
    <row r="19" spans="2:14" ht="24" customHeight="1">
      <c r="B19" s="39">
        <v>17</v>
      </c>
      <c r="C19" s="121"/>
      <c r="D19" s="218"/>
      <c r="E19" s="219"/>
      <c r="F19" s="219"/>
      <c r="G19" s="219"/>
      <c r="H19" s="219"/>
      <c r="I19" s="60">
        <f>IF(基本情報※最初に記入してください!$D$6=大阪府作業用!$G$13,SUM(L19:N19),0)</f>
        <v>0</v>
      </c>
      <c r="J19" s="59" t="s">
        <v>82</v>
      </c>
      <c r="L19" s="171">
        <f>SUMIF(別紙2!$H$10:$H$29,B19,別紙2!$F$10:$F$29)</f>
        <v>0</v>
      </c>
      <c r="M19" s="171">
        <f>SUMIF('別紙2-2 (行が足りない場合)'!F:F,$B19,'別紙2-2 (行が足りない場合)'!D:D)</f>
        <v>0</v>
      </c>
      <c r="N19" s="171">
        <f>SUMIF('別紙2-3 (行が足りない場合)'!H:H,$B19,'別紙2-3 (行が足りない場合)'!F:F)</f>
        <v>0</v>
      </c>
    </row>
    <row r="20" spans="2:14" ht="24" customHeight="1">
      <c r="B20" s="39">
        <v>18</v>
      </c>
      <c r="C20" s="121"/>
      <c r="D20" s="218"/>
      <c r="E20" s="219"/>
      <c r="F20" s="219"/>
      <c r="G20" s="219"/>
      <c r="H20" s="219"/>
      <c r="I20" s="60">
        <f>IF(基本情報※最初に記入してください!$D$6=大阪府作業用!$G$13,SUM(L20:N20),0)</f>
        <v>0</v>
      </c>
      <c r="J20" s="59" t="s">
        <v>82</v>
      </c>
      <c r="L20" s="171">
        <f>SUMIF(別紙2!$H$10:$H$29,B20,別紙2!$F$10:$F$29)</f>
        <v>0</v>
      </c>
      <c r="M20" s="171">
        <f>SUMIF('別紙2-2 (行が足りない場合)'!F:F,$B20,'別紙2-2 (行が足りない場合)'!D:D)</f>
        <v>0</v>
      </c>
      <c r="N20" s="171">
        <f>SUMIF('別紙2-3 (行が足りない場合)'!H:H,$B20,'別紙2-3 (行が足りない場合)'!F:F)</f>
        <v>0</v>
      </c>
    </row>
    <row r="21" spans="2:14" ht="24" customHeight="1">
      <c r="B21" s="39">
        <v>19</v>
      </c>
      <c r="C21" s="121"/>
      <c r="D21" s="218"/>
      <c r="E21" s="219"/>
      <c r="F21" s="219"/>
      <c r="G21" s="219"/>
      <c r="H21" s="219"/>
      <c r="I21" s="60">
        <f>IF(基本情報※最初に記入してください!$D$6=大阪府作業用!$G$13,SUM(L21:N21),0)</f>
        <v>0</v>
      </c>
      <c r="J21" s="59" t="s">
        <v>82</v>
      </c>
      <c r="L21" s="171">
        <f>SUMIF(別紙2!$H$10:$H$29,B21,別紙2!$F$10:$F$29)</f>
        <v>0</v>
      </c>
      <c r="M21" s="171">
        <f>SUMIF('別紙2-2 (行が足りない場合)'!F:F,$B21,'別紙2-2 (行が足りない場合)'!D:D)</f>
        <v>0</v>
      </c>
      <c r="N21" s="171">
        <f>SUMIF('別紙2-3 (行が足りない場合)'!H:H,$B21,'別紙2-3 (行が足りない場合)'!F:F)</f>
        <v>0</v>
      </c>
    </row>
    <row r="22" spans="2:14" ht="24" customHeight="1">
      <c r="B22" s="39">
        <v>20</v>
      </c>
      <c r="C22" s="121"/>
      <c r="D22" s="218"/>
      <c r="E22" s="219"/>
      <c r="F22" s="219"/>
      <c r="G22" s="219"/>
      <c r="H22" s="219"/>
      <c r="I22" s="60">
        <f>IF(基本情報※最初に記入してください!$D$6=大阪府作業用!$G$13,SUM(L22:N22),0)</f>
        <v>0</v>
      </c>
      <c r="J22" s="59" t="s">
        <v>82</v>
      </c>
      <c r="L22" s="171">
        <f>SUMIF(別紙2!$H$10:$H$29,B22,別紙2!$F$10:$F$29)</f>
        <v>0</v>
      </c>
      <c r="M22" s="171">
        <f>SUMIF('別紙2-2 (行が足りない場合)'!F:F,$B22,'別紙2-2 (行が足りない場合)'!D:D)</f>
        <v>0</v>
      </c>
      <c r="N22" s="171">
        <f>SUMIF('別紙2-3 (行が足りない場合)'!H:H,$B22,'別紙2-3 (行が足りない場合)'!F:F)</f>
        <v>0</v>
      </c>
    </row>
    <row r="23" spans="2:14" ht="24" customHeight="1">
      <c r="B23" s="39">
        <v>21</v>
      </c>
      <c r="C23" s="121"/>
      <c r="D23" s="218"/>
      <c r="E23" s="219"/>
      <c r="F23" s="219"/>
      <c r="G23" s="219"/>
      <c r="H23" s="219"/>
      <c r="I23" s="60">
        <f>IF(基本情報※最初に記入してください!$D$6=大阪府作業用!$G$13,SUM(L23:N23),0)</f>
        <v>0</v>
      </c>
      <c r="J23" s="59" t="s">
        <v>82</v>
      </c>
      <c r="L23" s="171">
        <f>SUMIF(別紙2!$H$10:$H$29,B23,別紙2!$F$10:$F$29)</f>
        <v>0</v>
      </c>
      <c r="M23" s="171">
        <f>SUMIF('別紙2-2 (行が足りない場合)'!F:F,$B23,'別紙2-2 (行が足りない場合)'!D:D)</f>
        <v>0</v>
      </c>
      <c r="N23" s="171">
        <f>SUMIF('別紙2-3 (行が足りない場合)'!H:H,$B23,'別紙2-3 (行が足りない場合)'!F:F)</f>
        <v>0</v>
      </c>
    </row>
    <row r="24" spans="2:14" ht="24" customHeight="1">
      <c r="B24" s="39">
        <v>22</v>
      </c>
      <c r="C24" s="121"/>
      <c r="D24" s="218"/>
      <c r="E24" s="219"/>
      <c r="F24" s="219"/>
      <c r="G24" s="219"/>
      <c r="H24" s="219"/>
      <c r="I24" s="60">
        <f>IF(基本情報※最初に記入してください!$D$6=大阪府作業用!$G$13,SUM(L24:N24),0)</f>
        <v>0</v>
      </c>
      <c r="J24" s="59" t="s">
        <v>82</v>
      </c>
      <c r="L24" s="171">
        <f>SUMIF(別紙2!$H$10:$H$29,B24,別紙2!$F$10:$F$29)</f>
        <v>0</v>
      </c>
      <c r="M24" s="171">
        <f>SUMIF('別紙2-2 (行が足りない場合)'!F:F,$B24,'別紙2-2 (行が足りない場合)'!D:D)</f>
        <v>0</v>
      </c>
      <c r="N24" s="171">
        <f>SUMIF('別紙2-3 (行が足りない場合)'!H:H,$B24,'別紙2-3 (行が足りない場合)'!F:F)</f>
        <v>0</v>
      </c>
    </row>
    <row r="25" spans="2:14" ht="24" customHeight="1">
      <c r="B25" s="39">
        <v>23</v>
      </c>
      <c r="C25" s="121"/>
      <c r="D25" s="218"/>
      <c r="E25" s="219"/>
      <c r="F25" s="219"/>
      <c r="G25" s="219"/>
      <c r="H25" s="219"/>
      <c r="I25" s="60">
        <f>IF(基本情報※最初に記入してください!$D$6=大阪府作業用!$G$13,SUM(L25:N25),0)</f>
        <v>0</v>
      </c>
      <c r="J25" s="59" t="s">
        <v>82</v>
      </c>
      <c r="L25" s="171">
        <f>SUMIF(別紙2!$H$10:$H$29,B25,別紙2!$F$10:$F$29)</f>
        <v>0</v>
      </c>
      <c r="M25" s="171">
        <f>SUMIF('別紙2-2 (行が足りない場合)'!F:F,$B25,'別紙2-2 (行が足りない場合)'!D:D)</f>
        <v>0</v>
      </c>
      <c r="N25" s="171">
        <f>SUMIF('別紙2-3 (行が足りない場合)'!H:H,$B25,'別紙2-3 (行が足りない場合)'!F:F)</f>
        <v>0</v>
      </c>
    </row>
    <row r="26" spans="2:14" ht="24" customHeight="1">
      <c r="B26" s="39">
        <v>24</v>
      </c>
      <c r="C26" s="121"/>
      <c r="D26" s="218"/>
      <c r="E26" s="219"/>
      <c r="F26" s="219"/>
      <c r="G26" s="219"/>
      <c r="H26" s="219"/>
      <c r="I26" s="60">
        <f>IF(基本情報※最初に記入してください!$D$6=大阪府作業用!$G$13,SUM(L26:N26),0)</f>
        <v>0</v>
      </c>
      <c r="J26" s="59" t="s">
        <v>82</v>
      </c>
      <c r="L26" s="171">
        <f>SUMIF(別紙2!$H$10:$H$29,B26,別紙2!$F$10:$F$29)</f>
        <v>0</v>
      </c>
      <c r="M26" s="171">
        <f>SUMIF('別紙2-2 (行が足りない場合)'!F:F,$B26,'別紙2-2 (行が足りない場合)'!D:D)</f>
        <v>0</v>
      </c>
      <c r="N26" s="171">
        <f>SUMIF('別紙2-3 (行が足りない場合)'!H:H,$B26,'別紙2-3 (行が足りない場合)'!F:F)</f>
        <v>0</v>
      </c>
    </row>
    <row r="27" spans="2:14" ht="24" customHeight="1">
      <c r="B27" s="39">
        <v>25</v>
      </c>
      <c r="C27" s="121"/>
      <c r="D27" s="218"/>
      <c r="E27" s="219"/>
      <c r="F27" s="219"/>
      <c r="G27" s="219"/>
      <c r="H27" s="219"/>
      <c r="I27" s="60">
        <f>IF(基本情報※最初に記入してください!$D$6=大阪府作業用!$G$13,SUM(L27:N27),0)</f>
        <v>0</v>
      </c>
      <c r="J27" s="59" t="s">
        <v>82</v>
      </c>
      <c r="L27" s="171">
        <f>SUMIF(別紙2!$H$10:$H$29,B27,別紙2!$F$10:$F$29)</f>
        <v>0</v>
      </c>
      <c r="M27" s="171">
        <f>SUMIF('別紙2-2 (行が足りない場合)'!F:F,$B27,'別紙2-2 (行が足りない場合)'!D:D)</f>
        <v>0</v>
      </c>
      <c r="N27" s="171">
        <f>SUMIF('別紙2-3 (行が足りない場合)'!H:H,$B27,'別紙2-3 (行が足りない場合)'!F:F)</f>
        <v>0</v>
      </c>
    </row>
    <row r="28" spans="2:14" ht="24" customHeight="1">
      <c r="B28" s="39">
        <v>26</v>
      </c>
      <c r="C28" s="121"/>
      <c r="D28" s="218"/>
      <c r="E28" s="219"/>
      <c r="F28" s="219"/>
      <c r="G28" s="219"/>
      <c r="H28" s="219"/>
      <c r="I28" s="60">
        <f>IF(基本情報※最初に記入してください!$D$6=大阪府作業用!$G$13,SUM(L28:N28),0)</f>
        <v>0</v>
      </c>
      <c r="J28" s="59" t="s">
        <v>82</v>
      </c>
      <c r="L28" s="171">
        <f>SUMIF(別紙2!$H$10:$H$29,B28,別紙2!$F$10:$F$29)</f>
        <v>0</v>
      </c>
      <c r="M28" s="171">
        <f>SUMIF('別紙2-2 (行が足りない場合)'!F:F,$B28,'別紙2-2 (行が足りない場合)'!D:D)</f>
        <v>0</v>
      </c>
      <c r="N28" s="171">
        <f>SUMIF('別紙2-3 (行が足りない場合)'!H:H,$B28,'別紙2-3 (行が足りない場合)'!F:F)</f>
        <v>0</v>
      </c>
    </row>
    <row r="29" spans="2:14" ht="24" customHeight="1">
      <c r="B29" s="39">
        <v>27</v>
      </c>
      <c r="C29" s="121"/>
      <c r="D29" s="218"/>
      <c r="E29" s="219"/>
      <c r="F29" s="219"/>
      <c r="G29" s="219"/>
      <c r="H29" s="219"/>
      <c r="I29" s="60">
        <f>IF(基本情報※最初に記入してください!$D$6=大阪府作業用!$G$13,SUM(L29:N29),0)</f>
        <v>0</v>
      </c>
      <c r="J29" s="59" t="s">
        <v>82</v>
      </c>
      <c r="L29" s="171">
        <f>SUMIF(別紙2!$H$10:$H$29,B29,別紙2!$F$10:$F$29)</f>
        <v>0</v>
      </c>
      <c r="M29" s="171">
        <f>SUMIF('別紙2-2 (行が足りない場合)'!F:F,$B29,'別紙2-2 (行が足りない場合)'!D:D)</f>
        <v>0</v>
      </c>
      <c r="N29" s="171">
        <f>SUMIF('別紙2-3 (行が足りない場合)'!H:H,$B29,'別紙2-3 (行が足りない場合)'!F:F)</f>
        <v>0</v>
      </c>
    </row>
    <row r="30" spans="2:14" ht="24" customHeight="1">
      <c r="B30" s="39">
        <v>28</v>
      </c>
      <c r="C30" s="121"/>
      <c r="D30" s="218"/>
      <c r="E30" s="219"/>
      <c r="F30" s="219"/>
      <c r="G30" s="219"/>
      <c r="H30" s="219"/>
      <c r="I30" s="60">
        <f>IF(基本情報※最初に記入してください!$D$6=大阪府作業用!$G$13,SUM(L30:N30),0)</f>
        <v>0</v>
      </c>
      <c r="J30" s="59" t="s">
        <v>82</v>
      </c>
      <c r="L30" s="171">
        <f>SUMIF(別紙2!$H$10:$H$29,B30,別紙2!$F$10:$F$29)</f>
        <v>0</v>
      </c>
      <c r="M30" s="171">
        <f>SUMIF('別紙2-2 (行が足りない場合)'!F:F,$B30,'別紙2-2 (行が足りない場合)'!D:D)</f>
        <v>0</v>
      </c>
      <c r="N30" s="171">
        <f>SUMIF('別紙2-3 (行が足りない場合)'!H:H,$B30,'別紙2-3 (行が足りない場合)'!F:F)</f>
        <v>0</v>
      </c>
    </row>
    <row r="31" spans="2:14" ht="24" customHeight="1">
      <c r="B31" s="39">
        <v>29</v>
      </c>
      <c r="C31" s="121"/>
      <c r="D31" s="218"/>
      <c r="E31" s="219"/>
      <c r="F31" s="219"/>
      <c r="G31" s="219"/>
      <c r="H31" s="219"/>
      <c r="I31" s="60">
        <f>IF(基本情報※最初に記入してください!$D$6=大阪府作業用!$G$13,SUM(L31:N31),0)</f>
        <v>0</v>
      </c>
      <c r="J31" s="59" t="s">
        <v>82</v>
      </c>
      <c r="L31" s="171">
        <f>SUMIF(別紙2!$H$10:$H$29,B31,別紙2!$F$10:$F$29)</f>
        <v>0</v>
      </c>
      <c r="M31" s="171">
        <f>SUMIF('別紙2-2 (行が足りない場合)'!F:F,$B31,'別紙2-2 (行が足りない場合)'!D:D)</f>
        <v>0</v>
      </c>
      <c r="N31" s="171">
        <f>SUMIF('別紙2-3 (行が足りない場合)'!H:H,$B31,'別紙2-3 (行が足りない場合)'!F:F)</f>
        <v>0</v>
      </c>
    </row>
    <row r="32" spans="2:14" ht="24" customHeight="1">
      <c r="B32" s="39">
        <v>30</v>
      </c>
      <c r="C32" s="121"/>
      <c r="D32" s="218"/>
      <c r="E32" s="219"/>
      <c r="F32" s="219"/>
      <c r="G32" s="219"/>
      <c r="H32" s="219"/>
      <c r="I32" s="60">
        <f>IF(基本情報※最初に記入してください!$D$6=大阪府作業用!$G$13,SUM(L32:N32),0)</f>
        <v>0</v>
      </c>
      <c r="J32" s="59" t="s">
        <v>82</v>
      </c>
      <c r="L32" s="171">
        <f>SUMIF(別紙2!$H$10:$H$29,B32,別紙2!$F$10:$F$29)</f>
        <v>0</v>
      </c>
      <c r="M32" s="171">
        <f>SUMIF('別紙2-2 (行が足りない場合)'!F:F,$B32,'別紙2-2 (行が足りない場合)'!D:D)</f>
        <v>0</v>
      </c>
      <c r="N32" s="171">
        <f>SUMIF('別紙2-3 (行が足りない場合)'!H:H,$B32,'別紙2-3 (行が足りない場合)'!F:F)</f>
        <v>0</v>
      </c>
    </row>
    <row r="33" spans="2:14" ht="24" customHeight="1">
      <c r="B33" s="39">
        <v>31</v>
      </c>
      <c r="C33" s="121"/>
      <c r="D33" s="218"/>
      <c r="E33" s="219"/>
      <c r="F33" s="219"/>
      <c r="G33" s="219"/>
      <c r="H33" s="219"/>
      <c r="I33" s="60">
        <f>IF(基本情報※最初に記入してください!$D$6=大阪府作業用!$G$13,SUM(L33:N33),0)</f>
        <v>0</v>
      </c>
      <c r="J33" s="59" t="s">
        <v>82</v>
      </c>
      <c r="L33" s="171">
        <f>SUMIF(別紙2!$H$10:$H$29,B33,別紙2!$F$10:$F$29)</f>
        <v>0</v>
      </c>
      <c r="M33" s="171">
        <f>SUMIF('別紙2-2 (行が足りない場合)'!F:F,$B33,'別紙2-2 (行が足りない場合)'!D:D)</f>
        <v>0</v>
      </c>
      <c r="N33" s="171">
        <f>SUMIF('別紙2-3 (行が足りない場合)'!H:H,$B33,'別紙2-3 (行が足りない場合)'!F:F)</f>
        <v>0</v>
      </c>
    </row>
    <row r="34" spans="2:14" ht="24" customHeight="1">
      <c r="B34" s="39">
        <v>32</v>
      </c>
      <c r="C34" s="121"/>
      <c r="D34" s="218"/>
      <c r="E34" s="219"/>
      <c r="F34" s="219"/>
      <c r="G34" s="219"/>
      <c r="H34" s="219"/>
      <c r="I34" s="60">
        <f>IF(基本情報※最初に記入してください!$D$6=大阪府作業用!$G$13,SUM(L34:N34),0)</f>
        <v>0</v>
      </c>
      <c r="J34" s="59" t="s">
        <v>82</v>
      </c>
      <c r="L34" s="171">
        <f>SUMIF(別紙2!$H$10:$H$29,B34,別紙2!$F$10:$F$29)</f>
        <v>0</v>
      </c>
      <c r="M34" s="171">
        <f>SUMIF('別紙2-2 (行が足りない場合)'!F:F,$B34,'別紙2-2 (行が足りない場合)'!D:D)</f>
        <v>0</v>
      </c>
      <c r="N34" s="171">
        <f>SUMIF('別紙2-3 (行が足りない場合)'!H:H,$B34,'別紙2-3 (行が足りない場合)'!F:F)</f>
        <v>0</v>
      </c>
    </row>
    <row r="35" spans="2:14" ht="24" customHeight="1">
      <c r="B35" s="39">
        <v>33</v>
      </c>
      <c r="C35" s="121"/>
      <c r="D35" s="218"/>
      <c r="E35" s="219"/>
      <c r="F35" s="219"/>
      <c r="G35" s="219"/>
      <c r="H35" s="219"/>
      <c r="I35" s="60">
        <f>IF(基本情報※最初に記入してください!$D$6=大阪府作業用!$G$13,SUM(L35:N35),0)</f>
        <v>0</v>
      </c>
      <c r="J35" s="59" t="s">
        <v>82</v>
      </c>
      <c r="L35" s="171">
        <f>SUMIF(別紙2!$H$10:$H$29,B35,別紙2!$F$10:$F$29)</f>
        <v>0</v>
      </c>
      <c r="M35" s="171">
        <f>SUMIF('別紙2-2 (行が足りない場合)'!F:F,$B35,'別紙2-2 (行が足りない場合)'!D:D)</f>
        <v>0</v>
      </c>
      <c r="N35" s="171">
        <f>SUMIF('別紙2-3 (行が足りない場合)'!H:H,$B35,'別紙2-3 (行が足りない場合)'!F:F)</f>
        <v>0</v>
      </c>
    </row>
    <row r="36" spans="2:14" ht="24" customHeight="1">
      <c r="B36" s="39">
        <v>34</v>
      </c>
      <c r="C36" s="121"/>
      <c r="D36" s="218"/>
      <c r="E36" s="219"/>
      <c r="F36" s="219"/>
      <c r="G36" s="219"/>
      <c r="H36" s="219"/>
      <c r="I36" s="60">
        <f>IF(基本情報※最初に記入してください!$D$6=大阪府作業用!$G$13,SUM(L36:N36),0)</f>
        <v>0</v>
      </c>
      <c r="J36" s="59" t="s">
        <v>82</v>
      </c>
      <c r="L36" s="171">
        <f>SUMIF(別紙2!$H$10:$H$29,B36,別紙2!$F$10:$F$29)</f>
        <v>0</v>
      </c>
      <c r="M36" s="171">
        <f>SUMIF('別紙2-2 (行が足りない場合)'!F:F,$B36,'別紙2-2 (行が足りない場合)'!D:D)</f>
        <v>0</v>
      </c>
      <c r="N36" s="171">
        <f>SUMIF('別紙2-3 (行が足りない場合)'!H:H,$B36,'別紙2-3 (行が足りない場合)'!F:F)</f>
        <v>0</v>
      </c>
    </row>
    <row r="37" spans="2:14" ht="24" customHeight="1">
      <c r="B37" s="39">
        <v>35</v>
      </c>
      <c r="C37" s="121"/>
      <c r="D37" s="218"/>
      <c r="E37" s="219"/>
      <c r="F37" s="219"/>
      <c r="G37" s="219"/>
      <c r="H37" s="219"/>
      <c r="I37" s="60">
        <f>IF(基本情報※最初に記入してください!$D$6=大阪府作業用!$G$13,SUM(L37:N37),0)</f>
        <v>0</v>
      </c>
      <c r="J37" s="59" t="s">
        <v>82</v>
      </c>
      <c r="L37" s="171">
        <f>SUMIF(別紙2!$H$10:$H$29,B37,別紙2!$F$10:$F$29)</f>
        <v>0</v>
      </c>
      <c r="M37" s="171">
        <f>SUMIF('別紙2-2 (行が足りない場合)'!F:F,$B37,'別紙2-2 (行が足りない場合)'!D:D)</f>
        <v>0</v>
      </c>
      <c r="N37" s="171">
        <f>SUMIF('別紙2-3 (行が足りない場合)'!H:H,$B37,'別紙2-3 (行が足りない場合)'!F:F)</f>
        <v>0</v>
      </c>
    </row>
    <row r="38" spans="2:14" ht="24" customHeight="1">
      <c r="B38" s="39">
        <v>36</v>
      </c>
      <c r="C38" s="121"/>
      <c r="D38" s="218"/>
      <c r="E38" s="219"/>
      <c r="F38" s="219"/>
      <c r="G38" s="219"/>
      <c r="H38" s="219"/>
      <c r="I38" s="60">
        <f>IF(基本情報※最初に記入してください!$D$6=大阪府作業用!$G$13,SUM(L38:N38),0)</f>
        <v>0</v>
      </c>
      <c r="J38" s="59" t="s">
        <v>82</v>
      </c>
      <c r="L38" s="171">
        <f>SUMIF(別紙2!$H$10:$H$29,B38,別紙2!$F$10:$F$29)</f>
        <v>0</v>
      </c>
      <c r="M38" s="171">
        <f>SUMIF('別紙2-2 (行が足りない場合)'!F:F,$B38,'別紙2-2 (行が足りない場合)'!D:D)</f>
        <v>0</v>
      </c>
      <c r="N38" s="171">
        <f>SUMIF('別紙2-3 (行が足りない場合)'!H:H,$B38,'別紙2-3 (行が足りない場合)'!F:F)</f>
        <v>0</v>
      </c>
    </row>
    <row r="39" spans="2:14" ht="24" customHeight="1">
      <c r="B39" s="39">
        <v>37</v>
      </c>
      <c r="C39" s="121"/>
      <c r="D39" s="218"/>
      <c r="E39" s="219"/>
      <c r="F39" s="219"/>
      <c r="G39" s="219"/>
      <c r="H39" s="219"/>
      <c r="I39" s="60">
        <f>IF(基本情報※最初に記入してください!$D$6=大阪府作業用!$G$13,SUM(L39:N39),0)</f>
        <v>0</v>
      </c>
      <c r="J39" s="59" t="s">
        <v>82</v>
      </c>
      <c r="L39" s="171">
        <f>SUMIF(別紙2!$H$10:$H$29,B39,別紙2!$F$10:$F$29)</f>
        <v>0</v>
      </c>
      <c r="M39" s="171">
        <f>SUMIF('別紙2-2 (行が足りない場合)'!F:F,$B39,'別紙2-2 (行が足りない場合)'!D:D)</f>
        <v>0</v>
      </c>
      <c r="N39" s="171">
        <f>SUMIF('別紙2-3 (行が足りない場合)'!H:H,$B39,'別紙2-3 (行が足りない場合)'!F:F)</f>
        <v>0</v>
      </c>
    </row>
    <row r="40" spans="2:14" ht="24" customHeight="1">
      <c r="B40" s="39">
        <v>38</v>
      </c>
      <c r="C40" s="121"/>
      <c r="D40" s="218"/>
      <c r="E40" s="219"/>
      <c r="F40" s="219"/>
      <c r="G40" s="219"/>
      <c r="H40" s="219"/>
      <c r="I40" s="60">
        <f>IF(基本情報※最初に記入してください!$D$6=大阪府作業用!$G$13,SUM(L40:N40),0)</f>
        <v>0</v>
      </c>
      <c r="J40" s="59" t="s">
        <v>82</v>
      </c>
      <c r="L40" s="171">
        <f>SUMIF(別紙2!$H$10:$H$29,B40,別紙2!$F$10:$F$29)</f>
        <v>0</v>
      </c>
      <c r="M40" s="171">
        <f>SUMIF('別紙2-2 (行が足りない場合)'!F:F,$B40,'別紙2-2 (行が足りない場合)'!D:D)</f>
        <v>0</v>
      </c>
      <c r="N40" s="171">
        <f>SUMIF('別紙2-3 (行が足りない場合)'!H:H,$B40,'別紙2-3 (行が足りない場合)'!F:F)</f>
        <v>0</v>
      </c>
    </row>
    <row r="41" spans="2:14" ht="24" customHeight="1">
      <c r="B41" s="39">
        <v>39</v>
      </c>
      <c r="C41" s="121"/>
      <c r="D41" s="218"/>
      <c r="E41" s="219"/>
      <c r="F41" s="219"/>
      <c r="G41" s="219"/>
      <c r="H41" s="219"/>
      <c r="I41" s="60">
        <f>IF(基本情報※最初に記入してください!$D$6=大阪府作業用!$G$13,SUM(L41:N41),0)</f>
        <v>0</v>
      </c>
      <c r="J41" s="59" t="s">
        <v>82</v>
      </c>
      <c r="L41" s="171">
        <f>SUMIF(別紙2!$H$10:$H$29,B41,別紙2!$F$10:$F$29)</f>
        <v>0</v>
      </c>
      <c r="M41" s="171">
        <f>SUMIF('別紙2-2 (行が足りない場合)'!F:F,$B41,'別紙2-2 (行が足りない場合)'!D:D)</f>
        <v>0</v>
      </c>
      <c r="N41" s="171">
        <f>SUMIF('別紙2-3 (行が足りない場合)'!H:H,$B41,'別紙2-3 (行が足りない場合)'!F:F)</f>
        <v>0</v>
      </c>
    </row>
    <row r="42" spans="2:14" ht="24" customHeight="1">
      <c r="B42" s="57">
        <v>40</v>
      </c>
      <c r="C42" s="121"/>
      <c r="D42" s="218"/>
      <c r="E42" s="219"/>
      <c r="F42" s="219"/>
      <c r="G42" s="219"/>
      <c r="H42" s="219"/>
      <c r="I42" s="60">
        <f>IF(基本情報※最初に記入してください!$D$6=大阪府作業用!$G$13,SUM(L42:N42),0)</f>
        <v>0</v>
      </c>
      <c r="J42" s="59" t="s">
        <v>82</v>
      </c>
      <c r="L42" s="171">
        <f>SUMIF(別紙2!$H$10:$H$29,B42,別紙2!$F$10:$F$29)</f>
        <v>0</v>
      </c>
      <c r="M42" s="171">
        <f>SUMIF('別紙2-2 (行が足りない場合)'!F:F,$B42,'別紙2-2 (行が足りない場合)'!D:D)</f>
        <v>0</v>
      </c>
      <c r="N42" s="171">
        <f>SUMIF('別紙2-3 (行が足りない場合)'!H:H,$B42,'別紙2-3 (行が足りない場合)'!F:F)</f>
        <v>0</v>
      </c>
    </row>
    <row r="43" spans="2:14" ht="24" customHeight="1">
      <c r="B43" s="172">
        <v>41</v>
      </c>
      <c r="C43" s="121"/>
      <c r="D43" s="218"/>
      <c r="E43" s="219"/>
      <c r="F43" s="219"/>
      <c r="G43" s="219"/>
      <c r="H43" s="219"/>
      <c r="I43" s="60">
        <f>IF(基本情報※最初に記入してください!$D$6=大阪府作業用!$G$13,SUM(L43:N43),0)</f>
        <v>0</v>
      </c>
      <c r="J43" s="59" t="s">
        <v>0</v>
      </c>
      <c r="L43" s="171">
        <f>SUMIF(別紙2!$H$10:$H$29,B43,別紙2!$F$10:$F$29)</f>
        <v>0</v>
      </c>
      <c r="M43" s="171">
        <f>SUMIF('別紙2-2 (行が足りない場合)'!F:F,$B43,'別紙2-2 (行が足りない場合)'!D:D)</f>
        <v>0</v>
      </c>
      <c r="N43" s="171">
        <f>SUMIF('別紙2-3 (行が足りない場合)'!H:H,$B43,'別紙2-3 (行が足りない場合)'!F:F)</f>
        <v>0</v>
      </c>
    </row>
    <row r="44" spans="2:14" ht="24" customHeight="1">
      <c r="B44" s="172">
        <v>42</v>
      </c>
      <c r="C44" s="121"/>
      <c r="D44" s="218"/>
      <c r="E44" s="219"/>
      <c r="F44" s="219"/>
      <c r="G44" s="219"/>
      <c r="H44" s="219"/>
      <c r="I44" s="60">
        <f>IF(基本情報※最初に記入してください!$D$6=大阪府作業用!$G$13,SUM(L44:N44),0)</f>
        <v>0</v>
      </c>
      <c r="J44" s="59" t="s">
        <v>0</v>
      </c>
      <c r="L44" s="171">
        <f>SUMIF(別紙2!$H$10:$H$29,B44,別紙2!$F$10:$F$29)</f>
        <v>0</v>
      </c>
      <c r="M44" s="171">
        <f>SUMIF('別紙2-2 (行が足りない場合)'!F:F,$B44,'別紙2-2 (行が足りない場合)'!D:D)</f>
        <v>0</v>
      </c>
      <c r="N44" s="171">
        <f>SUMIF('別紙2-3 (行が足りない場合)'!H:H,$B44,'別紙2-3 (行が足りない場合)'!F:F)</f>
        <v>0</v>
      </c>
    </row>
    <row r="45" spans="2:14" ht="24" customHeight="1">
      <c r="B45" s="172">
        <v>43</v>
      </c>
      <c r="C45" s="121"/>
      <c r="D45" s="218"/>
      <c r="E45" s="219"/>
      <c r="F45" s="219"/>
      <c r="G45" s="219"/>
      <c r="H45" s="219"/>
      <c r="I45" s="60">
        <f>IF(基本情報※最初に記入してください!$D$6=大阪府作業用!$G$13,SUM(L45:N45),0)</f>
        <v>0</v>
      </c>
      <c r="J45" s="59" t="s">
        <v>0</v>
      </c>
      <c r="L45" s="171">
        <f>SUMIF(別紙2!$H$10:$H$29,B45,別紙2!$F$10:$F$29)</f>
        <v>0</v>
      </c>
      <c r="M45" s="171">
        <f>SUMIF('別紙2-2 (行が足りない場合)'!F:F,$B45,'別紙2-2 (行が足りない場合)'!D:D)</f>
        <v>0</v>
      </c>
      <c r="N45" s="171">
        <f>SUMIF('別紙2-3 (行が足りない場合)'!H:H,$B45,'別紙2-3 (行が足りない場合)'!F:F)</f>
        <v>0</v>
      </c>
    </row>
    <row r="46" spans="2:14" ht="24" customHeight="1">
      <c r="B46" s="172">
        <v>44</v>
      </c>
      <c r="C46" s="121"/>
      <c r="D46" s="218"/>
      <c r="E46" s="219"/>
      <c r="F46" s="219"/>
      <c r="G46" s="219"/>
      <c r="H46" s="219"/>
      <c r="I46" s="60">
        <f>IF(基本情報※最初に記入してください!$D$6=大阪府作業用!$G$13,SUM(L46:N46),0)</f>
        <v>0</v>
      </c>
      <c r="J46" s="59" t="s">
        <v>0</v>
      </c>
      <c r="L46" s="171">
        <f>SUMIF(別紙2!$H$10:$H$29,B46,別紙2!$F$10:$F$29)</f>
        <v>0</v>
      </c>
      <c r="M46" s="171">
        <f>SUMIF('別紙2-2 (行が足りない場合)'!F:F,$B46,'別紙2-2 (行が足りない場合)'!D:D)</f>
        <v>0</v>
      </c>
      <c r="N46" s="171">
        <f>SUMIF('別紙2-3 (行が足りない場合)'!H:H,$B46,'別紙2-3 (行が足りない場合)'!F:F)</f>
        <v>0</v>
      </c>
    </row>
    <row r="47" spans="2:14" ht="24" customHeight="1">
      <c r="B47" s="172">
        <v>45</v>
      </c>
      <c r="C47" s="121"/>
      <c r="D47" s="218"/>
      <c r="E47" s="219"/>
      <c r="F47" s="219"/>
      <c r="G47" s="219"/>
      <c r="H47" s="219"/>
      <c r="I47" s="60">
        <f>IF(基本情報※最初に記入してください!$D$6=大阪府作業用!$G$13,SUM(L47:N47),0)</f>
        <v>0</v>
      </c>
      <c r="J47" s="59" t="s">
        <v>0</v>
      </c>
      <c r="L47" s="171">
        <f>SUMIF(別紙2!$H$10:$H$29,B47,別紙2!$F$10:$F$29)</f>
        <v>0</v>
      </c>
      <c r="M47" s="171">
        <f>SUMIF('別紙2-2 (行が足りない場合)'!F:F,$B47,'別紙2-2 (行が足りない場合)'!D:D)</f>
        <v>0</v>
      </c>
      <c r="N47" s="171">
        <f>SUMIF('別紙2-3 (行が足りない場合)'!H:H,$B47,'別紙2-3 (行が足りない場合)'!F:F)</f>
        <v>0</v>
      </c>
    </row>
    <row r="48" spans="2:14" ht="24" customHeight="1">
      <c r="B48" s="172">
        <v>46</v>
      </c>
      <c r="C48" s="121"/>
      <c r="D48" s="218"/>
      <c r="E48" s="219"/>
      <c r="F48" s="219"/>
      <c r="G48" s="219"/>
      <c r="H48" s="219"/>
      <c r="I48" s="60">
        <f>IF(基本情報※最初に記入してください!$D$6=大阪府作業用!$G$13,SUM(L48:N48),0)</f>
        <v>0</v>
      </c>
      <c r="J48" s="59" t="s">
        <v>0</v>
      </c>
      <c r="L48" s="171">
        <f>SUMIF(別紙2!$H$10:$H$29,B48,別紙2!$F$10:$F$29)</f>
        <v>0</v>
      </c>
      <c r="M48" s="171">
        <f>SUMIF('別紙2-2 (行が足りない場合)'!F:F,$B48,'別紙2-2 (行が足りない場合)'!D:D)</f>
        <v>0</v>
      </c>
      <c r="N48" s="171">
        <f>SUMIF('別紙2-3 (行が足りない場合)'!H:H,$B48,'別紙2-3 (行が足りない場合)'!F:F)</f>
        <v>0</v>
      </c>
    </row>
    <row r="49" spans="2:14" ht="24" customHeight="1">
      <c r="B49" s="172">
        <v>47</v>
      </c>
      <c r="C49" s="121"/>
      <c r="D49" s="218"/>
      <c r="E49" s="219"/>
      <c r="F49" s="219"/>
      <c r="G49" s="219"/>
      <c r="H49" s="219"/>
      <c r="I49" s="60">
        <f>IF(基本情報※最初に記入してください!$D$6=大阪府作業用!$G$13,SUM(L49:N49),0)</f>
        <v>0</v>
      </c>
      <c r="J49" s="59" t="s">
        <v>0</v>
      </c>
      <c r="L49" s="171">
        <f>SUMIF(別紙2!$H$10:$H$29,B49,別紙2!$F$10:$F$29)</f>
        <v>0</v>
      </c>
      <c r="M49" s="171">
        <f>SUMIF('別紙2-2 (行が足りない場合)'!F:F,$B49,'別紙2-2 (行が足りない場合)'!D:D)</f>
        <v>0</v>
      </c>
      <c r="N49" s="171">
        <f>SUMIF('別紙2-3 (行が足りない場合)'!H:H,$B49,'別紙2-3 (行が足りない場合)'!F:F)</f>
        <v>0</v>
      </c>
    </row>
    <row r="50" spans="2:14" ht="24" customHeight="1">
      <c r="B50" s="172">
        <v>48</v>
      </c>
      <c r="C50" s="121"/>
      <c r="D50" s="218"/>
      <c r="E50" s="219"/>
      <c r="F50" s="219"/>
      <c r="G50" s="219"/>
      <c r="H50" s="219"/>
      <c r="I50" s="60">
        <f>IF(基本情報※最初に記入してください!$D$6=大阪府作業用!$G$13,SUM(L50:N50),0)</f>
        <v>0</v>
      </c>
      <c r="J50" s="59" t="s">
        <v>0</v>
      </c>
      <c r="L50" s="171">
        <f>SUMIF(別紙2!$H$10:$H$29,B50,別紙2!$F$10:$F$29)</f>
        <v>0</v>
      </c>
      <c r="M50" s="171">
        <f>SUMIF('別紙2-2 (行が足りない場合)'!F:F,$B50,'別紙2-2 (行が足りない場合)'!D:D)</f>
        <v>0</v>
      </c>
      <c r="N50" s="171">
        <f>SUMIF('別紙2-3 (行が足りない場合)'!H:H,$B50,'別紙2-3 (行が足りない場合)'!F:F)</f>
        <v>0</v>
      </c>
    </row>
    <row r="51" spans="2:14" ht="24" customHeight="1">
      <c r="B51" s="172">
        <v>49</v>
      </c>
      <c r="C51" s="121"/>
      <c r="D51" s="218"/>
      <c r="E51" s="219"/>
      <c r="F51" s="219"/>
      <c r="G51" s="219"/>
      <c r="H51" s="219"/>
      <c r="I51" s="60">
        <f>IF(基本情報※最初に記入してください!$D$6=大阪府作業用!$G$13,SUM(L51:N51),0)</f>
        <v>0</v>
      </c>
      <c r="J51" s="59" t="s">
        <v>0</v>
      </c>
      <c r="L51" s="171">
        <f>SUMIF(別紙2!$H$10:$H$29,B51,別紙2!$F$10:$F$29)</f>
        <v>0</v>
      </c>
      <c r="M51" s="171">
        <f>SUMIF('別紙2-2 (行が足りない場合)'!F:F,$B51,'別紙2-2 (行が足りない場合)'!D:D)</f>
        <v>0</v>
      </c>
      <c r="N51" s="171">
        <f>SUMIF('別紙2-3 (行が足りない場合)'!H:H,$B51,'別紙2-3 (行が足りない場合)'!F:F)</f>
        <v>0</v>
      </c>
    </row>
    <row r="52" spans="2:14" ht="24" customHeight="1">
      <c r="B52" s="172">
        <v>50</v>
      </c>
      <c r="C52" s="121"/>
      <c r="D52" s="218"/>
      <c r="E52" s="219"/>
      <c r="F52" s="219"/>
      <c r="G52" s="219"/>
      <c r="H52" s="219"/>
      <c r="I52" s="60">
        <f>IF(基本情報※最初に記入してください!$D$6=大阪府作業用!$G$13,SUM(L52:N52),0)</f>
        <v>0</v>
      </c>
      <c r="J52" s="59" t="s">
        <v>0</v>
      </c>
      <c r="L52" s="171">
        <f>SUMIF(別紙2!$H$10:$H$29,B52,別紙2!$F$10:$F$29)</f>
        <v>0</v>
      </c>
      <c r="M52" s="171">
        <f>SUMIF('別紙2-2 (行が足りない場合)'!F:F,$B52,'別紙2-2 (行が足りない場合)'!D:D)</f>
        <v>0</v>
      </c>
      <c r="N52" s="171">
        <f>SUMIF('別紙2-3 (行が足りない場合)'!H:H,$B52,'別紙2-3 (行が足りない場合)'!F:F)</f>
        <v>0</v>
      </c>
    </row>
    <row r="53" spans="2:14" ht="24" customHeight="1">
      <c r="B53" s="172">
        <v>51</v>
      </c>
      <c r="C53" s="121"/>
      <c r="D53" s="218"/>
      <c r="E53" s="219"/>
      <c r="F53" s="219"/>
      <c r="G53" s="219"/>
      <c r="H53" s="219"/>
      <c r="I53" s="60">
        <f>IF(基本情報※最初に記入してください!$D$6=大阪府作業用!$G$13,SUM(L53:N53),0)</f>
        <v>0</v>
      </c>
      <c r="J53" s="59" t="s">
        <v>0</v>
      </c>
      <c r="L53" s="171">
        <f>SUMIF(別紙2!$H$10:$H$29,B53,別紙2!$F$10:$F$29)</f>
        <v>0</v>
      </c>
      <c r="M53" s="171">
        <f>SUMIF('別紙2-2 (行が足りない場合)'!F:F,$B53,'別紙2-2 (行が足りない場合)'!D:D)</f>
        <v>0</v>
      </c>
      <c r="N53" s="171">
        <f>SUMIF('別紙2-3 (行が足りない場合)'!H:H,$B53,'別紙2-3 (行が足りない場合)'!F:F)</f>
        <v>0</v>
      </c>
    </row>
    <row r="54" spans="2:14" ht="24" customHeight="1">
      <c r="B54" s="172">
        <v>52</v>
      </c>
      <c r="C54" s="121"/>
      <c r="D54" s="218"/>
      <c r="E54" s="219"/>
      <c r="F54" s="219"/>
      <c r="G54" s="219"/>
      <c r="H54" s="219"/>
      <c r="I54" s="60">
        <f>IF(基本情報※最初に記入してください!$D$6=大阪府作業用!$G$13,SUM(L54:N54),0)</f>
        <v>0</v>
      </c>
      <c r="J54" s="59" t="s">
        <v>0</v>
      </c>
      <c r="L54" s="171">
        <f>SUMIF(別紙2!$H$10:$H$29,B54,別紙2!$F$10:$F$29)</f>
        <v>0</v>
      </c>
      <c r="M54" s="171">
        <f>SUMIF('別紙2-2 (行が足りない場合)'!F:F,$B54,'別紙2-2 (行が足りない場合)'!D:D)</f>
        <v>0</v>
      </c>
      <c r="N54" s="171">
        <f>SUMIF('別紙2-3 (行が足りない場合)'!H:H,$B54,'別紙2-3 (行が足りない場合)'!F:F)</f>
        <v>0</v>
      </c>
    </row>
    <row r="55" spans="2:14" ht="24" customHeight="1">
      <c r="B55" s="172">
        <v>53</v>
      </c>
      <c r="C55" s="121"/>
      <c r="D55" s="218"/>
      <c r="E55" s="219"/>
      <c r="F55" s="219"/>
      <c r="G55" s="219"/>
      <c r="H55" s="219"/>
      <c r="I55" s="60">
        <f>IF(基本情報※最初に記入してください!$D$6=大阪府作業用!$G$13,SUM(L55:N55),0)</f>
        <v>0</v>
      </c>
      <c r="J55" s="59" t="s">
        <v>0</v>
      </c>
      <c r="L55" s="171">
        <f>SUMIF(別紙2!$H$10:$H$29,B55,別紙2!$F$10:$F$29)</f>
        <v>0</v>
      </c>
      <c r="M55" s="171">
        <f>SUMIF('別紙2-2 (行が足りない場合)'!F:F,$B55,'別紙2-2 (行が足りない場合)'!D:D)</f>
        <v>0</v>
      </c>
      <c r="N55" s="171">
        <f>SUMIF('別紙2-3 (行が足りない場合)'!H:H,$B55,'別紙2-3 (行が足りない場合)'!F:F)</f>
        <v>0</v>
      </c>
    </row>
    <row r="56" spans="2:14" ht="24" customHeight="1">
      <c r="B56" s="172">
        <v>54</v>
      </c>
      <c r="C56" s="121"/>
      <c r="D56" s="218"/>
      <c r="E56" s="219"/>
      <c r="F56" s="219"/>
      <c r="G56" s="219"/>
      <c r="H56" s="219"/>
      <c r="I56" s="60">
        <f>IF(基本情報※最初に記入してください!$D$6=大阪府作業用!$G$13,SUM(L56:N56),0)</f>
        <v>0</v>
      </c>
      <c r="J56" s="59" t="s">
        <v>0</v>
      </c>
      <c r="L56" s="171">
        <f>SUMIF(別紙2!$H$10:$H$29,B56,別紙2!$F$10:$F$29)</f>
        <v>0</v>
      </c>
      <c r="M56" s="171">
        <f>SUMIF('別紙2-2 (行が足りない場合)'!F:F,$B56,'別紙2-2 (行が足りない場合)'!D:D)</f>
        <v>0</v>
      </c>
      <c r="N56" s="171">
        <f>SUMIF('別紙2-3 (行が足りない場合)'!H:H,$B56,'別紙2-3 (行が足りない場合)'!F:F)</f>
        <v>0</v>
      </c>
    </row>
    <row r="57" spans="2:14" ht="24" customHeight="1">
      <c r="B57" s="172">
        <v>55</v>
      </c>
      <c r="C57" s="121"/>
      <c r="D57" s="218"/>
      <c r="E57" s="219"/>
      <c r="F57" s="219"/>
      <c r="G57" s="219"/>
      <c r="H57" s="219"/>
      <c r="I57" s="60">
        <f>IF(基本情報※最初に記入してください!$D$6=大阪府作業用!$G$13,SUM(L57:N57),0)</f>
        <v>0</v>
      </c>
      <c r="J57" s="59" t="s">
        <v>0</v>
      </c>
      <c r="L57" s="171">
        <f>SUMIF(別紙2!$H$10:$H$29,B57,別紙2!$F$10:$F$29)</f>
        <v>0</v>
      </c>
      <c r="M57" s="171">
        <f>SUMIF('別紙2-2 (行が足りない場合)'!F:F,$B57,'別紙2-2 (行が足りない場合)'!D:D)</f>
        <v>0</v>
      </c>
      <c r="N57" s="171">
        <f>SUMIF('別紙2-3 (行が足りない場合)'!H:H,$B57,'別紙2-3 (行が足りない場合)'!F:F)</f>
        <v>0</v>
      </c>
    </row>
    <row r="58" spans="2:14" ht="24" customHeight="1">
      <c r="B58" s="172">
        <v>56</v>
      </c>
      <c r="C58" s="121"/>
      <c r="D58" s="218"/>
      <c r="E58" s="219"/>
      <c r="F58" s="219"/>
      <c r="G58" s="219"/>
      <c r="H58" s="219"/>
      <c r="I58" s="60">
        <f>IF(基本情報※最初に記入してください!$D$6=大阪府作業用!$G$13,SUM(L58:N58),0)</f>
        <v>0</v>
      </c>
      <c r="J58" s="59" t="s">
        <v>0</v>
      </c>
      <c r="L58" s="171">
        <f>SUMIF(別紙2!$H$10:$H$29,B58,別紙2!$F$10:$F$29)</f>
        <v>0</v>
      </c>
      <c r="M58" s="171">
        <f>SUMIF('別紙2-2 (行が足りない場合)'!F:F,$B58,'別紙2-2 (行が足りない場合)'!D:D)</f>
        <v>0</v>
      </c>
      <c r="N58" s="171">
        <f>SUMIF('別紙2-3 (行が足りない場合)'!H:H,$B58,'別紙2-3 (行が足りない場合)'!F:F)</f>
        <v>0</v>
      </c>
    </row>
    <row r="59" spans="2:14" ht="24" customHeight="1">
      <c r="B59" s="172">
        <v>57</v>
      </c>
      <c r="C59" s="121"/>
      <c r="D59" s="218"/>
      <c r="E59" s="219"/>
      <c r="F59" s="219"/>
      <c r="G59" s="219"/>
      <c r="H59" s="219"/>
      <c r="I59" s="60">
        <f>IF(基本情報※最初に記入してください!$D$6=大阪府作業用!$G$13,SUM(L59:N59),0)</f>
        <v>0</v>
      </c>
      <c r="J59" s="59" t="s">
        <v>0</v>
      </c>
      <c r="L59" s="171">
        <f>SUMIF(別紙2!$H$10:$H$29,B59,別紙2!$F$10:$F$29)</f>
        <v>0</v>
      </c>
      <c r="M59" s="171">
        <f>SUMIF('別紙2-2 (行が足りない場合)'!F:F,$B59,'別紙2-2 (行が足りない場合)'!D:D)</f>
        <v>0</v>
      </c>
      <c r="N59" s="171">
        <f>SUMIF('別紙2-3 (行が足りない場合)'!H:H,$B59,'別紙2-3 (行が足りない場合)'!F:F)</f>
        <v>0</v>
      </c>
    </row>
    <row r="60" spans="2:14" ht="24" customHeight="1">
      <c r="B60" s="172">
        <v>58</v>
      </c>
      <c r="C60" s="121"/>
      <c r="D60" s="218"/>
      <c r="E60" s="219"/>
      <c r="F60" s="219"/>
      <c r="G60" s="219"/>
      <c r="H60" s="219"/>
      <c r="I60" s="60">
        <f>IF(基本情報※最初に記入してください!$D$6=大阪府作業用!$G$13,SUM(L60:N60),0)</f>
        <v>0</v>
      </c>
      <c r="J60" s="59" t="s">
        <v>0</v>
      </c>
      <c r="L60" s="171">
        <f>SUMIF(別紙2!$H$10:$H$29,B60,別紙2!$F$10:$F$29)</f>
        <v>0</v>
      </c>
      <c r="M60" s="171">
        <f>SUMIF('別紙2-2 (行が足りない場合)'!F:F,$B60,'別紙2-2 (行が足りない場合)'!D:D)</f>
        <v>0</v>
      </c>
      <c r="N60" s="171">
        <f>SUMIF('別紙2-3 (行が足りない場合)'!H:H,$B60,'別紙2-3 (行が足りない場合)'!F:F)</f>
        <v>0</v>
      </c>
    </row>
    <row r="61" spans="2:14" ht="24" customHeight="1">
      <c r="B61" s="172">
        <v>59</v>
      </c>
      <c r="C61" s="121"/>
      <c r="D61" s="218"/>
      <c r="E61" s="219"/>
      <c r="F61" s="219"/>
      <c r="G61" s="219"/>
      <c r="H61" s="219"/>
      <c r="I61" s="60">
        <f>IF(基本情報※最初に記入してください!$D$6=大阪府作業用!$G$13,SUM(L61:N61),0)</f>
        <v>0</v>
      </c>
      <c r="J61" s="59" t="s">
        <v>0</v>
      </c>
      <c r="L61" s="171">
        <f>SUMIF(別紙2!$H$10:$H$29,B61,別紙2!$F$10:$F$29)</f>
        <v>0</v>
      </c>
      <c r="M61" s="171">
        <f>SUMIF('別紙2-2 (行が足りない場合)'!F:F,$B61,'別紙2-2 (行が足りない場合)'!D:D)</f>
        <v>0</v>
      </c>
      <c r="N61" s="171">
        <f>SUMIF('別紙2-3 (行が足りない場合)'!H:H,$B61,'別紙2-3 (行が足りない場合)'!F:F)</f>
        <v>0</v>
      </c>
    </row>
    <row r="62" spans="2:14" ht="24" customHeight="1">
      <c r="B62" s="172">
        <v>60</v>
      </c>
      <c r="C62" s="121"/>
      <c r="D62" s="218"/>
      <c r="E62" s="219"/>
      <c r="F62" s="219"/>
      <c r="G62" s="219"/>
      <c r="H62" s="219"/>
      <c r="I62" s="60">
        <f>IF(基本情報※最初に記入してください!$D$6=大阪府作業用!$G$13,SUM(L62:N62),0)</f>
        <v>0</v>
      </c>
      <c r="J62" s="59" t="s">
        <v>0</v>
      </c>
      <c r="L62" s="171">
        <f>SUMIF(別紙2!$H$10:$H$29,B62,別紙2!$F$10:$F$29)</f>
        <v>0</v>
      </c>
      <c r="M62" s="171">
        <f>SUMIF('別紙2-2 (行が足りない場合)'!F:F,$B62,'別紙2-2 (行が足りない場合)'!D:D)</f>
        <v>0</v>
      </c>
      <c r="N62" s="171">
        <f>SUMIF('別紙2-3 (行が足りない場合)'!H:H,$B62,'別紙2-3 (行が足りない場合)'!F:F)</f>
        <v>0</v>
      </c>
    </row>
    <row r="63" spans="2:14" ht="24" customHeight="1">
      <c r="B63" s="172">
        <v>61</v>
      </c>
      <c r="C63" s="121"/>
      <c r="D63" s="218"/>
      <c r="E63" s="219"/>
      <c r="F63" s="219"/>
      <c r="G63" s="219"/>
      <c r="H63" s="219"/>
      <c r="I63" s="60">
        <f>IF(基本情報※最初に記入してください!$D$6=大阪府作業用!$G$13,SUM(L63:N63),0)</f>
        <v>0</v>
      </c>
      <c r="J63" s="59" t="s">
        <v>0</v>
      </c>
      <c r="L63" s="171">
        <f>SUMIF(別紙2!$H$10:$H$29,B63,別紙2!$F$10:$F$29)</f>
        <v>0</v>
      </c>
      <c r="M63" s="171">
        <f>SUMIF('別紙2-2 (行が足りない場合)'!F:F,$B63,'別紙2-2 (行が足りない場合)'!D:D)</f>
        <v>0</v>
      </c>
      <c r="N63" s="171">
        <f>SUMIF('別紙2-3 (行が足りない場合)'!H:H,$B63,'別紙2-3 (行が足りない場合)'!F:F)</f>
        <v>0</v>
      </c>
    </row>
    <row r="64" spans="2:14" ht="24" customHeight="1">
      <c r="B64" s="172">
        <v>62</v>
      </c>
      <c r="C64" s="121"/>
      <c r="D64" s="218"/>
      <c r="E64" s="219"/>
      <c r="F64" s="219"/>
      <c r="G64" s="219"/>
      <c r="H64" s="219"/>
      <c r="I64" s="60">
        <f>IF(基本情報※最初に記入してください!$D$6=大阪府作業用!$G$13,SUM(L64:N64),0)</f>
        <v>0</v>
      </c>
      <c r="J64" s="59" t="s">
        <v>0</v>
      </c>
      <c r="L64" s="171">
        <f>SUMIF(別紙2!$H$10:$H$29,B64,別紙2!$F$10:$F$29)</f>
        <v>0</v>
      </c>
      <c r="M64" s="171">
        <f>SUMIF('別紙2-2 (行が足りない場合)'!F:F,$B64,'別紙2-2 (行が足りない場合)'!D:D)</f>
        <v>0</v>
      </c>
      <c r="N64" s="171">
        <f>SUMIF('別紙2-3 (行が足りない場合)'!H:H,$B64,'別紙2-3 (行が足りない場合)'!F:F)</f>
        <v>0</v>
      </c>
    </row>
    <row r="65" spans="2:14" ht="24" customHeight="1">
      <c r="B65" s="172">
        <v>63</v>
      </c>
      <c r="C65" s="121"/>
      <c r="D65" s="218"/>
      <c r="E65" s="219"/>
      <c r="F65" s="219"/>
      <c r="G65" s="219"/>
      <c r="H65" s="219"/>
      <c r="I65" s="60">
        <f>IF(基本情報※最初に記入してください!$D$6=大阪府作業用!$G$13,SUM(L65:N65),0)</f>
        <v>0</v>
      </c>
      <c r="J65" s="59" t="s">
        <v>0</v>
      </c>
      <c r="L65" s="171">
        <f>SUMIF(別紙2!$H$10:$H$29,B65,別紙2!$F$10:$F$29)</f>
        <v>0</v>
      </c>
      <c r="M65" s="171">
        <f>SUMIF('別紙2-2 (行が足りない場合)'!F:F,$B65,'別紙2-2 (行が足りない場合)'!D:D)</f>
        <v>0</v>
      </c>
      <c r="N65" s="171">
        <f>SUMIF('別紙2-3 (行が足りない場合)'!H:H,$B65,'別紙2-3 (行が足りない場合)'!F:F)</f>
        <v>0</v>
      </c>
    </row>
    <row r="66" spans="2:14" ht="24" customHeight="1">
      <c r="B66" s="172">
        <v>64</v>
      </c>
      <c r="C66" s="121"/>
      <c r="D66" s="218"/>
      <c r="E66" s="219"/>
      <c r="F66" s="219"/>
      <c r="G66" s="219"/>
      <c r="H66" s="219"/>
      <c r="I66" s="60">
        <f>IF(基本情報※最初に記入してください!$D$6=大阪府作業用!$G$13,SUM(L66:N66),0)</f>
        <v>0</v>
      </c>
      <c r="J66" s="59" t="s">
        <v>0</v>
      </c>
      <c r="L66" s="171">
        <f>SUMIF(別紙2!$H$10:$H$29,B66,別紙2!$F$10:$F$29)</f>
        <v>0</v>
      </c>
      <c r="M66" s="171">
        <f>SUMIF('別紙2-2 (行が足りない場合)'!F:F,$B66,'別紙2-2 (行が足りない場合)'!D:D)</f>
        <v>0</v>
      </c>
      <c r="N66" s="171">
        <f>SUMIF('別紙2-3 (行が足りない場合)'!H:H,$B66,'別紙2-3 (行が足りない場合)'!F:F)</f>
        <v>0</v>
      </c>
    </row>
    <row r="67" spans="2:14" ht="24" customHeight="1">
      <c r="B67" s="172">
        <v>65</v>
      </c>
      <c r="C67" s="121"/>
      <c r="D67" s="218"/>
      <c r="E67" s="219"/>
      <c r="F67" s="219"/>
      <c r="G67" s="219"/>
      <c r="H67" s="219"/>
      <c r="I67" s="60">
        <f>IF(基本情報※最初に記入してください!$D$6=大阪府作業用!$G$13,SUM(L67:N67),0)</f>
        <v>0</v>
      </c>
      <c r="J67" s="59" t="s">
        <v>0</v>
      </c>
      <c r="L67" s="171">
        <f>SUMIF(別紙2!$H$10:$H$29,B67,別紙2!$F$10:$F$29)</f>
        <v>0</v>
      </c>
      <c r="M67" s="171">
        <f>SUMIF('別紙2-2 (行が足りない場合)'!F:F,$B67,'別紙2-2 (行が足りない場合)'!D:D)</f>
        <v>0</v>
      </c>
      <c r="N67" s="171">
        <f>SUMIF('別紙2-3 (行が足りない場合)'!H:H,$B67,'別紙2-3 (行が足りない場合)'!F:F)</f>
        <v>0</v>
      </c>
    </row>
    <row r="68" spans="2:14" ht="24" customHeight="1">
      <c r="B68" s="172">
        <v>66</v>
      </c>
      <c r="C68" s="121"/>
      <c r="D68" s="218"/>
      <c r="E68" s="219"/>
      <c r="F68" s="219"/>
      <c r="G68" s="219"/>
      <c r="H68" s="219"/>
      <c r="I68" s="60">
        <f>IF(基本情報※最初に記入してください!$D$6=大阪府作業用!$G$13,SUM(L68:N68),0)</f>
        <v>0</v>
      </c>
      <c r="J68" s="59" t="s">
        <v>0</v>
      </c>
      <c r="L68" s="171">
        <f>SUMIF(別紙2!$H$10:$H$29,B68,別紙2!$F$10:$F$29)</f>
        <v>0</v>
      </c>
      <c r="M68" s="171">
        <f>SUMIF('別紙2-2 (行が足りない場合)'!F:F,$B68,'別紙2-2 (行が足りない場合)'!D:D)</f>
        <v>0</v>
      </c>
      <c r="N68" s="171">
        <f>SUMIF('別紙2-3 (行が足りない場合)'!H:H,$B68,'別紙2-3 (行が足りない場合)'!F:F)</f>
        <v>0</v>
      </c>
    </row>
    <row r="69" spans="2:14" ht="24" customHeight="1">
      <c r="B69" s="172">
        <v>67</v>
      </c>
      <c r="C69" s="121"/>
      <c r="D69" s="218"/>
      <c r="E69" s="219"/>
      <c r="F69" s="219"/>
      <c r="G69" s="219"/>
      <c r="H69" s="219"/>
      <c r="I69" s="60">
        <f>IF(基本情報※最初に記入してください!$D$6=大阪府作業用!$G$13,SUM(L69:N69),0)</f>
        <v>0</v>
      </c>
      <c r="J69" s="59" t="s">
        <v>0</v>
      </c>
      <c r="L69" s="171">
        <f>SUMIF(別紙2!$H$10:$H$29,B69,別紙2!$F$10:$F$29)</f>
        <v>0</v>
      </c>
      <c r="M69" s="171">
        <f>SUMIF('別紙2-2 (行が足りない場合)'!F:F,$B69,'別紙2-2 (行が足りない場合)'!D:D)</f>
        <v>0</v>
      </c>
      <c r="N69" s="171">
        <f>SUMIF('別紙2-3 (行が足りない場合)'!H:H,$B69,'別紙2-3 (行が足りない場合)'!F:F)</f>
        <v>0</v>
      </c>
    </row>
    <row r="70" spans="2:14" ht="24" customHeight="1">
      <c r="B70" s="172">
        <v>68</v>
      </c>
      <c r="C70" s="121"/>
      <c r="D70" s="218"/>
      <c r="E70" s="219"/>
      <c r="F70" s="219"/>
      <c r="G70" s="219"/>
      <c r="H70" s="219"/>
      <c r="I70" s="60">
        <f>IF(基本情報※最初に記入してください!$D$6=大阪府作業用!$G$13,SUM(L70:N70),0)</f>
        <v>0</v>
      </c>
      <c r="J70" s="59" t="s">
        <v>0</v>
      </c>
      <c r="L70" s="171">
        <f>SUMIF(別紙2!$H$10:$H$29,B70,別紙2!$F$10:$F$29)</f>
        <v>0</v>
      </c>
      <c r="M70" s="171">
        <f>SUMIF('別紙2-2 (行が足りない場合)'!F:F,$B70,'別紙2-2 (行が足りない場合)'!D:D)</f>
        <v>0</v>
      </c>
      <c r="N70" s="171">
        <f>SUMIF('別紙2-3 (行が足りない場合)'!H:H,$B70,'別紙2-3 (行が足りない場合)'!F:F)</f>
        <v>0</v>
      </c>
    </row>
    <row r="71" spans="2:14" ht="24" customHeight="1">
      <c r="B71" s="172">
        <v>69</v>
      </c>
      <c r="C71" s="121"/>
      <c r="D71" s="218"/>
      <c r="E71" s="219"/>
      <c r="F71" s="219"/>
      <c r="G71" s="219"/>
      <c r="H71" s="219"/>
      <c r="I71" s="60">
        <f>IF(基本情報※最初に記入してください!$D$6=大阪府作業用!$G$13,SUM(L71:N71),0)</f>
        <v>0</v>
      </c>
      <c r="J71" s="59" t="s">
        <v>0</v>
      </c>
      <c r="L71" s="171">
        <f>SUMIF(別紙2!$H$10:$H$29,B71,別紙2!$F$10:$F$29)</f>
        <v>0</v>
      </c>
      <c r="M71" s="171">
        <f>SUMIF('別紙2-2 (行が足りない場合)'!F:F,$B71,'別紙2-2 (行が足りない場合)'!D:D)</f>
        <v>0</v>
      </c>
      <c r="N71" s="171">
        <f>SUMIF('別紙2-3 (行が足りない場合)'!H:H,$B71,'別紙2-3 (行が足りない場合)'!F:F)</f>
        <v>0</v>
      </c>
    </row>
    <row r="72" spans="2:14" ht="24" customHeight="1">
      <c r="B72" s="172">
        <v>70</v>
      </c>
      <c r="C72" s="121"/>
      <c r="D72" s="218"/>
      <c r="E72" s="219"/>
      <c r="F72" s="219"/>
      <c r="G72" s="219"/>
      <c r="H72" s="219"/>
      <c r="I72" s="60">
        <f>IF(基本情報※最初に記入してください!$D$6=大阪府作業用!$G$13,SUM(L72:N72),0)</f>
        <v>0</v>
      </c>
      <c r="J72" s="59" t="s">
        <v>0</v>
      </c>
      <c r="L72" s="171">
        <f>SUMIF(別紙2!$H$10:$H$29,B72,別紙2!$F$10:$F$29)</f>
        <v>0</v>
      </c>
      <c r="M72" s="171">
        <f>SUMIF('別紙2-2 (行が足りない場合)'!F:F,$B72,'別紙2-2 (行が足りない場合)'!D:D)</f>
        <v>0</v>
      </c>
      <c r="N72" s="171">
        <f>SUMIF('別紙2-3 (行が足りない場合)'!H:H,$B72,'別紙2-3 (行が足りない場合)'!F:F)</f>
        <v>0</v>
      </c>
    </row>
    <row r="73" spans="2:14" ht="24" customHeight="1">
      <c r="B73" s="172">
        <v>71</v>
      </c>
      <c r="C73" s="121"/>
      <c r="D73" s="218"/>
      <c r="E73" s="219"/>
      <c r="F73" s="219"/>
      <c r="G73" s="219"/>
      <c r="H73" s="219"/>
      <c r="I73" s="60">
        <f>IF(基本情報※最初に記入してください!$D$6=大阪府作業用!$G$13,SUM(L73:N73),0)</f>
        <v>0</v>
      </c>
      <c r="J73" s="59" t="s">
        <v>0</v>
      </c>
      <c r="L73" s="171">
        <f>SUMIF(別紙2!$H$10:$H$29,B73,別紙2!$F$10:$F$29)</f>
        <v>0</v>
      </c>
      <c r="M73" s="171">
        <f>SUMIF('別紙2-2 (行が足りない場合)'!F:F,$B73,'別紙2-2 (行が足りない場合)'!D:D)</f>
        <v>0</v>
      </c>
      <c r="N73" s="171">
        <f>SUMIF('別紙2-3 (行が足りない場合)'!H:H,$B73,'別紙2-3 (行が足りない場合)'!F:F)</f>
        <v>0</v>
      </c>
    </row>
    <row r="74" spans="2:14" ht="24" customHeight="1">
      <c r="B74" s="172">
        <v>72</v>
      </c>
      <c r="C74" s="121"/>
      <c r="D74" s="218"/>
      <c r="E74" s="219"/>
      <c r="F74" s="219"/>
      <c r="G74" s="219"/>
      <c r="H74" s="219"/>
      <c r="I74" s="60">
        <f>IF(基本情報※最初に記入してください!$D$6=大阪府作業用!$G$13,SUM(L74:N74),0)</f>
        <v>0</v>
      </c>
      <c r="J74" s="59" t="s">
        <v>0</v>
      </c>
      <c r="L74" s="171">
        <f>SUMIF(別紙2!$H$10:$H$29,B74,別紙2!$F$10:$F$29)</f>
        <v>0</v>
      </c>
      <c r="M74" s="171">
        <f>SUMIF('別紙2-2 (行が足りない場合)'!F:F,$B74,'別紙2-2 (行が足りない場合)'!D:D)</f>
        <v>0</v>
      </c>
      <c r="N74" s="171">
        <f>SUMIF('別紙2-3 (行が足りない場合)'!H:H,$B74,'別紙2-3 (行が足りない場合)'!F:F)</f>
        <v>0</v>
      </c>
    </row>
    <row r="75" spans="2:14" ht="24" customHeight="1">
      <c r="B75" s="172">
        <v>73</v>
      </c>
      <c r="C75" s="121"/>
      <c r="D75" s="218"/>
      <c r="E75" s="219"/>
      <c r="F75" s="219"/>
      <c r="G75" s="219"/>
      <c r="H75" s="219"/>
      <c r="I75" s="60">
        <f>IF(基本情報※最初に記入してください!$D$6=大阪府作業用!$G$13,SUM(L75:N75),0)</f>
        <v>0</v>
      </c>
      <c r="J75" s="59" t="s">
        <v>0</v>
      </c>
      <c r="L75" s="171">
        <f>SUMIF(別紙2!$H$10:$H$29,B75,別紙2!$F$10:$F$29)</f>
        <v>0</v>
      </c>
      <c r="M75" s="171">
        <f>SUMIF('別紙2-2 (行が足りない場合)'!F:F,$B75,'別紙2-2 (行が足りない場合)'!D:D)</f>
        <v>0</v>
      </c>
      <c r="N75" s="171">
        <f>SUMIF('別紙2-3 (行が足りない場合)'!H:H,$B75,'別紙2-3 (行が足りない場合)'!F:F)</f>
        <v>0</v>
      </c>
    </row>
    <row r="76" spans="2:14" ht="24" customHeight="1">
      <c r="B76" s="172">
        <v>74</v>
      </c>
      <c r="C76" s="121"/>
      <c r="D76" s="218"/>
      <c r="E76" s="219"/>
      <c r="F76" s="219"/>
      <c r="G76" s="219"/>
      <c r="H76" s="219"/>
      <c r="I76" s="60">
        <f>IF(基本情報※最初に記入してください!$D$6=大阪府作業用!$G$13,SUM(L76:N76),0)</f>
        <v>0</v>
      </c>
      <c r="J76" s="59" t="s">
        <v>0</v>
      </c>
      <c r="L76" s="171">
        <f>SUMIF(別紙2!$H$10:$H$29,B76,別紙2!$F$10:$F$29)</f>
        <v>0</v>
      </c>
      <c r="M76" s="171">
        <f>SUMIF('別紙2-2 (行が足りない場合)'!F:F,$B76,'別紙2-2 (行が足りない場合)'!D:D)</f>
        <v>0</v>
      </c>
      <c r="N76" s="171">
        <f>SUMIF('別紙2-3 (行が足りない場合)'!H:H,$B76,'別紙2-3 (行が足りない場合)'!F:F)</f>
        <v>0</v>
      </c>
    </row>
    <row r="77" spans="2:14" ht="24" customHeight="1">
      <c r="B77" s="172">
        <v>75</v>
      </c>
      <c r="C77" s="121"/>
      <c r="D77" s="218"/>
      <c r="E77" s="219"/>
      <c r="F77" s="219"/>
      <c r="G77" s="219"/>
      <c r="H77" s="219"/>
      <c r="I77" s="60">
        <f>IF(基本情報※最初に記入してください!$D$6=大阪府作業用!$G$13,SUM(L77:N77),0)</f>
        <v>0</v>
      </c>
      <c r="J77" s="59" t="s">
        <v>0</v>
      </c>
      <c r="L77" s="171">
        <f>SUMIF(別紙2!$H$10:$H$29,B77,別紙2!$F$10:$F$29)</f>
        <v>0</v>
      </c>
      <c r="M77" s="171">
        <f>SUMIF('別紙2-2 (行が足りない場合)'!F:F,$B77,'別紙2-2 (行が足りない場合)'!D:D)</f>
        <v>0</v>
      </c>
      <c r="N77" s="171">
        <f>SUMIF('別紙2-3 (行が足りない場合)'!H:H,$B77,'別紙2-3 (行が足りない場合)'!F:F)</f>
        <v>0</v>
      </c>
    </row>
    <row r="78" spans="2:14" ht="24" customHeight="1">
      <c r="B78" s="172">
        <v>76</v>
      </c>
      <c r="C78" s="121"/>
      <c r="D78" s="218"/>
      <c r="E78" s="219"/>
      <c r="F78" s="219"/>
      <c r="G78" s="219"/>
      <c r="H78" s="219"/>
      <c r="I78" s="60">
        <f>IF(基本情報※最初に記入してください!$D$6=大阪府作業用!$G$13,SUM(L78:N78),0)</f>
        <v>0</v>
      </c>
      <c r="J78" s="59" t="s">
        <v>0</v>
      </c>
      <c r="L78" s="171">
        <f>SUMIF(別紙2!$H$10:$H$29,B78,別紙2!$F$10:$F$29)</f>
        <v>0</v>
      </c>
      <c r="M78" s="171">
        <f>SUMIF('別紙2-2 (行が足りない場合)'!F:F,$B78,'別紙2-2 (行が足りない場合)'!D:D)</f>
        <v>0</v>
      </c>
      <c r="N78" s="171">
        <f>SUMIF('別紙2-3 (行が足りない場合)'!H:H,$B78,'別紙2-3 (行が足りない場合)'!F:F)</f>
        <v>0</v>
      </c>
    </row>
    <row r="79" spans="2:14" ht="24" customHeight="1">
      <c r="B79" s="172">
        <v>77</v>
      </c>
      <c r="C79" s="121"/>
      <c r="D79" s="218"/>
      <c r="E79" s="219"/>
      <c r="F79" s="219"/>
      <c r="G79" s="219"/>
      <c r="H79" s="219"/>
      <c r="I79" s="60">
        <f>IF(基本情報※最初に記入してください!$D$6=大阪府作業用!$G$13,SUM(L79:N79),0)</f>
        <v>0</v>
      </c>
      <c r="J79" s="59" t="s">
        <v>0</v>
      </c>
      <c r="L79" s="171">
        <f>SUMIF(別紙2!$H$10:$H$29,B79,別紙2!$F$10:$F$29)</f>
        <v>0</v>
      </c>
      <c r="M79" s="171">
        <f>SUMIF('別紙2-2 (行が足りない場合)'!F:F,$B79,'別紙2-2 (行が足りない場合)'!D:D)</f>
        <v>0</v>
      </c>
      <c r="N79" s="171">
        <f>SUMIF('別紙2-3 (行が足りない場合)'!H:H,$B79,'別紙2-3 (行が足りない場合)'!F:F)</f>
        <v>0</v>
      </c>
    </row>
    <row r="80" spans="2:14" ht="24" customHeight="1">
      <c r="B80" s="172">
        <v>78</v>
      </c>
      <c r="C80" s="121"/>
      <c r="D80" s="218"/>
      <c r="E80" s="219"/>
      <c r="F80" s="219"/>
      <c r="G80" s="219"/>
      <c r="H80" s="219"/>
      <c r="I80" s="60">
        <f>IF(基本情報※最初に記入してください!$D$6=大阪府作業用!$G$13,SUM(L80:N80),0)</f>
        <v>0</v>
      </c>
      <c r="J80" s="59" t="s">
        <v>0</v>
      </c>
      <c r="L80" s="171">
        <f>SUMIF(別紙2!$H$10:$H$29,B80,別紙2!$F$10:$F$29)</f>
        <v>0</v>
      </c>
      <c r="M80" s="171">
        <f>SUMIF('別紙2-2 (行が足りない場合)'!F:F,$B80,'別紙2-2 (行が足りない場合)'!D:D)</f>
        <v>0</v>
      </c>
      <c r="N80" s="171">
        <f>SUMIF('別紙2-3 (行が足りない場合)'!H:H,$B80,'別紙2-3 (行が足りない場合)'!F:F)</f>
        <v>0</v>
      </c>
    </row>
    <row r="81" spans="2:14" ht="24" customHeight="1">
      <c r="B81" s="172">
        <v>79</v>
      </c>
      <c r="C81" s="121"/>
      <c r="D81" s="218"/>
      <c r="E81" s="219"/>
      <c r="F81" s="219"/>
      <c r="G81" s="219"/>
      <c r="H81" s="219"/>
      <c r="I81" s="60">
        <f>IF(基本情報※最初に記入してください!$D$6=大阪府作業用!$G$13,SUM(L81:N81),0)</f>
        <v>0</v>
      </c>
      <c r="J81" s="59" t="s">
        <v>0</v>
      </c>
      <c r="L81" s="171">
        <f>SUMIF(別紙2!$H$10:$H$29,B81,別紙2!$F$10:$F$29)</f>
        <v>0</v>
      </c>
      <c r="M81" s="171">
        <f>SUMIF('別紙2-2 (行が足りない場合)'!F:F,$B81,'別紙2-2 (行が足りない場合)'!D:D)</f>
        <v>0</v>
      </c>
      <c r="N81" s="171">
        <f>SUMIF('別紙2-3 (行が足りない場合)'!H:H,$B81,'別紙2-3 (行が足りない場合)'!F:F)</f>
        <v>0</v>
      </c>
    </row>
    <row r="82" spans="2:14" ht="24" customHeight="1">
      <c r="B82" s="172">
        <v>80</v>
      </c>
      <c r="C82" s="121"/>
      <c r="D82" s="218"/>
      <c r="E82" s="219"/>
      <c r="F82" s="219"/>
      <c r="G82" s="219"/>
      <c r="H82" s="219"/>
      <c r="I82" s="60">
        <f>IF(基本情報※最初に記入してください!$D$6=大阪府作業用!$G$13,SUM(L82:N82),0)</f>
        <v>0</v>
      </c>
      <c r="J82" s="59" t="s">
        <v>0</v>
      </c>
      <c r="L82" s="171">
        <f>SUMIF(別紙2!$H$10:$H$29,B82,別紙2!$F$10:$F$29)</f>
        <v>0</v>
      </c>
      <c r="M82" s="171">
        <f>SUMIF('別紙2-2 (行が足りない場合)'!F:F,$B82,'別紙2-2 (行が足りない場合)'!D:D)</f>
        <v>0</v>
      </c>
      <c r="N82" s="171">
        <f>SUMIF('別紙2-3 (行が足りない場合)'!H:H,$B82,'別紙2-3 (行が足りない場合)'!F:F)</f>
        <v>0</v>
      </c>
    </row>
    <row r="83" spans="2:14" ht="24" customHeight="1">
      <c r="B83" s="172">
        <v>81</v>
      </c>
      <c r="C83" s="121"/>
      <c r="D83" s="218"/>
      <c r="E83" s="219"/>
      <c r="F83" s="219"/>
      <c r="G83" s="219"/>
      <c r="H83" s="219"/>
      <c r="I83" s="60">
        <f>IF(基本情報※最初に記入してください!$D$6=大阪府作業用!$G$13,SUM(L83:N83),0)</f>
        <v>0</v>
      </c>
      <c r="J83" s="59" t="s">
        <v>0</v>
      </c>
      <c r="L83" s="171">
        <f>SUMIF(別紙2!$H$10:$H$29,B83,別紙2!$F$10:$F$29)</f>
        <v>0</v>
      </c>
      <c r="M83" s="171">
        <f>SUMIF('別紙2-2 (行が足りない場合)'!F:F,$B83,'別紙2-2 (行が足りない場合)'!D:D)</f>
        <v>0</v>
      </c>
      <c r="N83" s="171">
        <f>SUMIF('別紙2-3 (行が足りない場合)'!H:H,$B83,'別紙2-3 (行が足りない場合)'!F:F)</f>
        <v>0</v>
      </c>
    </row>
    <row r="84" spans="2:14" ht="24" customHeight="1">
      <c r="B84" s="172">
        <v>82</v>
      </c>
      <c r="C84" s="121"/>
      <c r="D84" s="218"/>
      <c r="E84" s="219"/>
      <c r="F84" s="219"/>
      <c r="G84" s="219"/>
      <c r="H84" s="219"/>
      <c r="I84" s="60">
        <f>IF(基本情報※最初に記入してください!$D$6=大阪府作業用!$G$13,SUM(L84:N84),0)</f>
        <v>0</v>
      </c>
      <c r="J84" s="59" t="s">
        <v>0</v>
      </c>
      <c r="L84" s="171">
        <f>SUMIF(別紙2!$H$10:$H$29,B84,別紙2!$F$10:$F$29)</f>
        <v>0</v>
      </c>
      <c r="M84" s="171">
        <f>SUMIF('別紙2-2 (行が足りない場合)'!F:F,$B84,'別紙2-2 (行が足りない場合)'!D:D)</f>
        <v>0</v>
      </c>
      <c r="N84" s="171">
        <f>SUMIF('別紙2-3 (行が足りない場合)'!H:H,$B84,'別紙2-3 (行が足りない場合)'!F:F)</f>
        <v>0</v>
      </c>
    </row>
    <row r="85" spans="2:14" ht="24" customHeight="1">
      <c r="B85" s="172">
        <v>83</v>
      </c>
      <c r="C85" s="121"/>
      <c r="D85" s="218"/>
      <c r="E85" s="219"/>
      <c r="F85" s="219"/>
      <c r="G85" s="219"/>
      <c r="H85" s="219"/>
      <c r="I85" s="60">
        <f>IF(基本情報※最初に記入してください!$D$6=大阪府作業用!$G$13,SUM(L85:N85),0)</f>
        <v>0</v>
      </c>
      <c r="J85" s="59" t="s">
        <v>0</v>
      </c>
      <c r="L85" s="171">
        <f>SUMIF(別紙2!$H$10:$H$29,B85,別紙2!$F$10:$F$29)</f>
        <v>0</v>
      </c>
      <c r="M85" s="171">
        <f>SUMIF('別紙2-2 (行が足りない場合)'!F:F,$B85,'別紙2-2 (行が足りない場合)'!D:D)</f>
        <v>0</v>
      </c>
      <c r="N85" s="171">
        <f>SUMIF('別紙2-3 (行が足りない場合)'!H:H,$B85,'別紙2-3 (行が足りない場合)'!F:F)</f>
        <v>0</v>
      </c>
    </row>
    <row r="86" spans="2:14" ht="24" customHeight="1">
      <c r="B86" s="172">
        <v>84</v>
      </c>
      <c r="C86" s="121"/>
      <c r="D86" s="218"/>
      <c r="E86" s="219"/>
      <c r="F86" s="219"/>
      <c r="G86" s="219"/>
      <c r="H86" s="219"/>
      <c r="I86" s="60">
        <f>IF(基本情報※最初に記入してください!$D$6=大阪府作業用!$G$13,SUM(L86:N86),0)</f>
        <v>0</v>
      </c>
      <c r="J86" s="59" t="s">
        <v>0</v>
      </c>
      <c r="L86" s="171">
        <f>SUMIF(別紙2!$H$10:$H$29,B86,別紙2!$F$10:$F$29)</f>
        <v>0</v>
      </c>
      <c r="M86" s="171">
        <f>SUMIF('別紙2-2 (行が足りない場合)'!F:F,$B86,'別紙2-2 (行が足りない場合)'!D:D)</f>
        <v>0</v>
      </c>
      <c r="N86" s="171">
        <f>SUMIF('別紙2-3 (行が足りない場合)'!H:H,$B86,'別紙2-3 (行が足りない場合)'!F:F)</f>
        <v>0</v>
      </c>
    </row>
    <row r="87" spans="2:14" ht="24" customHeight="1">
      <c r="B87" s="172">
        <v>85</v>
      </c>
      <c r="C87" s="121"/>
      <c r="D87" s="218"/>
      <c r="E87" s="219"/>
      <c r="F87" s="219"/>
      <c r="G87" s="219"/>
      <c r="H87" s="219"/>
      <c r="I87" s="60">
        <f>IF(基本情報※最初に記入してください!$D$6=大阪府作業用!$G$13,SUM(L87:N87),0)</f>
        <v>0</v>
      </c>
      <c r="J87" s="59" t="s">
        <v>0</v>
      </c>
      <c r="L87" s="171">
        <f>SUMIF(別紙2!$H$10:$H$29,B87,別紙2!$F$10:$F$29)</f>
        <v>0</v>
      </c>
      <c r="M87" s="171">
        <f>SUMIF('別紙2-2 (行が足りない場合)'!F:F,$B87,'別紙2-2 (行が足りない場合)'!D:D)</f>
        <v>0</v>
      </c>
      <c r="N87" s="171">
        <f>SUMIF('別紙2-3 (行が足りない場合)'!H:H,$B87,'別紙2-3 (行が足りない場合)'!F:F)</f>
        <v>0</v>
      </c>
    </row>
    <row r="88" spans="2:14" ht="24" customHeight="1">
      <c r="B88" s="172">
        <v>86</v>
      </c>
      <c r="C88" s="121"/>
      <c r="D88" s="218"/>
      <c r="E88" s="219"/>
      <c r="F88" s="219"/>
      <c r="G88" s="219"/>
      <c r="H88" s="219"/>
      <c r="I88" s="60">
        <f>IF(基本情報※最初に記入してください!$D$6=大阪府作業用!$G$13,SUM(L88:N88),0)</f>
        <v>0</v>
      </c>
      <c r="J88" s="59" t="s">
        <v>0</v>
      </c>
      <c r="L88" s="171">
        <f>SUMIF(別紙2!$H$10:$H$29,B88,別紙2!$F$10:$F$29)</f>
        <v>0</v>
      </c>
      <c r="M88" s="171">
        <f>SUMIF('別紙2-2 (行が足りない場合)'!F:F,$B88,'別紙2-2 (行が足りない場合)'!D:D)</f>
        <v>0</v>
      </c>
      <c r="N88" s="171">
        <f>SUMIF('別紙2-3 (行が足りない場合)'!H:H,$B88,'別紙2-3 (行が足りない場合)'!F:F)</f>
        <v>0</v>
      </c>
    </row>
    <row r="89" spans="2:14" ht="24" customHeight="1">
      <c r="B89" s="172">
        <v>87</v>
      </c>
      <c r="C89" s="121"/>
      <c r="D89" s="218"/>
      <c r="E89" s="219"/>
      <c r="F89" s="219"/>
      <c r="G89" s="219"/>
      <c r="H89" s="219"/>
      <c r="I89" s="60">
        <f>IF(基本情報※最初に記入してください!$D$6=大阪府作業用!$G$13,SUM(L89:N89),0)</f>
        <v>0</v>
      </c>
      <c r="J89" s="59" t="s">
        <v>0</v>
      </c>
      <c r="L89" s="171">
        <f>SUMIF(別紙2!$H$10:$H$29,B89,別紙2!$F$10:$F$29)</f>
        <v>0</v>
      </c>
      <c r="M89" s="171">
        <f>SUMIF('別紙2-2 (行が足りない場合)'!F:F,$B89,'別紙2-2 (行が足りない場合)'!D:D)</f>
        <v>0</v>
      </c>
      <c r="N89" s="171">
        <f>SUMIF('別紙2-3 (行が足りない場合)'!H:H,$B89,'別紙2-3 (行が足りない場合)'!F:F)</f>
        <v>0</v>
      </c>
    </row>
    <row r="90" spans="2:14" ht="24" customHeight="1">
      <c r="B90" s="172">
        <v>88</v>
      </c>
      <c r="C90" s="121"/>
      <c r="D90" s="218"/>
      <c r="E90" s="219"/>
      <c r="F90" s="219"/>
      <c r="G90" s="219"/>
      <c r="H90" s="219"/>
      <c r="I90" s="60">
        <f>IF(基本情報※最初に記入してください!$D$6=大阪府作業用!$G$13,SUM(L90:N90),0)</f>
        <v>0</v>
      </c>
      <c r="J90" s="59" t="s">
        <v>0</v>
      </c>
      <c r="L90" s="171">
        <f>SUMIF(別紙2!$H$10:$H$29,B90,別紙2!$F$10:$F$29)</f>
        <v>0</v>
      </c>
      <c r="M90" s="171">
        <f>SUMIF('別紙2-2 (行が足りない場合)'!F:F,$B90,'別紙2-2 (行が足りない場合)'!D:D)</f>
        <v>0</v>
      </c>
      <c r="N90" s="171">
        <f>SUMIF('別紙2-3 (行が足りない場合)'!H:H,$B90,'別紙2-3 (行が足りない場合)'!F:F)</f>
        <v>0</v>
      </c>
    </row>
    <row r="91" spans="2:14" ht="24" customHeight="1">
      <c r="B91" s="172">
        <v>89</v>
      </c>
      <c r="C91" s="121"/>
      <c r="D91" s="218"/>
      <c r="E91" s="219"/>
      <c r="F91" s="219"/>
      <c r="G91" s="219"/>
      <c r="H91" s="219"/>
      <c r="I91" s="60">
        <f>IF(基本情報※最初に記入してください!$D$6=大阪府作業用!$G$13,SUM(L91:N91),0)</f>
        <v>0</v>
      </c>
      <c r="J91" s="59" t="s">
        <v>0</v>
      </c>
      <c r="L91" s="171">
        <f>SUMIF(別紙2!$H$10:$H$29,B91,別紙2!$F$10:$F$29)</f>
        <v>0</v>
      </c>
      <c r="M91" s="171">
        <f>SUMIF('別紙2-2 (行が足りない場合)'!F:F,$B91,'別紙2-2 (行が足りない場合)'!D:D)</f>
        <v>0</v>
      </c>
      <c r="N91" s="171">
        <f>SUMIF('別紙2-3 (行が足りない場合)'!H:H,$B91,'別紙2-3 (行が足りない場合)'!F:F)</f>
        <v>0</v>
      </c>
    </row>
    <row r="92" spans="2:14" ht="24" customHeight="1">
      <c r="B92" s="172">
        <v>90</v>
      </c>
      <c r="C92" s="121"/>
      <c r="D92" s="218"/>
      <c r="E92" s="219"/>
      <c r="F92" s="219"/>
      <c r="G92" s="219"/>
      <c r="H92" s="219"/>
      <c r="I92" s="60">
        <f>IF(基本情報※最初に記入してください!$D$6=大阪府作業用!$G$13,SUM(L92:N92),0)</f>
        <v>0</v>
      </c>
      <c r="J92" s="59" t="s">
        <v>0</v>
      </c>
      <c r="L92" s="171">
        <f>SUMIF(別紙2!$H$10:$H$29,B92,別紙2!$F$10:$F$29)</f>
        <v>0</v>
      </c>
      <c r="M92" s="171">
        <f>SUMIF('別紙2-2 (行が足りない場合)'!F:F,$B92,'別紙2-2 (行が足りない場合)'!D:D)</f>
        <v>0</v>
      </c>
      <c r="N92" s="171">
        <f>SUMIF('別紙2-3 (行が足りない場合)'!H:H,$B92,'別紙2-3 (行が足りない場合)'!F:F)</f>
        <v>0</v>
      </c>
    </row>
    <row r="93" spans="2:14" ht="24" customHeight="1">
      <c r="B93" s="172">
        <v>91</v>
      </c>
      <c r="C93" s="121"/>
      <c r="D93" s="218"/>
      <c r="E93" s="219"/>
      <c r="F93" s="219"/>
      <c r="G93" s="219"/>
      <c r="H93" s="219"/>
      <c r="I93" s="60">
        <f>IF(基本情報※最初に記入してください!$D$6=大阪府作業用!$G$13,SUM(L93:N93),0)</f>
        <v>0</v>
      </c>
      <c r="J93" s="59" t="s">
        <v>0</v>
      </c>
      <c r="L93" s="171">
        <f>SUMIF(別紙2!$H$10:$H$29,B93,別紙2!$F$10:$F$29)</f>
        <v>0</v>
      </c>
      <c r="M93" s="171">
        <f>SUMIF('別紙2-2 (行が足りない場合)'!F:F,$B93,'別紙2-2 (行が足りない場合)'!D:D)</f>
        <v>0</v>
      </c>
      <c r="N93" s="171">
        <f>SUMIF('別紙2-3 (行が足りない場合)'!H:H,$B93,'別紙2-3 (行が足りない場合)'!F:F)</f>
        <v>0</v>
      </c>
    </row>
    <row r="94" spans="2:14" ht="24" customHeight="1">
      <c r="B94" s="172">
        <v>92</v>
      </c>
      <c r="C94" s="121"/>
      <c r="D94" s="218"/>
      <c r="E94" s="219"/>
      <c r="F94" s="219"/>
      <c r="G94" s="219"/>
      <c r="H94" s="219"/>
      <c r="I94" s="60">
        <f>IF(基本情報※最初に記入してください!$D$6=大阪府作業用!$G$13,SUM(L94:N94),0)</f>
        <v>0</v>
      </c>
      <c r="J94" s="59" t="s">
        <v>0</v>
      </c>
      <c r="L94" s="171">
        <f>SUMIF(別紙2!$H$10:$H$29,B94,別紙2!$F$10:$F$29)</f>
        <v>0</v>
      </c>
      <c r="M94" s="171">
        <f>SUMIF('別紙2-2 (行が足りない場合)'!F:F,$B94,'別紙2-2 (行が足りない場合)'!D:D)</f>
        <v>0</v>
      </c>
      <c r="N94" s="171">
        <f>SUMIF('別紙2-3 (行が足りない場合)'!H:H,$B94,'別紙2-3 (行が足りない場合)'!F:F)</f>
        <v>0</v>
      </c>
    </row>
    <row r="95" spans="2:14" ht="24" customHeight="1">
      <c r="B95" s="172">
        <v>93</v>
      </c>
      <c r="C95" s="121"/>
      <c r="D95" s="218"/>
      <c r="E95" s="219"/>
      <c r="F95" s="219"/>
      <c r="G95" s="219"/>
      <c r="H95" s="219"/>
      <c r="I95" s="60">
        <f>IF(基本情報※最初に記入してください!$D$6=大阪府作業用!$G$13,SUM(L95:N95),0)</f>
        <v>0</v>
      </c>
      <c r="J95" s="59" t="s">
        <v>0</v>
      </c>
      <c r="L95" s="171">
        <f>SUMIF(別紙2!$H$10:$H$29,B95,別紙2!$F$10:$F$29)</f>
        <v>0</v>
      </c>
      <c r="M95" s="171">
        <f>SUMIF('別紙2-2 (行が足りない場合)'!F:F,$B95,'別紙2-2 (行が足りない場合)'!D:D)</f>
        <v>0</v>
      </c>
      <c r="N95" s="171">
        <f>SUMIF('別紙2-3 (行が足りない場合)'!H:H,$B95,'別紙2-3 (行が足りない場合)'!F:F)</f>
        <v>0</v>
      </c>
    </row>
    <row r="96" spans="2:14" ht="24" customHeight="1">
      <c r="B96" s="172">
        <v>94</v>
      </c>
      <c r="C96" s="121"/>
      <c r="D96" s="218"/>
      <c r="E96" s="219"/>
      <c r="F96" s="219"/>
      <c r="G96" s="219"/>
      <c r="H96" s="219"/>
      <c r="I96" s="60">
        <f>IF(基本情報※最初に記入してください!$D$6=大阪府作業用!$G$13,SUM(L96:N96),0)</f>
        <v>0</v>
      </c>
      <c r="J96" s="59" t="s">
        <v>0</v>
      </c>
      <c r="L96" s="171">
        <f>SUMIF(別紙2!$H$10:$H$29,B96,別紙2!$F$10:$F$29)</f>
        <v>0</v>
      </c>
      <c r="M96" s="171">
        <f>SUMIF('別紙2-2 (行が足りない場合)'!F:F,$B96,'別紙2-2 (行が足りない場合)'!D:D)</f>
        <v>0</v>
      </c>
      <c r="N96" s="171">
        <f>SUMIF('別紙2-3 (行が足りない場合)'!H:H,$B96,'別紙2-3 (行が足りない場合)'!F:F)</f>
        <v>0</v>
      </c>
    </row>
    <row r="97" spans="2:14" ht="24" customHeight="1">
      <c r="B97" s="172">
        <v>95</v>
      </c>
      <c r="C97" s="121"/>
      <c r="D97" s="218"/>
      <c r="E97" s="219"/>
      <c r="F97" s="219"/>
      <c r="G97" s="219"/>
      <c r="H97" s="219"/>
      <c r="I97" s="60">
        <f>IF(基本情報※最初に記入してください!$D$6=大阪府作業用!$G$13,SUM(L97:N97),0)</f>
        <v>0</v>
      </c>
      <c r="J97" s="59" t="s">
        <v>0</v>
      </c>
      <c r="L97" s="171">
        <f>SUMIF(別紙2!$H$10:$H$29,B97,別紙2!$F$10:$F$29)</f>
        <v>0</v>
      </c>
      <c r="M97" s="171">
        <f>SUMIF('別紙2-2 (行が足りない場合)'!F:F,$B97,'別紙2-2 (行が足りない場合)'!D:D)</f>
        <v>0</v>
      </c>
      <c r="N97" s="171">
        <f>SUMIF('別紙2-3 (行が足りない場合)'!H:H,$B97,'別紙2-3 (行が足りない場合)'!F:F)</f>
        <v>0</v>
      </c>
    </row>
    <row r="98" spans="2:14" ht="24" customHeight="1">
      <c r="B98" s="172">
        <v>96</v>
      </c>
      <c r="C98" s="121"/>
      <c r="D98" s="218"/>
      <c r="E98" s="219"/>
      <c r="F98" s="219"/>
      <c r="G98" s="219"/>
      <c r="H98" s="219"/>
      <c r="I98" s="60">
        <f>IF(基本情報※最初に記入してください!$D$6=大阪府作業用!$G$13,SUM(L98:N98),0)</f>
        <v>0</v>
      </c>
      <c r="J98" s="59" t="s">
        <v>0</v>
      </c>
      <c r="L98" s="171">
        <f>SUMIF(別紙2!$H$10:$H$29,B98,別紙2!$F$10:$F$29)</f>
        <v>0</v>
      </c>
      <c r="M98" s="171">
        <f>SUMIF('別紙2-2 (行が足りない場合)'!F:F,$B98,'別紙2-2 (行が足りない場合)'!D:D)</f>
        <v>0</v>
      </c>
      <c r="N98" s="171">
        <f>SUMIF('別紙2-3 (行が足りない場合)'!H:H,$B98,'別紙2-3 (行が足りない場合)'!F:F)</f>
        <v>0</v>
      </c>
    </row>
    <row r="99" spans="2:14" ht="24" customHeight="1">
      <c r="B99" s="172">
        <v>97</v>
      </c>
      <c r="C99" s="121"/>
      <c r="D99" s="218"/>
      <c r="E99" s="219"/>
      <c r="F99" s="219"/>
      <c r="G99" s="219"/>
      <c r="H99" s="219"/>
      <c r="I99" s="60">
        <f>IF(基本情報※最初に記入してください!$D$6=大阪府作業用!$G$13,SUM(L99:N99),0)</f>
        <v>0</v>
      </c>
      <c r="J99" s="59" t="s">
        <v>0</v>
      </c>
      <c r="L99" s="171">
        <f>SUMIF(別紙2!$H$10:$H$29,B99,別紙2!$F$10:$F$29)</f>
        <v>0</v>
      </c>
      <c r="M99" s="171">
        <f>SUMIF('別紙2-2 (行が足りない場合)'!F:F,$B99,'別紙2-2 (行が足りない場合)'!D:D)</f>
        <v>0</v>
      </c>
      <c r="N99" s="171">
        <f>SUMIF('別紙2-3 (行が足りない場合)'!H:H,$B99,'別紙2-3 (行が足りない場合)'!F:F)</f>
        <v>0</v>
      </c>
    </row>
    <row r="100" spans="2:14" ht="24" customHeight="1">
      <c r="B100" s="172">
        <v>98</v>
      </c>
      <c r="C100" s="121"/>
      <c r="D100" s="218"/>
      <c r="E100" s="219"/>
      <c r="F100" s="219"/>
      <c r="G100" s="219"/>
      <c r="H100" s="219"/>
      <c r="I100" s="60">
        <f>IF(基本情報※最初に記入してください!$D$6=大阪府作業用!$G$13,SUM(L100:N100),0)</f>
        <v>0</v>
      </c>
      <c r="J100" s="59" t="s">
        <v>0</v>
      </c>
      <c r="L100" s="171">
        <f>SUMIF(別紙2!$H$10:$H$29,B100,別紙2!$F$10:$F$29)</f>
        <v>0</v>
      </c>
      <c r="M100" s="171">
        <f>SUMIF('別紙2-2 (行が足りない場合)'!F:F,$B100,'別紙2-2 (行が足りない場合)'!D:D)</f>
        <v>0</v>
      </c>
      <c r="N100" s="171">
        <f>SUMIF('別紙2-3 (行が足りない場合)'!H:H,$B100,'別紙2-3 (行が足りない場合)'!F:F)</f>
        <v>0</v>
      </c>
    </row>
    <row r="101" spans="2:14" ht="24" customHeight="1">
      <c r="B101" s="172">
        <v>99</v>
      </c>
      <c r="C101" s="121"/>
      <c r="D101" s="218"/>
      <c r="E101" s="219"/>
      <c r="F101" s="219"/>
      <c r="G101" s="219"/>
      <c r="H101" s="219"/>
      <c r="I101" s="60">
        <f>IF(基本情報※最初に記入してください!$D$6=大阪府作業用!$G$13,SUM(L101:N101),0)</f>
        <v>0</v>
      </c>
      <c r="J101" s="59" t="s">
        <v>0</v>
      </c>
      <c r="L101" s="171">
        <f>SUMIF(別紙2!$H$10:$H$29,B101,別紙2!$F$10:$F$29)</f>
        <v>0</v>
      </c>
      <c r="M101" s="171">
        <f>SUMIF('別紙2-2 (行が足りない場合)'!F:F,$B101,'別紙2-2 (行が足りない場合)'!D:D)</f>
        <v>0</v>
      </c>
      <c r="N101" s="171">
        <f>SUMIF('別紙2-3 (行が足りない場合)'!H:H,$B101,'別紙2-3 (行が足りない場合)'!F:F)</f>
        <v>0</v>
      </c>
    </row>
    <row r="102" spans="2:14" ht="24" customHeight="1">
      <c r="B102" s="172">
        <v>100</v>
      </c>
      <c r="C102" s="121"/>
      <c r="D102" s="218"/>
      <c r="E102" s="219"/>
      <c r="F102" s="219"/>
      <c r="G102" s="219"/>
      <c r="H102" s="219"/>
      <c r="I102" s="60">
        <f>IF(基本情報※最初に記入してください!$D$6=大阪府作業用!$G$13,SUM(L102:N102),0)</f>
        <v>0</v>
      </c>
      <c r="J102" s="59" t="s">
        <v>0</v>
      </c>
      <c r="L102" s="171">
        <f>SUMIF(別紙2!$H$10:$H$29,B102,別紙2!$F$10:$F$29)</f>
        <v>0</v>
      </c>
      <c r="M102" s="171">
        <f>SUMIF('別紙2-2 (行が足りない場合)'!F:F,$B102,'別紙2-2 (行が足りない場合)'!D:D)</f>
        <v>0</v>
      </c>
      <c r="N102" s="171">
        <f>SUMIF('別紙2-3 (行が足りない場合)'!H:H,$B102,'別紙2-3 (行が足りない場合)'!F:F)</f>
        <v>0</v>
      </c>
    </row>
    <row r="103" spans="2:14" ht="24" customHeight="1">
      <c r="B103" s="172">
        <v>101</v>
      </c>
      <c r="C103" s="121"/>
      <c r="D103" s="218"/>
      <c r="E103" s="219"/>
      <c r="F103" s="219"/>
      <c r="G103" s="219"/>
      <c r="H103" s="219"/>
      <c r="I103" s="60">
        <f>IF(基本情報※最初に記入してください!$D$6=大阪府作業用!$G$13,SUM(L103:N103),0)</f>
        <v>0</v>
      </c>
      <c r="J103" s="59" t="s">
        <v>0</v>
      </c>
      <c r="L103" s="171">
        <f>SUMIF(別紙2!$H$10:$H$29,B103,別紙2!$F$10:$F$29)</f>
        <v>0</v>
      </c>
      <c r="M103" s="171">
        <f>SUMIF('別紙2-2 (行が足りない場合)'!F:F,$B103,'別紙2-2 (行が足りない場合)'!D:D)</f>
        <v>0</v>
      </c>
      <c r="N103" s="171">
        <f>SUMIF('別紙2-3 (行が足りない場合)'!H:H,$B103,'別紙2-3 (行が足りない場合)'!F:F)</f>
        <v>0</v>
      </c>
    </row>
    <row r="104" spans="2:14" ht="24" customHeight="1">
      <c r="B104" s="172">
        <v>102</v>
      </c>
      <c r="C104" s="121"/>
      <c r="D104" s="218"/>
      <c r="E104" s="219"/>
      <c r="F104" s="219"/>
      <c r="G104" s="219"/>
      <c r="H104" s="219"/>
      <c r="I104" s="60">
        <f>IF(基本情報※最初に記入してください!$D$6=大阪府作業用!$G$13,SUM(L104:N104),0)</f>
        <v>0</v>
      </c>
      <c r="J104" s="59" t="s">
        <v>0</v>
      </c>
      <c r="L104" s="171">
        <f>SUMIF(別紙2!$H$10:$H$29,B104,別紙2!$F$10:$F$29)</f>
        <v>0</v>
      </c>
      <c r="M104" s="171">
        <f>SUMIF('別紙2-2 (行が足りない場合)'!F:F,$B104,'別紙2-2 (行が足りない場合)'!D:D)</f>
        <v>0</v>
      </c>
      <c r="N104" s="171">
        <f>SUMIF('別紙2-3 (行が足りない場合)'!H:H,$B104,'別紙2-3 (行が足りない場合)'!F:F)</f>
        <v>0</v>
      </c>
    </row>
    <row r="105" spans="2:14" ht="24" customHeight="1">
      <c r="B105" s="172">
        <v>103</v>
      </c>
      <c r="C105" s="121"/>
      <c r="D105" s="218"/>
      <c r="E105" s="219"/>
      <c r="F105" s="219"/>
      <c r="G105" s="219"/>
      <c r="H105" s="219"/>
      <c r="I105" s="60">
        <f>IF(基本情報※最初に記入してください!$D$6=大阪府作業用!$G$13,SUM(L105:N105),0)</f>
        <v>0</v>
      </c>
      <c r="J105" s="59" t="s">
        <v>0</v>
      </c>
      <c r="L105" s="171">
        <f>SUMIF(別紙2!$H$10:$H$29,B105,別紙2!$F$10:$F$29)</f>
        <v>0</v>
      </c>
      <c r="M105" s="171">
        <f>SUMIF('別紙2-2 (行が足りない場合)'!F:F,$B105,'別紙2-2 (行が足りない場合)'!D:D)</f>
        <v>0</v>
      </c>
      <c r="N105" s="171">
        <f>SUMIF('別紙2-3 (行が足りない場合)'!H:H,$B105,'別紙2-3 (行が足りない場合)'!F:F)</f>
        <v>0</v>
      </c>
    </row>
    <row r="106" spans="2:14" ht="24" customHeight="1">
      <c r="B106" s="172">
        <v>104</v>
      </c>
      <c r="C106" s="121"/>
      <c r="D106" s="218"/>
      <c r="E106" s="219"/>
      <c r="F106" s="219"/>
      <c r="G106" s="219"/>
      <c r="H106" s="219"/>
      <c r="I106" s="60">
        <f>IF(基本情報※最初に記入してください!$D$6=大阪府作業用!$G$13,SUM(L106:N106),0)</f>
        <v>0</v>
      </c>
      <c r="J106" s="59" t="s">
        <v>0</v>
      </c>
      <c r="L106" s="171">
        <f>SUMIF(別紙2!$H$10:$H$29,B106,別紙2!$F$10:$F$29)</f>
        <v>0</v>
      </c>
      <c r="M106" s="171">
        <f>SUMIF('別紙2-2 (行が足りない場合)'!F:F,$B106,'別紙2-2 (行が足りない場合)'!D:D)</f>
        <v>0</v>
      </c>
      <c r="N106" s="171">
        <f>SUMIF('別紙2-3 (行が足りない場合)'!H:H,$B106,'別紙2-3 (行が足りない場合)'!F:F)</f>
        <v>0</v>
      </c>
    </row>
    <row r="107" spans="2:14" ht="24" customHeight="1">
      <c r="B107" s="172">
        <v>105</v>
      </c>
      <c r="C107" s="121"/>
      <c r="D107" s="218"/>
      <c r="E107" s="219"/>
      <c r="F107" s="219"/>
      <c r="G107" s="219"/>
      <c r="H107" s="219"/>
      <c r="I107" s="60">
        <f>IF(基本情報※最初に記入してください!$D$6=大阪府作業用!$G$13,SUM(L107:N107),0)</f>
        <v>0</v>
      </c>
      <c r="J107" s="59" t="s">
        <v>0</v>
      </c>
      <c r="L107" s="171">
        <f>SUMIF(別紙2!$H$10:$H$29,B107,別紙2!$F$10:$F$29)</f>
        <v>0</v>
      </c>
      <c r="M107" s="171">
        <f>SUMIF('別紙2-2 (行が足りない場合)'!F:F,$B107,'別紙2-2 (行が足りない場合)'!D:D)</f>
        <v>0</v>
      </c>
      <c r="N107" s="171">
        <f>SUMIF('別紙2-3 (行が足りない場合)'!H:H,$B107,'別紙2-3 (行が足りない場合)'!F:F)</f>
        <v>0</v>
      </c>
    </row>
    <row r="108" spans="2:14" ht="24" customHeight="1">
      <c r="B108" s="172">
        <v>106</v>
      </c>
      <c r="C108" s="121"/>
      <c r="D108" s="218"/>
      <c r="E108" s="219"/>
      <c r="F108" s="219"/>
      <c r="G108" s="219"/>
      <c r="H108" s="219"/>
      <c r="I108" s="60">
        <f>IF(基本情報※最初に記入してください!$D$6=大阪府作業用!$G$13,SUM(L108:N108),0)</f>
        <v>0</v>
      </c>
      <c r="J108" s="59" t="s">
        <v>0</v>
      </c>
      <c r="L108" s="171">
        <f>SUMIF(別紙2!$H$10:$H$29,B108,別紙2!$F$10:$F$29)</f>
        <v>0</v>
      </c>
      <c r="M108" s="171">
        <f>SUMIF('別紙2-2 (行が足りない場合)'!F:F,$B108,'別紙2-2 (行が足りない場合)'!D:D)</f>
        <v>0</v>
      </c>
      <c r="N108" s="171">
        <f>SUMIF('別紙2-3 (行が足りない場合)'!H:H,$B108,'別紙2-3 (行が足りない場合)'!F:F)</f>
        <v>0</v>
      </c>
    </row>
    <row r="109" spans="2:14" ht="24" customHeight="1">
      <c r="B109" s="172">
        <v>107</v>
      </c>
      <c r="C109" s="121"/>
      <c r="D109" s="218"/>
      <c r="E109" s="219"/>
      <c r="F109" s="219"/>
      <c r="G109" s="219"/>
      <c r="H109" s="219"/>
      <c r="I109" s="60">
        <f>IF(基本情報※最初に記入してください!$D$6=大阪府作業用!$G$13,SUM(L109:N109),0)</f>
        <v>0</v>
      </c>
      <c r="J109" s="59" t="s">
        <v>0</v>
      </c>
      <c r="L109" s="171">
        <f>SUMIF(別紙2!$H$10:$H$29,B109,別紙2!$F$10:$F$29)</f>
        <v>0</v>
      </c>
      <c r="M109" s="171">
        <f>SUMIF('別紙2-2 (行が足りない場合)'!F:F,$B109,'別紙2-2 (行が足りない場合)'!D:D)</f>
        <v>0</v>
      </c>
      <c r="N109" s="171">
        <f>SUMIF('別紙2-3 (行が足りない場合)'!H:H,$B109,'別紙2-3 (行が足りない場合)'!F:F)</f>
        <v>0</v>
      </c>
    </row>
    <row r="110" spans="2:14" ht="24" customHeight="1">
      <c r="B110" s="172">
        <v>108</v>
      </c>
      <c r="C110" s="121"/>
      <c r="D110" s="218"/>
      <c r="E110" s="219"/>
      <c r="F110" s="219"/>
      <c r="G110" s="219"/>
      <c r="H110" s="219"/>
      <c r="I110" s="60">
        <f>IF(基本情報※最初に記入してください!$D$6=大阪府作業用!$G$13,SUM(L110:N110),0)</f>
        <v>0</v>
      </c>
      <c r="J110" s="59" t="s">
        <v>0</v>
      </c>
      <c r="L110" s="171">
        <f>SUMIF(別紙2!$H$10:$H$29,B110,別紙2!$F$10:$F$29)</f>
        <v>0</v>
      </c>
      <c r="M110" s="171">
        <f>SUMIF('別紙2-2 (行が足りない場合)'!F:F,$B110,'別紙2-2 (行が足りない場合)'!D:D)</f>
        <v>0</v>
      </c>
      <c r="N110" s="171">
        <f>SUMIF('別紙2-3 (行が足りない場合)'!H:H,$B110,'別紙2-3 (行が足りない場合)'!F:F)</f>
        <v>0</v>
      </c>
    </row>
    <row r="111" spans="2:14" ht="24" customHeight="1">
      <c r="B111" s="172">
        <v>109</v>
      </c>
      <c r="C111" s="121"/>
      <c r="D111" s="218"/>
      <c r="E111" s="219"/>
      <c r="F111" s="219"/>
      <c r="G111" s="219"/>
      <c r="H111" s="219"/>
      <c r="I111" s="60">
        <f>IF(基本情報※最初に記入してください!$D$6=大阪府作業用!$G$13,SUM(L111:N111),0)</f>
        <v>0</v>
      </c>
      <c r="J111" s="59" t="s">
        <v>0</v>
      </c>
      <c r="L111" s="171">
        <f>SUMIF(別紙2!$H$10:$H$29,B111,別紙2!$F$10:$F$29)</f>
        <v>0</v>
      </c>
      <c r="M111" s="171">
        <f>SUMIF('別紙2-2 (行が足りない場合)'!F:F,$B111,'別紙2-2 (行が足りない場合)'!D:D)</f>
        <v>0</v>
      </c>
      <c r="N111" s="171">
        <f>SUMIF('別紙2-3 (行が足りない場合)'!H:H,$B111,'別紙2-3 (行が足りない場合)'!F:F)</f>
        <v>0</v>
      </c>
    </row>
    <row r="112" spans="2:14" ht="24" customHeight="1">
      <c r="B112" s="172">
        <v>110</v>
      </c>
      <c r="C112" s="121"/>
      <c r="D112" s="218"/>
      <c r="E112" s="219"/>
      <c r="F112" s="219"/>
      <c r="G112" s="219"/>
      <c r="H112" s="219"/>
      <c r="I112" s="60">
        <f>IF(基本情報※最初に記入してください!$D$6=大阪府作業用!$G$13,SUM(L112:N112),0)</f>
        <v>0</v>
      </c>
      <c r="J112" s="59" t="s">
        <v>0</v>
      </c>
      <c r="L112" s="171">
        <f>SUMIF(別紙2!$H$10:$H$29,B112,別紙2!$F$10:$F$29)</f>
        <v>0</v>
      </c>
      <c r="M112" s="171">
        <f>SUMIF('別紙2-2 (行が足りない場合)'!F:F,$B112,'別紙2-2 (行が足りない場合)'!D:D)</f>
        <v>0</v>
      </c>
      <c r="N112" s="171">
        <f>SUMIF('別紙2-3 (行が足りない場合)'!H:H,$B112,'別紙2-3 (行が足りない場合)'!F:F)</f>
        <v>0</v>
      </c>
    </row>
    <row r="113" spans="2:14" ht="24" customHeight="1">
      <c r="B113" s="172">
        <v>111</v>
      </c>
      <c r="C113" s="121"/>
      <c r="D113" s="218"/>
      <c r="E113" s="219"/>
      <c r="F113" s="219"/>
      <c r="G113" s="219"/>
      <c r="H113" s="219"/>
      <c r="I113" s="60">
        <f>IF(基本情報※最初に記入してください!$D$6=大阪府作業用!$G$13,SUM(L113:N113),0)</f>
        <v>0</v>
      </c>
      <c r="J113" s="59" t="s">
        <v>0</v>
      </c>
      <c r="L113" s="171">
        <f>SUMIF(別紙2!$H$10:$H$29,B113,別紙2!$F$10:$F$29)</f>
        <v>0</v>
      </c>
      <c r="M113" s="171">
        <f>SUMIF('別紙2-2 (行が足りない場合)'!F:F,$B113,'別紙2-2 (行が足りない場合)'!D:D)</f>
        <v>0</v>
      </c>
      <c r="N113" s="171">
        <f>SUMIF('別紙2-3 (行が足りない場合)'!H:H,$B113,'別紙2-3 (行が足りない場合)'!F:F)</f>
        <v>0</v>
      </c>
    </row>
    <row r="114" spans="2:14" ht="24" customHeight="1">
      <c r="B114" s="172">
        <v>112</v>
      </c>
      <c r="C114" s="121"/>
      <c r="D114" s="218"/>
      <c r="E114" s="219"/>
      <c r="F114" s="219"/>
      <c r="G114" s="219"/>
      <c r="H114" s="219"/>
      <c r="I114" s="60">
        <f>IF(基本情報※最初に記入してください!$D$6=大阪府作業用!$G$13,SUM(L114:N114),0)</f>
        <v>0</v>
      </c>
      <c r="J114" s="59" t="s">
        <v>0</v>
      </c>
      <c r="L114" s="171">
        <f>SUMIF(別紙2!$H$10:$H$29,B114,別紙2!$F$10:$F$29)</f>
        <v>0</v>
      </c>
      <c r="M114" s="171">
        <f>SUMIF('別紙2-2 (行が足りない場合)'!F:F,$B114,'別紙2-2 (行が足りない場合)'!D:D)</f>
        <v>0</v>
      </c>
      <c r="N114" s="171">
        <f>SUMIF('別紙2-3 (行が足りない場合)'!H:H,$B114,'別紙2-3 (行が足りない場合)'!F:F)</f>
        <v>0</v>
      </c>
    </row>
    <row r="115" spans="2:14" ht="24" customHeight="1">
      <c r="B115" s="172">
        <v>113</v>
      </c>
      <c r="C115" s="121"/>
      <c r="D115" s="218"/>
      <c r="E115" s="219"/>
      <c r="F115" s="219"/>
      <c r="G115" s="219"/>
      <c r="H115" s="219"/>
      <c r="I115" s="60">
        <f>IF(基本情報※最初に記入してください!$D$6=大阪府作業用!$G$13,SUM(L115:N115),0)</f>
        <v>0</v>
      </c>
      <c r="J115" s="59" t="s">
        <v>0</v>
      </c>
      <c r="L115" s="171">
        <f>SUMIF(別紙2!$H$10:$H$29,B115,別紙2!$F$10:$F$29)</f>
        <v>0</v>
      </c>
      <c r="M115" s="171">
        <f>SUMIF('別紙2-2 (行が足りない場合)'!F:F,$B115,'別紙2-2 (行が足りない場合)'!D:D)</f>
        <v>0</v>
      </c>
      <c r="N115" s="171">
        <f>SUMIF('別紙2-3 (行が足りない場合)'!H:H,$B115,'別紙2-3 (行が足りない場合)'!F:F)</f>
        <v>0</v>
      </c>
    </row>
    <row r="116" spans="2:14" ht="24" customHeight="1">
      <c r="B116" s="172">
        <v>114</v>
      </c>
      <c r="C116" s="121"/>
      <c r="D116" s="218"/>
      <c r="E116" s="219"/>
      <c r="F116" s="219"/>
      <c r="G116" s="219"/>
      <c r="H116" s="219"/>
      <c r="I116" s="60">
        <f>IF(基本情報※最初に記入してください!$D$6=大阪府作業用!$G$13,SUM(L116:N116),0)</f>
        <v>0</v>
      </c>
      <c r="J116" s="59" t="s">
        <v>0</v>
      </c>
      <c r="L116" s="171">
        <f>SUMIF(別紙2!$H$10:$H$29,B116,別紙2!$F$10:$F$29)</f>
        <v>0</v>
      </c>
      <c r="M116" s="171">
        <f>SUMIF('別紙2-2 (行が足りない場合)'!F:F,$B116,'別紙2-2 (行が足りない場合)'!D:D)</f>
        <v>0</v>
      </c>
      <c r="N116" s="171">
        <f>SUMIF('別紙2-3 (行が足りない場合)'!H:H,$B116,'別紙2-3 (行が足りない場合)'!F:F)</f>
        <v>0</v>
      </c>
    </row>
    <row r="117" spans="2:14" ht="24" customHeight="1">
      <c r="B117" s="172">
        <v>115</v>
      </c>
      <c r="C117" s="121"/>
      <c r="D117" s="218"/>
      <c r="E117" s="219"/>
      <c r="F117" s="219"/>
      <c r="G117" s="219"/>
      <c r="H117" s="219"/>
      <c r="I117" s="60">
        <f>IF(基本情報※最初に記入してください!$D$6=大阪府作業用!$G$13,SUM(L117:N117),0)</f>
        <v>0</v>
      </c>
      <c r="J117" s="59" t="s">
        <v>0</v>
      </c>
      <c r="L117" s="171">
        <f>SUMIF(別紙2!$H$10:$H$29,B117,別紙2!$F$10:$F$29)</f>
        <v>0</v>
      </c>
      <c r="M117" s="171">
        <f>SUMIF('別紙2-2 (行が足りない場合)'!F:F,$B117,'別紙2-2 (行が足りない場合)'!D:D)</f>
        <v>0</v>
      </c>
      <c r="N117" s="171">
        <f>SUMIF('別紙2-3 (行が足りない場合)'!H:H,$B117,'別紙2-3 (行が足りない場合)'!F:F)</f>
        <v>0</v>
      </c>
    </row>
    <row r="118" spans="2:14" ht="24" customHeight="1">
      <c r="B118" s="172">
        <v>116</v>
      </c>
      <c r="C118" s="121"/>
      <c r="D118" s="218"/>
      <c r="E118" s="219"/>
      <c r="F118" s="219"/>
      <c r="G118" s="219"/>
      <c r="H118" s="219"/>
      <c r="I118" s="60">
        <f>IF(基本情報※最初に記入してください!$D$6=大阪府作業用!$G$13,SUM(L118:N118),0)</f>
        <v>0</v>
      </c>
      <c r="J118" s="59" t="s">
        <v>0</v>
      </c>
      <c r="L118" s="171">
        <f>SUMIF(別紙2!$H$10:$H$29,B118,別紙2!$F$10:$F$29)</f>
        <v>0</v>
      </c>
      <c r="M118" s="171">
        <f>SUMIF('別紙2-2 (行が足りない場合)'!F:F,$B118,'別紙2-2 (行が足りない場合)'!D:D)</f>
        <v>0</v>
      </c>
      <c r="N118" s="171">
        <f>SUMIF('別紙2-3 (行が足りない場合)'!H:H,$B118,'別紙2-3 (行が足りない場合)'!F:F)</f>
        <v>0</v>
      </c>
    </row>
    <row r="119" spans="2:14" ht="24" customHeight="1">
      <c r="B119" s="172">
        <v>117</v>
      </c>
      <c r="C119" s="121"/>
      <c r="D119" s="218"/>
      <c r="E119" s="219"/>
      <c r="F119" s="219"/>
      <c r="G119" s="219"/>
      <c r="H119" s="219"/>
      <c r="I119" s="60">
        <f>IF(基本情報※最初に記入してください!$D$6=大阪府作業用!$G$13,SUM(L119:N119),0)</f>
        <v>0</v>
      </c>
      <c r="J119" s="59" t="s">
        <v>0</v>
      </c>
      <c r="L119" s="171">
        <f>SUMIF(別紙2!$H$10:$H$29,B119,別紙2!$F$10:$F$29)</f>
        <v>0</v>
      </c>
      <c r="M119" s="171">
        <f>SUMIF('別紙2-2 (行が足りない場合)'!F:F,$B119,'別紙2-2 (行が足りない場合)'!D:D)</f>
        <v>0</v>
      </c>
      <c r="N119" s="171">
        <f>SUMIF('別紙2-3 (行が足りない場合)'!H:H,$B119,'別紙2-3 (行が足りない場合)'!F:F)</f>
        <v>0</v>
      </c>
    </row>
    <row r="120" spans="2:14" ht="24" customHeight="1">
      <c r="B120" s="172">
        <v>118</v>
      </c>
      <c r="C120" s="121"/>
      <c r="D120" s="218"/>
      <c r="E120" s="219"/>
      <c r="F120" s="219"/>
      <c r="G120" s="219"/>
      <c r="H120" s="219"/>
      <c r="I120" s="60">
        <f>IF(基本情報※最初に記入してください!$D$6=大阪府作業用!$G$13,SUM(L120:N120),0)</f>
        <v>0</v>
      </c>
      <c r="J120" s="59" t="s">
        <v>0</v>
      </c>
      <c r="L120" s="171">
        <f>SUMIF(別紙2!$H$10:$H$29,B120,別紙2!$F$10:$F$29)</f>
        <v>0</v>
      </c>
      <c r="M120" s="171">
        <f>SUMIF('別紙2-2 (行が足りない場合)'!F:F,$B120,'別紙2-2 (行が足りない場合)'!D:D)</f>
        <v>0</v>
      </c>
      <c r="N120" s="171">
        <f>SUMIF('別紙2-3 (行が足りない場合)'!H:H,$B120,'別紙2-3 (行が足りない場合)'!F:F)</f>
        <v>0</v>
      </c>
    </row>
    <row r="121" spans="2:14" ht="24" customHeight="1">
      <c r="B121" s="172">
        <v>119</v>
      </c>
      <c r="C121" s="121"/>
      <c r="D121" s="218"/>
      <c r="E121" s="219"/>
      <c r="F121" s="219"/>
      <c r="G121" s="219"/>
      <c r="H121" s="219"/>
      <c r="I121" s="60">
        <f>IF(基本情報※最初に記入してください!$D$6=大阪府作業用!$G$13,SUM(L121:N121),0)</f>
        <v>0</v>
      </c>
      <c r="J121" s="59" t="s">
        <v>0</v>
      </c>
      <c r="L121" s="171">
        <f>SUMIF(別紙2!$H$10:$H$29,B121,別紙2!$F$10:$F$29)</f>
        <v>0</v>
      </c>
      <c r="M121" s="171">
        <f>SUMIF('別紙2-2 (行が足りない場合)'!F:F,$B121,'別紙2-2 (行が足りない場合)'!D:D)</f>
        <v>0</v>
      </c>
      <c r="N121" s="171">
        <f>SUMIF('別紙2-3 (行が足りない場合)'!H:H,$B121,'別紙2-3 (行が足りない場合)'!F:F)</f>
        <v>0</v>
      </c>
    </row>
    <row r="122" spans="2:14" ht="24" customHeight="1">
      <c r="B122" s="172">
        <v>120</v>
      </c>
      <c r="C122" s="121"/>
      <c r="D122" s="218"/>
      <c r="E122" s="219"/>
      <c r="F122" s="219"/>
      <c r="G122" s="219"/>
      <c r="H122" s="219"/>
      <c r="I122" s="60">
        <f>IF(基本情報※最初に記入してください!$D$6=大阪府作業用!$G$13,SUM(L122:N122),0)</f>
        <v>0</v>
      </c>
      <c r="J122" s="59" t="s">
        <v>0</v>
      </c>
      <c r="L122" s="171">
        <f>SUMIF(別紙2!$H$10:$H$29,B122,別紙2!$F$10:$F$29)</f>
        <v>0</v>
      </c>
      <c r="M122" s="171">
        <f>SUMIF('別紙2-2 (行が足りない場合)'!F:F,$B122,'別紙2-2 (行が足りない場合)'!D:D)</f>
        <v>0</v>
      </c>
      <c r="N122" s="171">
        <f>SUMIF('別紙2-3 (行が足りない場合)'!H:H,$B122,'別紙2-3 (行が足りない場合)'!F:F)</f>
        <v>0</v>
      </c>
    </row>
  </sheetData>
  <sheetProtection algorithmName="SHA-512" hashValue="QyNeZpcCChT9YcJOo8EL7Bmu3Yxvvptp7Vx3IOpOt6cF0qyUfUWxNyEThwH9bpBFWbJ4SOmj8bBKW07b6tcUxQ==" saltValue="85JNf24utuy3klPbihZxsA==" spinCount="100000" sheet="1" objects="1" scenarios="1"/>
  <mergeCells count="122">
    <mergeCell ref="D32:H32"/>
    <mergeCell ref="D35:H35"/>
    <mergeCell ref="D36:H36"/>
    <mergeCell ref="D37:H37"/>
    <mergeCell ref="D41:H41"/>
    <mergeCell ref="D42:H42"/>
    <mergeCell ref="D38:H38"/>
    <mergeCell ref="D39:H39"/>
    <mergeCell ref="D40:H40"/>
    <mergeCell ref="D23:H23"/>
    <mergeCell ref="D24:H24"/>
    <mergeCell ref="D25:H25"/>
    <mergeCell ref="D26:H26"/>
    <mergeCell ref="D27:H27"/>
    <mergeCell ref="D28:H28"/>
    <mergeCell ref="D29:H29"/>
    <mergeCell ref="D30:H30"/>
    <mergeCell ref="D31:H31"/>
    <mergeCell ref="I2:J2"/>
    <mergeCell ref="D34:H34"/>
    <mergeCell ref="D33:H33"/>
    <mergeCell ref="D11:H11"/>
    <mergeCell ref="D12:H12"/>
    <mergeCell ref="D13:H13"/>
    <mergeCell ref="D2:H2"/>
    <mergeCell ref="D3:H3"/>
    <mergeCell ref="D4:H4"/>
    <mergeCell ref="D5:H5"/>
    <mergeCell ref="D6:H6"/>
    <mergeCell ref="D7:H7"/>
    <mergeCell ref="D8:H8"/>
    <mergeCell ref="D9:H9"/>
    <mergeCell ref="D10:H10"/>
    <mergeCell ref="D14:H14"/>
    <mergeCell ref="D15:H15"/>
    <mergeCell ref="D16:H16"/>
    <mergeCell ref="D17:H17"/>
    <mergeCell ref="D18:H18"/>
    <mergeCell ref="D19:H19"/>
    <mergeCell ref="D20:H20"/>
    <mergeCell ref="D21:H21"/>
    <mergeCell ref="D22:H22"/>
    <mergeCell ref="D48:H48"/>
    <mergeCell ref="D49:H49"/>
    <mergeCell ref="D50:H50"/>
    <mergeCell ref="D51:H51"/>
    <mergeCell ref="D52:H52"/>
    <mergeCell ref="D43:H43"/>
    <mergeCell ref="D44:H44"/>
    <mergeCell ref="D45:H45"/>
    <mergeCell ref="D46:H46"/>
    <mergeCell ref="D47:H47"/>
    <mergeCell ref="D58:H58"/>
    <mergeCell ref="D59:H59"/>
    <mergeCell ref="D60:H60"/>
    <mergeCell ref="D61:H61"/>
    <mergeCell ref="D62:H62"/>
    <mergeCell ref="D53:H53"/>
    <mergeCell ref="D54:H54"/>
    <mergeCell ref="D55:H55"/>
    <mergeCell ref="D56:H56"/>
    <mergeCell ref="D57:H57"/>
    <mergeCell ref="D68:H68"/>
    <mergeCell ref="D69:H69"/>
    <mergeCell ref="D70:H70"/>
    <mergeCell ref="D71:H71"/>
    <mergeCell ref="D72:H72"/>
    <mergeCell ref="D63:H63"/>
    <mergeCell ref="D64:H64"/>
    <mergeCell ref="D65:H65"/>
    <mergeCell ref="D66:H66"/>
    <mergeCell ref="D67:H67"/>
    <mergeCell ref="D78:H78"/>
    <mergeCell ref="D79:H79"/>
    <mergeCell ref="D80:H80"/>
    <mergeCell ref="D81:H81"/>
    <mergeCell ref="D82:H82"/>
    <mergeCell ref="D73:H73"/>
    <mergeCell ref="D74:H74"/>
    <mergeCell ref="D75:H75"/>
    <mergeCell ref="D76:H76"/>
    <mergeCell ref="D77:H77"/>
    <mergeCell ref="D88:H88"/>
    <mergeCell ref="D89:H89"/>
    <mergeCell ref="D90:H90"/>
    <mergeCell ref="D91:H91"/>
    <mergeCell ref="D92:H92"/>
    <mergeCell ref="D83:H83"/>
    <mergeCell ref="D84:H84"/>
    <mergeCell ref="D85:H85"/>
    <mergeCell ref="D86:H86"/>
    <mergeCell ref="D87:H87"/>
    <mergeCell ref="D98:H98"/>
    <mergeCell ref="D99:H99"/>
    <mergeCell ref="D100:H100"/>
    <mergeCell ref="D101:H101"/>
    <mergeCell ref="D102:H102"/>
    <mergeCell ref="D93:H93"/>
    <mergeCell ref="D94:H94"/>
    <mergeCell ref="D95:H95"/>
    <mergeCell ref="D96:H96"/>
    <mergeCell ref="D97:H97"/>
    <mergeCell ref="D108:H108"/>
    <mergeCell ref="D109:H109"/>
    <mergeCell ref="D110:H110"/>
    <mergeCell ref="D111:H111"/>
    <mergeCell ref="D112:H112"/>
    <mergeCell ref="D103:H103"/>
    <mergeCell ref="D104:H104"/>
    <mergeCell ref="D105:H105"/>
    <mergeCell ref="D106:H106"/>
    <mergeCell ref="D107:H107"/>
    <mergeCell ref="D118:H118"/>
    <mergeCell ref="D119:H119"/>
    <mergeCell ref="D120:H120"/>
    <mergeCell ref="D121:H121"/>
    <mergeCell ref="D122:H122"/>
    <mergeCell ref="D113:H113"/>
    <mergeCell ref="D114:H114"/>
    <mergeCell ref="D115:H115"/>
    <mergeCell ref="D116:H116"/>
    <mergeCell ref="D117:H117"/>
  </mergeCells>
  <phoneticPr fontId="3"/>
  <pageMargins left="0.75" right="0.75" top="1" bottom="1" header="0.51200000000000001" footer="0.51200000000000001"/>
  <pageSetup paperSize="9" scale="7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N22"/>
  <sheetViews>
    <sheetView view="pageBreakPreview" zoomScale="90" zoomScaleNormal="100" zoomScaleSheetLayoutView="90" workbookViewId="0">
      <selection activeCell="A10" sqref="A10:N10"/>
    </sheetView>
  </sheetViews>
  <sheetFormatPr defaultColWidth="9" defaultRowHeight="13.2"/>
  <cols>
    <col min="1" max="1" width="2.88671875" style="12" customWidth="1"/>
    <col min="2" max="2" width="5.44140625" style="12" bestFit="1" customWidth="1"/>
    <col min="3" max="3" width="5" style="12" customWidth="1"/>
    <col min="4" max="4" width="18.44140625" style="12" customWidth="1"/>
    <col min="5" max="5" width="11.109375" style="12" customWidth="1"/>
    <col min="6" max="7" width="1.21875" style="12" customWidth="1"/>
    <col min="8" max="8" width="14.109375" style="12" customWidth="1"/>
    <col min="9" max="9" width="2.33203125" style="12" customWidth="1"/>
    <col min="10" max="10" width="19.88671875" style="12" customWidth="1"/>
    <col min="11" max="11" width="13.44140625" style="12" customWidth="1"/>
    <col min="12" max="12" width="3.21875" style="12" customWidth="1"/>
    <col min="13" max="13" width="3.77734375" style="12" customWidth="1"/>
    <col min="14" max="14" width="1.33203125" style="12" customWidth="1"/>
    <col min="15" max="16384" width="9" style="12"/>
  </cols>
  <sheetData>
    <row r="1" spans="1:14" ht="30" customHeight="1">
      <c r="A1" s="68" t="s">
        <v>130</v>
      </c>
      <c r="B1" s="68"/>
      <c r="C1" s="68"/>
      <c r="D1" s="68"/>
      <c r="E1" s="68"/>
      <c r="F1" s="68"/>
      <c r="G1" s="68"/>
      <c r="H1" s="68"/>
      <c r="I1" s="68"/>
      <c r="J1" s="68"/>
      <c r="K1" s="68"/>
      <c r="L1" s="68"/>
      <c r="M1" s="68"/>
      <c r="N1" s="68"/>
    </row>
    <row r="2" spans="1:14" ht="30" customHeight="1">
      <c r="A2" s="68"/>
      <c r="B2" s="68"/>
      <c r="C2" s="68"/>
      <c r="D2" s="68"/>
      <c r="E2" s="68"/>
      <c r="F2" s="68"/>
      <c r="G2" s="68"/>
      <c r="H2" s="68"/>
      <c r="I2" s="68"/>
      <c r="J2" s="6"/>
      <c r="K2" s="11"/>
      <c r="L2" s="7"/>
      <c r="M2" s="6" t="str">
        <f>IF(基本情報※最初に記入してください!E3="","令和　　年　　月　　日",基本情報※最初に記入してください!M3)</f>
        <v>令和　　年　　月　　日</v>
      </c>
      <c r="N2" s="68"/>
    </row>
    <row r="3" spans="1:14" ht="30" customHeight="1">
      <c r="A3" s="68" t="s">
        <v>1</v>
      </c>
      <c r="B3" s="68"/>
      <c r="C3" s="68"/>
      <c r="D3" s="68"/>
      <c r="E3" s="68"/>
      <c r="F3" s="68"/>
      <c r="G3" s="68"/>
      <c r="H3" s="68"/>
      <c r="I3" s="68"/>
      <c r="J3" s="68"/>
      <c r="K3" s="68"/>
      <c r="L3" s="68"/>
      <c r="M3" s="68"/>
      <c r="N3" s="68"/>
    </row>
    <row r="4" spans="1:14" ht="30" customHeight="1">
      <c r="A4" s="68"/>
      <c r="B4" s="68"/>
      <c r="C4" s="68"/>
      <c r="D4" s="68"/>
      <c r="E4" s="68"/>
      <c r="F4" s="68"/>
      <c r="G4" s="68"/>
      <c r="H4" s="68"/>
      <c r="I4" s="68"/>
      <c r="J4" s="68"/>
      <c r="K4" s="68"/>
      <c r="L4" s="68"/>
      <c r="M4" s="68"/>
      <c r="N4" s="68"/>
    </row>
    <row r="5" spans="1:14" ht="30.75" customHeight="1">
      <c r="A5" s="68"/>
      <c r="B5" s="68"/>
      <c r="C5" s="68"/>
      <c r="D5" s="68"/>
      <c r="E5" s="68"/>
      <c r="F5" s="235" t="s">
        <v>2</v>
      </c>
      <c r="G5" s="235"/>
      <c r="H5" s="235"/>
      <c r="I5" s="5"/>
      <c r="J5" s="236" t="str">
        <f>IF(基本情報※最初に記入してください!D14="","",基本情報※最初に記入してください!D14)</f>
        <v/>
      </c>
      <c r="K5" s="236"/>
      <c r="L5" s="236"/>
      <c r="M5" s="236"/>
      <c r="N5" s="61"/>
    </row>
    <row r="6" spans="1:14" ht="30.75" customHeight="1">
      <c r="A6" s="68"/>
      <c r="B6" s="68"/>
      <c r="C6" s="68"/>
      <c r="D6" s="68"/>
      <c r="E6" s="68"/>
      <c r="F6" s="237" t="s">
        <v>93</v>
      </c>
      <c r="G6" s="235"/>
      <c r="H6" s="235"/>
      <c r="J6" s="236" t="str">
        <f>IF(基本情報※最初に記入してください!D15="","",基本情報※最初に記入してください!D15)</f>
        <v/>
      </c>
      <c r="K6" s="236"/>
      <c r="L6" s="236"/>
      <c r="M6" s="236"/>
      <c r="N6" s="236"/>
    </row>
    <row r="7" spans="1:14" ht="30.75" customHeight="1">
      <c r="A7" s="68"/>
      <c r="B7" s="68"/>
      <c r="C7" s="68"/>
      <c r="D7" s="68"/>
      <c r="E7" s="68"/>
      <c r="F7" s="235" t="s">
        <v>3</v>
      </c>
      <c r="G7" s="235"/>
      <c r="H7" s="235"/>
      <c r="I7" s="3"/>
      <c r="J7" s="232" t="str">
        <f>IF(基本情報※最初に記入してください!D13="","",基本情報※最初に記入してください!D13)</f>
        <v/>
      </c>
      <c r="K7" s="232"/>
      <c r="L7" s="232"/>
      <c r="M7" s="232"/>
      <c r="N7" s="62"/>
    </row>
    <row r="8" spans="1:14" ht="14.4">
      <c r="A8" s="68"/>
      <c r="B8" s="68"/>
      <c r="C8" s="68"/>
      <c r="D8" s="68"/>
      <c r="E8" s="68"/>
      <c r="F8" s="68"/>
      <c r="G8" s="68"/>
      <c r="H8" s="68"/>
      <c r="I8" s="68"/>
      <c r="J8" s="68"/>
      <c r="K8" s="68"/>
      <c r="L8" s="68"/>
      <c r="M8" s="68"/>
      <c r="N8" s="68"/>
    </row>
    <row r="9" spans="1:14" ht="30" customHeight="1">
      <c r="A9" s="229" t="s">
        <v>180</v>
      </c>
      <c r="B9" s="229"/>
      <c r="C9" s="229"/>
      <c r="D9" s="229"/>
      <c r="E9" s="229"/>
      <c r="F9" s="229"/>
      <c r="G9" s="229"/>
      <c r="H9" s="229"/>
      <c r="I9" s="229"/>
      <c r="J9" s="229"/>
      <c r="K9" s="229"/>
      <c r="L9" s="229"/>
      <c r="M9" s="229"/>
      <c r="N9" s="229"/>
    </row>
    <row r="10" spans="1:14" ht="15.75" customHeight="1">
      <c r="A10" s="230"/>
      <c r="B10" s="230"/>
      <c r="C10" s="230"/>
      <c r="D10" s="230"/>
      <c r="E10" s="230"/>
      <c r="F10" s="230"/>
      <c r="G10" s="230"/>
      <c r="H10" s="230"/>
      <c r="I10" s="230"/>
      <c r="J10" s="230"/>
      <c r="K10" s="230"/>
      <c r="L10" s="230"/>
      <c r="M10" s="230"/>
      <c r="N10" s="230"/>
    </row>
    <row r="11" spans="1:14" ht="30" customHeight="1">
      <c r="A11" s="68" t="s">
        <v>13</v>
      </c>
      <c r="B11" s="68" t="s">
        <v>150</v>
      </c>
      <c r="C11" s="67"/>
      <c r="E11" s="68"/>
      <c r="F11" s="68"/>
      <c r="G11" s="68"/>
      <c r="H11" s="68"/>
      <c r="I11" s="68"/>
      <c r="J11" s="68"/>
      <c r="K11" s="68"/>
      <c r="L11" s="68"/>
      <c r="M11" s="68"/>
      <c r="N11" s="68"/>
    </row>
    <row r="12" spans="1:14" ht="30" customHeight="1">
      <c r="A12" s="231" t="s">
        <v>4</v>
      </c>
      <c r="B12" s="231"/>
      <c r="C12" s="231"/>
      <c r="D12" s="231"/>
      <c r="E12" s="231"/>
      <c r="F12" s="231"/>
      <c r="G12" s="231"/>
      <c r="H12" s="231"/>
      <c r="I12" s="231"/>
      <c r="J12" s="231"/>
      <c r="K12" s="231"/>
      <c r="L12" s="231"/>
      <c r="M12" s="231"/>
      <c r="N12" s="231"/>
    </row>
    <row r="13" spans="1:14" ht="47.25" customHeight="1">
      <c r="A13" s="8">
        <v>1</v>
      </c>
      <c r="B13" s="222" t="s">
        <v>140</v>
      </c>
      <c r="C13" s="222"/>
      <c r="D13" s="222"/>
      <c r="E13" s="222"/>
      <c r="F13" s="9"/>
      <c r="G13" s="10"/>
      <c r="H13" s="233" t="str">
        <f>IF(基本情報※最初に記入してください!E4="","令和　　年　　月　　日",基本情報※最初に記入してください!M4)</f>
        <v>令和　　年　　月　　日</v>
      </c>
      <c r="I13" s="233" t="str">
        <f>IF(基本情報※最初に記入してください!A15="","令和　　年　　月　　日",基本情報※最初に記入してください!I15)</f>
        <v>令和　　年　　月　　日</v>
      </c>
      <c r="J13" s="233">
        <f>IF(基本情報※最初に記入してください!B15="","令和　　年　　月　　日",基本情報※最初に記入してください!J15)</f>
        <v>0</v>
      </c>
      <c r="K13" s="233" t="str">
        <f>IF(基本情報※最初に記入してください!C15="","令和　　年　　月　　日",基本情報※最初に記入してください!K15)</f>
        <v>令和　　年　　月　　日</v>
      </c>
      <c r="L13" s="233" t="str">
        <f>IF(基本情報※最初に記入してください!D15="","令和　　年　　月　　日",基本情報※最初に記入してください!L15)</f>
        <v>令和　　年　　月　　日</v>
      </c>
      <c r="M13" s="233" t="str">
        <f>IF(基本情報※最初に記入してください!E15="","令和　　年　　月　　日",基本情報※最初に記入してください!M15)</f>
        <v>令和　　年　　月　　日</v>
      </c>
      <c r="N13" s="66"/>
    </row>
    <row r="14" spans="1:14" ht="51" customHeight="1">
      <c r="A14" s="8">
        <v>2</v>
      </c>
      <c r="B14" s="222" t="s">
        <v>144</v>
      </c>
      <c r="C14" s="222"/>
      <c r="D14" s="222"/>
      <c r="E14" s="222"/>
      <c r="F14" s="9"/>
      <c r="G14" s="10"/>
      <c r="H14" s="234" t="s">
        <v>151</v>
      </c>
      <c r="I14" s="234"/>
      <c r="J14" s="234"/>
      <c r="K14" s="234"/>
      <c r="L14" s="234"/>
      <c r="M14" s="234"/>
      <c r="N14" s="66"/>
    </row>
    <row r="15" spans="1:14" ht="51" customHeight="1">
      <c r="A15" s="8">
        <v>3</v>
      </c>
      <c r="B15" s="222" t="s">
        <v>145</v>
      </c>
      <c r="C15" s="222"/>
      <c r="D15" s="222"/>
      <c r="E15" s="222"/>
      <c r="F15" s="9"/>
      <c r="G15" s="10"/>
      <c r="H15" s="223" t="s">
        <v>5</v>
      </c>
      <c r="I15" s="224"/>
      <c r="J15" s="4">
        <f>別紙1!J12</f>
        <v>0</v>
      </c>
      <c r="K15" s="1" t="s">
        <v>0</v>
      </c>
      <c r="L15" s="225"/>
      <c r="M15" s="226"/>
      <c r="N15" s="227"/>
    </row>
    <row r="16" spans="1:14" ht="48.75" customHeight="1">
      <c r="A16" s="8">
        <v>4</v>
      </c>
      <c r="B16" s="222" t="s">
        <v>146</v>
      </c>
      <c r="C16" s="222"/>
      <c r="D16" s="222"/>
      <c r="E16" s="222"/>
      <c r="F16" s="9"/>
      <c r="G16" s="10"/>
      <c r="H16" s="223" t="s">
        <v>5</v>
      </c>
      <c r="I16" s="224"/>
      <c r="J16" s="4">
        <f>別紙1!K12</f>
        <v>0</v>
      </c>
      <c r="K16" s="1" t="s">
        <v>0</v>
      </c>
      <c r="L16" s="225"/>
      <c r="M16" s="226"/>
      <c r="N16" s="227"/>
    </row>
    <row r="17" spans="1:14" ht="60.75" customHeight="1">
      <c r="A17" s="8">
        <v>5</v>
      </c>
      <c r="B17" s="222" t="s">
        <v>154</v>
      </c>
      <c r="C17" s="222"/>
      <c r="D17" s="222"/>
      <c r="E17" s="222"/>
      <c r="F17" s="65"/>
      <c r="G17" s="10"/>
      <c r="H17" s="228" t="s">
        <v>153</v>
      </c>
      <c r="I17" s="228"/>
      <c r="J17" s="228"/>
      <c r="K17" s="228"/>
      <c r="L17" s="228"/>
      <c r="M17" s="228"/>
      <c r="N17" s="66"/>
    </row>
    <row r="19" spans="1:14">
      <c r="A19" s="12" t="s">
        <v>83</v>
      </c>
    </row>
    <row r="20" spans="1:14">
      <c r="A20" s="70" t="s">
        <v>137</v>
      </c>
    </row>
    <row r="21" spans="1:14">
      <c r="A21" s="70" t="s">
        <v>138</v>
      </c>
    </row>
    <row r="22" spans="1:14">
      <c r="A22" s="70" t="s">
        <v>139</v>
      </c>
    </row>
  </sheetData>
  <sheetProtection algorithmName="SHA-512" hashValue="BJYax+dR6rmXe8M3ooZgLkT4btz+6iOzcK/UGDqeOuPnH5uxFl6WWNCYksX5Rd200kzRYQ+O8aX1unScSnqcMQ==" saltValue="6XEjBLrvlQCouTQMgDy0iw==" spinCount="100000" sheet="1" objects="1" scenarios="1"/>
  <mergeCells count="21">
    <mergeCell ref="F5:H5"/>
    <mergeCell ref="J5:M5"/>
    <mergeCell ref="F6:H6"/>
    <mergeCell ref="J6:N6"/>
    <mergeCell ref="F7:H7"/>
    <mergeCell ref="A9:N9"/>
    <mergeCell ref="A10:N10"/>
    <mergeCell ref="A12:N12"/>
    <mergeCell ref="J7:M7"/>
    <mergeCell ref="B15:E15"/>
    <mergeCell ref="B13:E13"/>
    <mergeCell ref="H13:M13"/>
    <mergeCell ref="B14:E14"/>
    <mergeCell ref="H14:M14"/>
    <mergeCell ref="H15:I15"/>
    <mergeCell ref="L15:N15"/>
    <mergeCell ref="B16:E16"/>
    <mergeCell ref="H16:I16"/>
    <mergeCell ref="L16:N16"/>
    <mergeCell ref="B17:E17"/>
    <mergeCell ref="H17:M17"/>
  </mergeCells>
  <phoneticPr fontId="3"/>
  <pageMargins left="0.88" right="0.39" top="1" bottom="0.62" header="0.51200000000000001" footer="0.51200000000000001"/>
  <pageSetup paperSize="9" scale="8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M16"/>
  <sheetViews>
    <sheetView view="pageBreakPreview" zoomScale="75" zoomScaleNormal="70" zoomScaleSheetLayoutView="75" workbookViewId="0">
      <selection activeCell="H12" sqref="H12"/>
    </sheetView>
  </sheetViews>
  <sheetFormatPr defaultRowHeight="13.2"/>
  <cols>
    <col min="1" max="1" width="28.44140625" style="29" customWidth="1"/>
    <col min="2" max="2" width="15" style="29" customWidth="1"/>
    <col min="3" max="3" width="17.33203125" style="29" customWidth="1"/>
    <col min="4" max="11" width="15" style="29" customWidth="1"/>
    <col min="12" max="12" width="3.6640625" style="29" customWidth="1"/>
    <col min="13" max="255" width="9" style="29"/>
    <col min="256" max="256" width="25.21875" style="29" customWidth="1"/>
    <col min="257" max="265" width="15" style="29" customWidth="1"/>
    <col min="266" max="511" width="9" style="29"/>
    <col min="512" max="512" width="25.21875" style="29" customWidth="1"/>
    <col min="513" max="521" width="15" style="29" customWidth="1"/>
    <col min="522" max="767" width="9" style="29"/>
    <col min="768" max="768" width="25.21875" style="29" customWidth="1"/>
    <col min="769" max="777" width="15" style="29" customWidth="1"/>
    <col min="778" max="1023" width="9" style="29"/>
    <col min="1024" max="1024" width="25.21875" style="29" customWidth="1"/>
    <col min="1025" max="1033" width="15" style="29" customWidth="1"/>
    <col min="1034" max="1279" width="9" style="29"/>
    <col min="1280" max="1280" width="25.21875" style="29" customWidth="1"/>
    <col min="1281" max="1289" width="15" style="29" customWidth="1"/>
    <col min="1290" max="1535" width="9" style="29"/>
    <col min="1536" max="1536" width="25.21875" style="29" customWidth="1"/>
    <col min="1537" max="1545" width="15" style="29" customWidth="1"/>
    <col min="1546" max="1791" width="9" style="29"/>
    <col min="1792" max="1792" width="25.21875" style="29" customWidth="1"/>
    <col min="1793" max="1801" width="15" style="29" customWidth="1"/>
    <col min="1802" max="2047" width="9" style="29"/>
    <col min="2048" max="2048" width="25.21875" style="29" customWidth="1"/>
    <col min="2049" max="2057" width="15" style="29" customWidth="1"/>
    <col min="2058" max="2303" width="9" style="29"/>
    <col min="2304" max="2304" width="25.21875" style="29" customWidth="1"/>
    <col min="2305" max="2313" width="15" style="29" customWidth="1"/>
    <col min="2314" max="2559" width="9" style="29"/>
    <col min="2560" max="2560" width="25.21875" style="29" customWidth="1"/>
    <col min="2561" max="2569" width="15" style="29" customWidth="1"/>
    <col min="2570" max="2815" width="9" style="29"/>
    <col min="2816" max="2816" width="25.21875" style="29" customWidth="1"/>
    <col min="2817" max="2825" width="15" style="29" customWidth="1"/>
    <col min="2826" max="3071" width="9" style="29"/>
    <col min="3072" max="3072" width="25.21875" style="29" customWidth="1"/>
    <col min="3073" max="3081" width="15" style="29" customWidth="1"/>
    <col min="3082" max="3327" width="9" style="29"/>
    <col min="3328" max="3328" width="25.21875" style="29" customWidth="1"/>
    <col min="3329" max="3337" width="15" style="29" customWidth="1"/>
    <col min="3338" max="3583" width="9" style="29"/>
    <col min="3584" max="3584" width="25.21875" style="29" customWidth="1"/>
    <col min="3585" max="3593" width="15" style="29" customWidth="1"/>
    <col min="3594" max="3839" width="9" style="29"/>
    <col min="3840" max="3840" width="25.21875" style="29" customWidth="1"/>
    <col min="3841" max="3849" width="15" style="29" customWidth="1"/>
    <col min="3850" max="4095" width="9" style="29"/>
    <col min="4096" max="4096" width="25.21875" style="29" customWidth="1"/>
    <col min="4097" max="4105" width="15" style="29" customWidth="1"/>
    <col min="4106" max="4351" width="9" style="29"/>
    <col min="4352" max="4352" width="25.21875" style="29" customWidth="1"/>
    <col min="4353" max="4361" width="15" style="29" customWidth="1"/>
    <col min="4362" max="4607" width="9" style="29"/>
    <col min="4608" max="4608" width="25.21875" style="29" customWidth="1"/>
    <col min="4609" max="4617" width="15" style="29" customWidth="1"/>
    <col min="4618" max="4863" width="9" style="29"/>
    <col min="4864" max="4864" width="25.21875" style="29" customWidth="1"/>
    <col min="4865" max="4873" width="15" style="29" customWidth="1"/>
    <col min="4874" max="5119" width="9" style="29"/>
    <col min="5120" max="5120" width="25.21875" style="29" customWidth="1"/>
    <col min="5121" max="5129" width="15" style="29" customWidth="1"/>
    <col min="5130" max="5375" width="9" style="29"/>
    <col min="5376" max="5376" width="25.21875" style="29" customWidth="1"/>
    <col min="5377" max="5385" width="15" style="29" customWidth="1"/>
    <col min="5386" max="5631" width="9" style="29"/>
    <col min="5632" max="5632" width="25.21875" style="29" customWidth="1"/>
    <col min="5633" max="5641" width="15" style="29" customWidth="1"/>
    <col min="5642" max="5887" width="9" style="29"/>
    <col min="5888" max="5888" width="25.21875" style="29" customWidth="1"/>
    <col min="5889" max="5897" width="15" style="29" customWidth="1"/>
    <col min="5898" max="6143" width="9" style="29"/>
    <col min="6144" max="6144" width="25.21875" style="29" customWidth="1"/>
    <col min="6145" max="6153" width="15" style="29" customWidth="1"/>
    <col min="6154" max="6399" width="9" style="29"/>
    <col min="6400" max="6400" width="25.21875" style="29" customWidth="1"/>
    <col min="6401" max="6409" width="15" style="29" customWidth="1"/>
    <col min="6410" max="6655" width="9" style="29"/>
    <col min="6656" max="6656" width="25.21875" style="29" customWidth="1"/>
    <col min="6657" max="6665" width="15" style="29" customWidth="1"/>
    <col min="6666" max="6911" width="9" style="29"/>
    <col min="6912" max="6912" width="25.21875" style="29" customWidth="1"/>
    <col min="6913" max="6921" width="15" style="29" customWidth="1"/>
    <col min="6922" max="7167" width="9" style="29"/>
    <col min="7168" max="7168" width="25.21875" style="29" customWidth="1"/>
    <col min="7169" max="7177" width="15" style="29" customWidth="1"/>
    <col min="7178" max="7423" width="9" style="29"/>
    <col min="7424" max="7424" width="25.21875" style="29" customWidth="1"/>
    <col min="7425" max="7433" width="15" style="29" customWidth="1"/>
    <col min="7434" max="7679" width="9" style="29"/>
    <col min="7680" max="7680" width="25.21875" style="29" customWidth="1"/>
    <col min="7681" max="7689" width="15" style="29" customWidth="1"/>
    <col min="7690" max="7935" width="9" style="29"/>
    <col min="7936" max="7936" width="25.21875" style="29" customWidth="1"/>
    <col min="7937" max="7945" width="15" style="29" customWidth="1"/>
    <col min="7946" max="8191" width="9" style="29"/>
    <col min="8192" max="8192" width="25.21875" style="29" customWidth="1"/>
    <col min="8193" max="8201" width="15" style="29" customWidth="1"/>
    <col min="8202" max="8447" width="9" style="29"/>
    <col min="8448" max="8448" width="25.21875" style="29" customWidth="1"/>
    <col min="8449" max="8457" width="15" style="29" customWidth="1"/>
    <col min="8458" max="8703" width="9" style="29"/>
    <col min="8704" max="8704" width="25.21875" style="29" customWidth="1"/>
    <col min="8705" max="8713" width="15" style="29" customWidth="1"/>
    <col min="8714" max="8959" width="9" style="29"/>
    <col min="8960" max="8960" width="25.21875" style="29" customWidth="1"/>
    <col min="8961" max="8969" width="15" style="29" customWidth="1"/>
    <col min="8970" max="9215" width="9" style="29"/>
    <col min="9216" max="9216" width="25.21875" style="29" customWidth="1"/>
    <col min="9217" max="9225" width="15" style="29" customWidth="1"/>
    <col min="9226" max="9471" width="9" style="29"/>
    <col min="9472" max="9472" width="25.21875" style="29" customWidth="1"/>
    <col min="9473" max="9481" width="15" style="29" customWidth="1"/>
    <col min="9482" max="9727" width="9" style="29"/>
    <col min="9728" max="9728" width="25.21875" style="29" customWidth="1"/>
    <col min="9729" max="9737" width="15" style="29" customWidth="1"/>
    <col min="9738" max="9983" width="9" style="29"/>
    <col min="9984" max="9984" width="25.21875" style="29" customWidth="1"/>
    <col min="9985" max="9993" width="15" style="29" customWidth="1"/>
    <col min="9994" max="10239" width="9" style="29"/>
    <col min="10240" max="10240" width="25.21875" style="29" customWidth="1"/>
    <col min="10241" max="10249" width="15" style="29" customWidth="1"/>
    <col min="10250" max="10495" width="9" style="29"/>
    <col min="10496" max="10496" width="25.21875" style="29" customWidth="1"/>
    <col min="10497" max="10505" width="15" style="29" customWidth="1"/>
    <col min="10506" max="10751" width="9" style="29"/>
    <col min="10752" max="10752" width="25.21875" style="29" customWidth="1"/>
    <col min="10753" max="10761" width="15" style="29" customWidth="1"/>
    <col min="10762" max="11007" width="9" style="29"/>
    <col min="11008" max="11008" width="25.21875" style="29" customWidth="1"/>
    <col min="11009" max="11017" width="15" style="29" customWidth="1"/>
    <col min="11018" max="11263" width="9" style="29"/>
    <col min="11264" max="11264" width="25.21875" style="29" customWidth="1"/>
    <col min="11265" max="11273" width="15" style="29" customWidth="1"/>
    <col min="11274" max="11519" width="9" style="29"/>
    <col min="11520" max="11520" width="25.21875" style="29" customWidth="1"/>
    <col min="11521" max="11529" width="15" style="29" customWidth="1"/>
    <col min="11530" max="11775" width="9" style="29"/>
    <col min="11776" max="11776" width="25.21875" style="29" customWidth="1"/>
    <col min="11777" max="11785" width="15" style="29" customWidth="1"/>
    <col min="11786" max="12031" width="9" style="29"/>
    <col min="12032" max="12032" width="25.21875" style="29" customWidth="1"/>
    <col min="12033" max="12041" width="15" style="29" customWidth="1"/>
    <col min="12042" max="12287" width="9" style="29"/>
    <col min="12288" max="12288" width="25.21875" style="29" customWidth="1"/>
    <col min="12289" max="12297" width="15" style="29" customWidth="1"/>
    <col min="12298" max="12543" width="9" style="29"/>
    <col min="12544" max="12544" width="25.21875" style="29" customWidth="1"/>
    <col min="12545" max="12553" width="15" style="29" customWidth="1"/>
    <col min="12554" max="12799" width="9" style="29"/>
    <col min="12800" max="12800" width="25.21875" style="29" customWidth="1"/>
    <col min="12801" max="12809" width="15" style="29" customWidth="1"/>
    <col min="12810" max="13055" width="9" style="29"/>
    <col min="13056" max="13056" width="25.21875" style="29" customWidth="1"/>
    <col min="13057" max="13065" width="15" style="29" customWidth="1"/>
    <col min="13066" max="13311" width="9" style="29"/>
    <col min="13312" max="13312" width="25.21875" style="29" customWidth="1"/>
    <col min="13313" max="13321" width="15" style="29" customWidth="1"/>
    <col min="13322" max="13567" width="9" style="29"/>
    <col min="13568" max="13568" width="25.21875" style="29" customWidth="1"/>
    <col min="13569" max="13577" width="15" style="29" customWidth="1"/>
    <col min="13578" max="13823" width="9" style="29"/>
    <col min="13824" max="13824" width="25.21875" style="29" customWidth="1"/>
    <col min="13825" max="13833" width="15" style="29" customWidth="1"/>
    <col min="13834" max="14079" width="9" style="29"/>
    <col min="14080" max="14080" width="25.21875" style="29" customWidth="1"/>
    <col min="14081" max="14089" width="15" style="29" customWidth="1"/>
    <col min="14090" max="14335" width="9" style="29"/>
    <col min="14336" max="14336" width="25.21875" style="29" customWidth="1"/>
    <col min="14337" max="14345" width="15" style="29" customWidth="1"/>
    <col min="14346" max="14591" width="9" style="29"/>
    <col min="14592" max="14592" width="25.21875" style="29" customWidth="1"/>
    <col min="14593" max="14601" width="15" style="29" customWidth="1"/>
    <col min="14602" max="14847" width="9" style="29"/>
    <col min="14848" max="14848" width="25.21875" style="29" customWidth="1"/>
    <col min="14849" max="14857" width="15" style="29" customWidth="1"/>
    <col min="14858" max="15103" width="9" style="29"/>
    <col min="15104" max="15104" width="25.21875" style="29" customWidth="1"/>
    <col min="15105" max="15113" width="15" style="29" customWidth="1"/>
    <col min="15114" max="15359" width="9" style="29"/>
    <col min="15360" max="15360" width="25.21875" style="29" customWidth="1"/>
    <col min="15361" max="15369" width="15" style="29" customWidth="1"/>
    <col min="15370" max="15615" width="9" style="29"/>
    <col min="15616" max="15616" width="25.21875" style="29" customWidth="1"/>
    <col min="15617" max="15625" width="15" style="29" customWidth="1"/>
    <col min="15626" max="15871" width="9" style="29"/>
    <col min="15872" max="15872" width="25.21875" style="29" customWidth="1"/>
    <col min="15873" max="15881" width="15" style="29" customWidth="1"/>
    <col min="15882" max="16127" width="9" style="29"/>
    <col min="16128" max="16128" width="25.21875" style="29" customWidth="1"/>
    <col min="16129" max="16137" width="15" style="29" customWidth="1"/>
    <col min="16138" max="16384" width="9" style="29"/>
  </cols>
  <sheetData>
    <row r="1" spans="1:13" s="26" customFormat="1" ht="30" customHeight="1">
      <c r="A1" s="26" t="s">
        <v>131</v>
      </c>
      <c r="I1" s="135"/>
      <c r="J1" s="135"/>
      <c r="K1" s="135"/>
    </row>
    <row r="2" spans="1:13" s="26" customFormat="1" ht="14.4">
      <c r="A2" s="243" t="s">
        <v>132</v>
      </c>
      <c r="B2" s="243"/>
      <c r="C2" s="243"/>
      <c r="D2" s="243"/>
      <c r="E2" s="243"/>
      <c r="F2" s="243"/>
      <c r="G2" s="243"/>
      <c r="H2" s="243"/>
      <c r="I2" s="243"/>
      <c r="J2" s="243"/>
      <c r="K2" s="243"/>
    </row>
    <row r="3" spans="1:13" s="26" customFormat="1"/>
    <row r="4" spans="1:13" s="26" customFormat="1" ht="24" customHeight="1">
      <c r="H4" s="111" t="s">
        <v>61</v>
      </c>
      <c r="I4" s="134" t="str">
        <f>IF(基本情報※最初に記入してください!D6="複数事業所分をまとめて申請","ー",IF(基本情報※最初に記入してください!D16="","",基本情報※最初に記入してください!D16))</f>
        <v/>
      </c>
      <c r="J4" s="48"/>
      <c r="K4" s="48"/>
    </row>
    <row r="5" spans="1:13" s="26" customFormat="1" ht="24" customHeight="1">
      <c r="H5" s="111" t="s">
        <v>93</v>
      </c>
      <c r="I5" s="242" t="str">
        <f>IF(基本情報※最初に記入してください!D15="","",基本情報※最初に記入してください!D15)</f>
        <v/>
      </c>
      <c r="J5" s="242"/>
      <c r="K5" s="242"/>
      <c r="L5" s="24"/>
      <c r="M5" s="24"/>
    </row>
    <row r="6" spans="1:13" s="26" customFormat="1">
      <c r="E6" s="136"/>
      <c r="F6" s="137"/>
      <c r="G6" s="137"/>
      <c r="H6" s="241"/>
      <c r="I6" s="241"/>
    </row>
    <row r="7" spans="1:13" s="26" customFormat="1">
      <c r="E7" s="138"/>
      <c r="F7" s="138"/>
      <c r="G7" s="138"/>
      <c r="H7" s="138"/>
      <c r="I7" s="138"/>
      <c r="J7" s="138"/>
      <c r="K7" s="138"/>
    </row>
    <row r="8" spans="1:13" s="26" customFormat="1" ht="13.8" thickBot="1">
      <c r="I8" s="139"/>
      <c r="J8" s="139"/>
      <c r="K8" s="139" t="s">
        <v>22</v>
      </c>
    </row>
    <row r="9" spans="1:13" ht="33.75" customHeight="1">
      <c r="A9" s="238" t="s">
        <v>87</v>
      </c>
      <c r="B9" s="140" t="s">
        <v>23</v>
      </c>
      <c r="C9" s="140" t="s">
        <v>100</v>
      </c>
      <c r="D9" s="140" t="s">
        <v>85</v>
      </c>
      <c r="E9" s="140" t="s">
        <v>155</v>
      </c>
      <c r="F9" s="140" t="s">
        <v>24</v>
      </c>
      <c r="G9" s="140" t="s">
        <v>25</v>
      </c>
      <c r="H9" s="141" t="s">
        <v>34</v>
      </c>
      <c r="I9" s="141" t="s">
        <v>141</v>
      </c>
      <c r="J9" s="140" t="s">
        <v>142</v>
      </c>
      <c r="K9" s="142" t="s">
        <v>143</v>
      </c>
    </row>
    <row r="10" spans="1:13" ht="14.4">
      <c r="A10" s="239"/>
      <c r="B10" s="143"/>
      <c r="C10" s="144"/>
      <c r="D10" s="145"/>
      <c r="E10" s="145"/>
      <c r="F10" s="146"/>
      <c r="G10" s="147" t="s">
        <v>42</v>
      </c>
      <c r="H10" s="147" t="s">
        <v>43</v>
      </c>
      <c r="I10" s="148" t="s">
        <v>84</v>
      </c>
      <c r="J10" s="147" t="s">
        <v>84</v>
      </c>
      <c r="K10" s="149" t="s">
        <v>84</v>
      </c>
    </row>
    <row r="11" spans="1:13" ht="15" thickBot="1">
      <c r="A11" s="240"/>
      <c r="B11" s="150" t="s">
        <v>36</v>
      </c>
      <c r="C11" s="151" t="s">
        <v>37</v>
      </c>
      <c r="D11" s="151" t="s">
        <v>156</v>
      </c>
      <c r="E11" s="150" t="s">
        <v>38</v>
      </c>
      <c r="F11" s="150" t="s">
        <v>39</v>
      </c>
      <c r="G11" s="150" t="s">
        <v>40</v>
      </c>
      <c r="H11" s="152" t="s">
        <v>41</v>
      </c>
      <c r="I11" s="152" t="s">
        <v>33</v>
      </c>
      <c r="J11" s="150" t="s">
        <v>178</v>
      </c>
      <c r="K11" s="153" t="s">
        <v>179</v>
      </c>
    </row>
    <row r="12" spans="1:13" ht="60.75" customHeight="1" thickBot="1">
      <c r="A12" s="154" t="s">
        <v>90</v>
      </c>
      <c r="B12" s="155">
        <f>別紙2!D42</f>
        <v>0</v>
      </c>
      <c r="C12" s="119">
        <v>0</v>
      </c>
      <c r="D12" s="155">
        <f>B12-C12</f>
        <v>0</v>
      </c>
      <c r="E12" s="156">
        <f>別紙2!D31</f>
        <v>0</v>
      </c>
      <c r="F12" s="157">
        <f>E12</f>
        <v>0</v>
      </c>
      <c r="G12" s="158">
        <f>MIN(E12,F12)</f>
        <v>0</v>
      </c>
      <c r="H12" s="155">
        <f>MIN(D12,G12)</f>
        <v>0</v>
      </c>
      <c r="I12" s="159">
        <f>ROUNDDOWN(H12,-3)</f>
        <v>0</v>
      </c>
      <c r="J12" s="119"/>
      <c r="K12" s="160">
        <f>IF(J12=0,0,MIN(I12:J12))</f>
        <v>0</v>
      </c>
    </row>
    <row r="13" spans="1:13" s="26" customFormat="1" ht="14.25" customHeight="1">
      <c r="A13" s="161" t="s">
        <v>35</v>
      </c>
    </row>
    <row r="14" spans="1:13" s="26" customFormat="1" ht="14.25" customHeight="1">
      <c r="A14" s="161" t="s">
        <v>128</v>
      </c>
    </row>
    <row r="15" spans="1:13" s="26" customFormat="1" ht="14.4">
      <c r="A15" s="161"/>
    </row>
    <row r="16" spans="1:13" s="26" customFormat="1"/>
  </sheetData>
  <sheetProtection algorithmName="SHA-512" hashValue="iLimiZPKHF49CwZ1v9rm/Du5VtD8WvdcSraUeU7sVVPVRO6lcjl6SdxR7hp1ht0mE2Iz4XSrK+n43Ptlj3k7BQ==" saltValue="uQNVrH/DTX+R0V54m09i1g==" spinCount="100000" sheet="1" objects="1" scenarios="1"/>
  <mergeCells count="4">
    <mergeCell ref="A9:A11"/>
    <mergeCell ref="H6:I6"/>
    <mergeCell ref="I5:K5"/>
    <mergeCell ref="A2:K2"/>
  </mergeCells>
  <phoneticPr fontId="3"/>
  <pageMargins left="1.299212598425197" right="0.70866141732283472" top="0.74803149606299213" bottom="0.74803149606299213" header="0.31496062992125984" footer="0.31496062992125984"/>
  <pageSetup paperSize="9" scale="66"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J46"/>
  <sheetViews>
    <sheetView view="pageBreakPreview" zoomScale="90" zoomScaleNormal="100" zoomScaleSheetLayoutView="90" workbookViewId="0">
      <selection activeCell="F28" sqref="F28"/>
    </sheetView>
  </sheetViews>
  <sheetFormatPr defaultRowHeight="25.5" customHeight="1"/>
  <cols>
    <col min="1" max="1" width="0.77734375" style="26" customWidth="1"/>
    <col min="2" max="2" width="3.77734375" style="26" customWidth="1"/>
    <col min="3" max="3" width="24.6640625" style="29" customWidth="1"/>
    <col min="4" max="4" width="14.88671875" style="29" customWidth="1"/>
    <col min="5" max="5" width="13.77734375" style="29" customWidth="1"/>
    <col min="6" max="6" width="18.44140625" style="29" customWidth="1"/>
    <col min="7" max="7" width="17" style="29" customWidth="1"/>
    <col min="8" max="8" width="11" style="27" bestFit="1" customWidth="1"/>
    <col min="9" max="9" width="2.109375" style="26" customWidth="1"/>
    <col min="10" max="10" width="24.6640625" style="29" customWidth="1"/>
    <col min="11" max="209" width="9" style="29"/>
    <col min="210" max="210" width="0.77734375" style="29" customWidth="1"/>
    <col min="211" max="211" width="5.44140625" style="29" customWidth="1"/>
    <col min="212" max="212" width="16.88671875" style="29" customWidth="1"/>
    <col min="213" max="213" width="19.109375" style="29" customWidth="1"/>
    <col min="214" max="214" width="12.109375" style="29" customWidth="1"/>
    <col min="215" max="215" width="16.109375" style="29" customWidth="1"/>
    <col min="216" max="216" width="12.33203125" style="29" customWidth="1"/>
    <col min="217" max="217" width="14.6640625" style="29" customWidth="1"/>
    <col min="218" max="218" width="3.77734375" style="29" customWidth="1"/>
    <col min="219" max="219" width="1" style="29" customWidth="1"/>
    <col min="220" max="465" width="9" style="29"/>
    <col min="466" max="466" width="0.77734375" style="29" customWidth="1"/>
    <col min="467" max="467" width="5.44140625" style="29" customWidth="1"/>
    <col min="468" max="468" width="16.88671875" style="29" customWidth="1"/>
    <col min="469" max="469" width="19.109375" style="29" customWidth="1"/>
    <col min="470" max="470" width="12.109375" style="29" customWidth="1"/>
    <col min="471" max="471" width="16.109375" style="29" customWidth="1"/>
    <col min="472" max="472" width="12.33203125" style="29" customWidth="1"/>
    <col min="473" max="473" width="14.6640625" style="29" customWidth="1"/>
    <col min="474" max="474" width="3.77734375" style="29" customWidth="1"/>
    <col min="475" max="475" width="1" style="29" customWidth="1"/>
    <col min="476" max="721" width="9" style="29"/>
    <col min="722" max="722" width="0.77734375" style="29" customWidth="1"/>
    <col min="723" max="723" width="5.44140625" style="29" customWidth="1"/>
    <col min="724" max="724" width="16.88671875" style="29" customWidth="1"/>
    <col min="725" max="725" width="19.109375" style="29" customWidth="1"/>
    <col min="726" max="726" width="12.109375" style="29" customWidth="1"/>
    <col min="727" max="727" width="16.109375" style="29" customWidth="1"/>
    <col min="728" max="728" width="12.33203125" style="29" customWidth="1"/>
    <col min="729" max="729" width="14.6640625" style="29" customWidth="1"/>
    <col min="730" max="730" width="3.77734375" style="29" customWidth="1"/>
    <col min="731" max="731" width="1" style="29" customWidth="1"/>
    <col min="732" max="977" width="9" style="29"/>
    <col min="978" max="978" width="0.77734375" style="29" customWidth="1"/>
    <col min="979" max="979" width="5.44140625" style="29" customWidth="1"/>
    <col min="980" max="980" width="16.88671875" style="29" customWidth="1"/>
    <col min="981" max="981" width="19.109375" style="29" customWidth="1"/>
    <col min="982" max="982" width="12.109375" style="29" customWidth="1"/>
    <col min="983" max="983" width="16.109375" style="29" customWidth="1"/>
    <col min="984" max="984" width="12.33203125" style="29" customWidth="1"/>
    <col min="985" max="985" width="14.6640625" style="29" customWidth="1"/>
    <col min="986" max="986" width="3.77734375" style="29" customWidth="1"/>
    <col min="987" max="987" width="1" style="29" customWidth="1"/>
    <col min="988" max="1233" width="9" style="29"/>
    <col min="1234" max="1234" width="0.77734375" style="29" customWidth="1"/>
    <col min="1235" max="1235" width="5.44140625" style="29" customWidth="1"/>
    <col min="1236" max="1236" width="16.88671875" style="29" customWidth="1"/>
    <col min="1237" max="1237" width="19.109375" style="29" customWidth="1"/>
    <col min="1238" max="1238" width="12.109375" style="29" customWidth="1"/>
    <col min="1239" max="1239" width="16.109375" style="29" customWidth="1"/>
    <col min="1240" max="1240" width="12.33203125" style="29" customWidth="1"/>
    <col min="1241" max="1241" width="14.6640625" style="29" customWidth="1"/>
    <col min="1242" max="1242" width="3.77734375" style="29" customWidth="1"/>
    <col min="1243" max="1243" width="1" style="29" customWidth="1"/>
    <col min="1244" max="1489" width="9" style="29"/>
    <col min="1490" max="1490" width="0.77734375" style="29" customWidth="1"/>
    <col min="1491" max="1491" width="5.44140625" style="29" customWidth="1"/>
    <col min="1492" max="1492" width="16.88671875" style="29" customWidth="1"/>
    <col min="1493" max="1493" width="19.109375" style="29" customWidth="1"/>
    <col min="1494" max="1494" width="12.109375" style="29" customWidth="1"/>
    <col min="1495" max="1495" width="16.109375" style="29" customWidth="1"/>
    <col min="1496" max="1496" width="12.33203125" style="29" customWidth="1"/>
    <col min="1497" max="1497" width="14.6640625" style="29" customWidth="1"/>
    <col min="1498" max="1498" width="3.77734375" style="29" customWidth="1"/>
    <col min="1499" max="1499" width="1" style="29" customWidth="1"/>
    <col min="1500" max="1745" width="9" style="29"/>
    <col min="1746" max="1746" width="0.77734375" style="29" customWidth="1"/>
    <col min="1747" max="1747" width="5.44140625" style="29" customWidth="1"/>
    <col min="1748" max="1748" width="16.88671875" style="29" customWidth="1"/>
    <col min="1749" max="1749" width="19.109375" style="29" customWidth="1"/>
    <col min="1750" max="1750" width="12.109375" style="29" customWidth="1"/>
    <col min="1751" max="1751" width="16.109375" style="29" customWidth="1"/>
    <col min="1752" max="1752" width="12.33203125" style="29" customWidth="1"/>
    <col min="1753" max="1753" width="14.6640625" style="29" customWidth="1"/>
    <col min="1754" max="1754" width="3.77734375" style="29" customWidth="1"/>
    <col min="1755" max="1755" width="1" style="29" customWidth="1"/>
    <col min="1756" max="2001" width="9" style="29"/>
    <col min="2002" max="2002" width="0.77734375" style="29" customWidth="1"/>
    <col min="2003" max="2003" width="5.44140625" style="29" customWidth="1"/>
    <col min="2004" max="2004" width="16.88671875" style="29" customWidth="1"/>
    <col min="2005" max="2005" width="19.109375" style="29" customWidth="1"/>
    <col min="2006" max="2006" width="12.109375" style="29" customWidth="1"/>
    <col min="2007" max="2007" width="16.109375" style="29" customWidth="1"/>
    <col min="2008" max="2008" width="12.33203125" style="29" customWidth="1"/>
    <col min="2009" max="2009" width="14.6640625" style="29" customWidth="1"/>
    <col min="2010" max="2010" width="3.77734375" style="29" customWidth="1"/>
    <col min="2011" max="2011" width="1" style="29" customWidth="1"/>
    <col min="2012" max="2257" width="9" style="29"/>
    <col min="2258" max="2258" width="0.77734375" style="29" customWidth="1"/>
    <col min="2259" max="2259" width="5.44140625" style="29" customWidth="1"/>
    <col min="2260" max="2260" width="16.88671875" style="29" customWidth="1"/>
    <col min="2261" max="2261" width="19.109375" style="29" customWidth="1"/>
    <col min="2262" max="2262" width="12.109375" style="29" customWidth="1"/>
    <col min="2263" max="2263" width="16.109375" style="29" customWidth="1"/>
    <col min="2264" max="2264" width="12.33203125" style="29" customWidth="1"/>
    <col min="2265" max="2265" width="14.6640625" style="29" customWidth="1"/>
    <col min="2266" max="2266" width="3.77734375" style="29" customWidth="1"/>
    <col min="2267" max="2267" width="1" style="29" customWidth="1"/>
    <col min="2268" max="2513" width="9" style="29"/>
    <col min="2514" max="2514" width="0.77734375" style="29" customWidth="1"/>
    <col min="2515" max="2515" width="5.44140625" style="29" customWidth="1"/>
    <col min="2516" max="2516" width="16.88671875" style="29" customWidth="1"/>
    <col min="2517" max="2517" width="19.109375" style="29" customWidth="1"/>
    <col min="2518" max="2518" width="12.109375" style="29" customWidth="1"/>
    <col min="2519" max="2519" width="16.109375" style="29" customWidth="1"/>
    <col min="2520" max="2520" width="12.33203125" style="29" customWidth="1"/>
    <col min="2521" max="2521" width="14.6640625" style="29" customWidth="1"/>
    <col min="2522" max="2522" width="3.77734375" style="29" customWidth="1"/>
    <col min="2523" max="2523" width="1" style="29" customWidth="1"/>
    <col min="2524" max="2769" width="9" style="29"/>
    <col min="2770" max="2770" width="0.77734375" style="29" customWidth="1"/>
    <col min="2771" max="2771" width="5.44140625" style="29" customWidth="1"/>
    <col min="2772" max="2772" width="16.88671875" style="29" customWidth="1"/>
    <col min="2773" max="2773" width="19.109375" style="29" customWidth="1"/>
    <col min="2774" max="2774" width="12.109375" style="29" customWidth="1"/>
    <col min="2775" max="2775" width="16.109375" style="29" customWidth="1"/>
    <col min="2776" max="2776" width="12.33203125" style="29" customWidth="1"/>
    <col min="2777" max="2777" width="14.6640625" style="29" customWidth="1"/>
    <col min="2778" max="2778" width="3.77734375" style="29" customWidth="1"/>
    <col min="2779" max="2779" width="1" style="29" customWidth="1"/>
    <col min="2780" max="3025" width="9" style="29"/>
    <col min="3026" max="3026" width="0.77734375" style="29" customWidth="1"/>
    <col min="3027" max="3027" width="5.44140625" style="29" customWidth="1"/>
    <col min="3028" max="3028" width="16.88671875" style="29" customWidth="1"/>
    <col min="3029" max="3029" width="19.109375" style="29" customWidth="1"/>
    <col min="3030" max="3030" width="12.109375" style="29" customWidth="1"/>
    <col min="3031" max="3031" width="16.109375" style="29" customWidth="1"/>
    <col min="3032" max="3032" width="12.33203125" style="29" customWidth="1"/>
    <col min="3033" max="3033" width="14.6640625" style="29" customWidth="1"/>
    <col min="3034" max="3034" width="3.77734375" style="29" customWidth="1"/>
    <col min="3035" max="3035" width="1" style="29" customWidth="1"/>
    <col min="3036" max="3281" width="9" style="29"/>
    <col min="3282" max="3282" width="0.77734375" style="29" customWidth="1"/>
    <col min="3283" max="3283" width="5.44140625" style="29" customWidth="1"/>
    <col min="3284" max="3284" width="16.88671875" style="29" customWidth="1"/>
    <col min="3285" max="3285" width="19.109375" style="29" customWidth="1"/>
    <col min="3286" max="3286" width="12.109375" style="29" customWidth="1"/>
    <col min="3287" max="3287" width="16.109375" style="29" customWidth="1"/>
    <col min="3288" max="3288" width="12.33203125" style="29" customWidth="1"/>
    <col min="3289" max="3289" width="14.6640625" style="29" customWidth="1"/>
    <col min="3290" max="3290" width="3.77734375" style="29" customWidth="1"/>
    <col min="3291" max="3291" width="1" style="29" customWidth="1"/>
    <col min="3292" max="3537" width="9" style="29"/>
    <col min="3538" max="3538" width="0.77734375" style="29" customWidth="1"/>
    <col min="3539" max="3539" width="5.44140625" style="29" customWidth="1"/>
    <col min="3540" max="3540" width="16.88671875" style="29" customWidth="1"/>
    <col min="3541" max="3541" width="19.109375" style="29" customWidth="1"/>
    <col min="3542" max="3542" width="12.109375" style="29" customWidth="1"/>
    <col min="3543" max="3543" width="16.109375" style="29" customWidth="1"/>
    <col min="3544" max="3544" width="12.33203125" style="29" customWidth="1"/>
    <col min="3545" max="3545" width="14.6640625" style="29" customWidth="1"/>
    <col min="3546" max="3546" width="3.77734375" style="29" customWidth="1"/>
    <col min="3547" max="3547" width="1" style="29" customWidth="1"/>
    <col min="3548" max="3793" width="9" style="29"/>
    <col min="3794" max="3794" width="0.77734375" style="29" customWidth="1"/>
    <col min="3795" max="3795" width="5.44140625" style="29" customWidth="1"/>
    <col min="3796" max="3796" width="16.88671875" style="29" customWidth="1"/>
    <col min="3797" max="3797" width="19.109375" style="29" customWidth="1"/>
    <col min="3798" max="3798" width="12.109375" style="29" customWidth="1"/>
    <col min="3799" max="3799" width="16.109375" style="29" customWidth="1"/>
    <col min="3800" max="3800" width="12.33203125" style="29" customWidth="1"/>
    <col min="3801" max="3801" width="14.6640625" style="29" customWidth="1"/>
    <col min="3802" max="3802" width="3.77734375" style="29" customWidth="1"/>
    <col min="3803" max="3803" width="1" style="29" customWidth="1"/>
    <col min="3804" max="4049" width="9" style="29"/>
    <col min="4050" max="4050" width="0.77734375" style="29" customWidth="1"/>
    <col min="4051" max="4051" width="5.44140625" style="29" customWidth="1"/>
    <col min="4052" max="4052" width="16.88671875" style="29" customWidth="1"/>
    <col min="4053" max="4053" width="19.109375" style="29" customWidth="1"/>
    <col min="4054" max="4054" width="12.109375" style="29" customWidth="1"/>
    <col min="4055" max="4055" width="16.109375" style="29" customWidth="1"/>
    <col min="4056" max="4056" width="12.33203125" style="29" customWidth="1"/>
    <col min="4057" max="4057" width="14.6640625" style="29" customWidth="1"/>
    <col min="4058" max="4058" width="3.77734375" style="29" customWidth="1"/>
    <col min="4059" max="4059" width="1" style="29" customWidth="1"/>
    <col min="4060" max="4305" width="9" style="29"/>
    <col min="4306" max="4306" width="0.77734375" style="29" customWidth="1"/>
    <col min="4307" max="4307" width="5.44140625" style="29" customWidth="1"/>
    <col min="4308" max="4308" width="16.88671875" style="29" customWidth="1"/>
    <col min="4309" max="4309" width="19.109375" style="29" customWidth="1"/>
    <col min="4310" max="4310" width="12.109375" style="29" customWidth="1"/>
    <col min="4311" max="4311" width="16.109375" style="29" customWidth="1"/>
    <col min="4312" max="4312" width="12.33203125" style="29" customWidth="1"/>
    <col min="4313" max="4313" width="14.6640625" style="29" customWidth="1"/>
    <col min="4314" max="4314" width="3.77734375" style="29" customWidth="1"/>
    <col min="4315" max="4315" width="1" style="29" customWidth="1"/>
    <col min="4316" max="4561" width="9" style="29"/>
    <col min="4562" max="4562" width="0.77734375" style="29" customWidth="1"/>
    <col min="4563" max="4563" width="5.44140625" style="29" customWidth="1"/>
    <col min="4564" max="4564" width="16.88671875" style="29" customWidth="1"/>
    <col min="4565" max="4565" width="19.109375" style="29" customWidth="1"/>
    <col min="4566" max="4566" width="12.109375" style="29" customWidth="1"/>
    <col min="4567" max="4567" width="16.109375" style="29" customWidth="1"/>
    <col min="4568" max="4568" width="12.33203125" style="29" customWidth="1"/>
    <col min="4569" max="4569" width="14.6640625" style="29" customWidth="1"/>
    <col min="4570" max="4570" width="3.77734375" style="29" customWidth="1"/>
    <col min="4571" max="4571" width="1" style="29" customWidth="1"/>
    <col min="4572" max="4817" width="9" style="29"/>
    <col min="4818" max="4818" width="0.77734375" style="29" customWidth="1"/>
    <col min="4819" max="4819" width="5.44140625" style="29" customWidth="1"/>
    <col min="4820" max="4820" width="16.88671875" style="29" customWidth="1"/>
    <col min="4821" max="4821" width="19.109375" style="29" customWidth="1"/>
    <col min="4822" max="4822" width="12.109375" style="29" customWidth="1"/>
    <col min="4823" max="4823" width="16.109375" style="29" customWidth="1"/>
    <col min="4824" max="4824" width="12.33203125" style="29" customWidth="1"/>
    <col min="4825" max="4825" width="14.6640625" style="29" customWidth="1"/>
    <col min="4826" max="4826" width="3.77734375" style="29" customWidth="1"/>
    <col min="4827" max="4827" width="1" style="29" customWidth="1"/>
    <col min="4828" max="5073" width="9" style="29"/>
    <col min="5074" max="5074" width="0.77734375" style="29" customWidth="1"/>
    <col min="5075" max="5075" width="5.44140625" style="29" customWidth="1"/>
    <col min="5076" max="5076" width="16.88671875" style="29" customWidth="1"/>
    <col min="5077" max="5077" width="19.109375" style="29" customWidth="1"/>
    <col min="5078" max="5078" width="12.109375" style="29" customWidth="1"/>
    <col min="5079" max="5079" width="16.109375" style="29" customWidth="1"/>
    <col min="5080" max="5080" width="12.33203125" style="29" customWidth="1"/>
    <col min="5081" max="5081" width="14.6640625" style="29" customWidth="1"/>
    <col min="5082" max="5082" width="3.77734375" style="29" customWidth="1"/>
    <col min="5083" max="5083" width="1" style="29" customWidth="1"/>
    <col min="5084" max="5329" width="9" style="29"/>
    <col min="5330" max="5330" width="0.77734375" style="29" customWidth="1"/>
    <col min="5331" max="5331" width="5.44140625" style="29" customWidth="1"/>
    <col min="5332" max="5332" width="16.88671875" style="29" customWidth="1"/>
    <col min="5333" max="5333" width="19.109375" style="29" customWidth="1"/>
    <col min="5334" max="5334" width="12.109375" style="29" customWidth="1"/>
    <col min="5335" max="5335" width="16.109375" style="29" customWidth="1"/>
    <col min="5336" max="5336" width="12.33203125" style="29" customWidth="1"/>
    <col min="5337" max="5337" width="14.6640625" style="29" customWidth="1"/>
    <col min="5338" max="5338" width="3.77734375" style="29" customWidth="1"/>
    <col min="5339" max="5339" width="1" style="29" customWidth="1"/>
    <col min="5340" max="5585" width="9" style="29"/>
    <col min="5586" max="5586" width="0.77734375" style="29" customWidth="1"/>
    <col min="5587" max="5587" width="5.44140625" style="29" customWidth="1"/>
    <col min="5588" max="5588" width="16.88671875" style="29" customWidth="1"/>
    <col min="5589" max="5589" width="19.109375" style="29" customWidth="1"/>
    <col min="5590" max="5590" width="12.109375" style="29" customWidth="1"/>
    <col min="5591" max="5591" width="16.109375" style="29" customWidth="1"/>
    <col min="5592" max="5592" width="12.33203125" style="29" customWidth="1"/>
    <col min="5593" max="5593" width="14.6640625" style="29" customWidth="1"/>
    <col min="5594" max="5594" width="3.77734375" style="29" customWidth="1"/>
    <col min="5595" max="5595" width="1" style="29" customWidth="1"/>
    <col min="5596" max="5841" width="9" style="29"/>
    <col min="5842" max="5842" width="0.77734375" style="29" customWidth="1"/>
    <col min="5843" max="5843" width="5.44140625" style="29" customWidth="1"/>
    <col min="5844" max="5844" width="16.88671875" style="29" customWidth="1"/>
    <col min="5845" max="5845" width="19.109375" style="29" customWidth="1"/>
    <col min="5846" max="5846" width="12.109375" style="29" customWidth="1"/>
    <col min="5847" max="5847" width="16.109375" style="29" customWidth="1"/>
    <col min="5848" max="5848" width="12.33203125" style="29" customWidth="1"/>
    <col min="5849" max="5849" width="14.6640625" style="29" customWidth="1"/>
    <col min="5850" max="5850" width="3.77734375" style="29" customWidth="1"/>
    <col min="5851" max="5851" width="1" style="29" customWidth="1"/>
    <col min="5852" max="6097" width="9" style="29"/>
    <col min="6098" max="6098" width="0.77734375" style="29" customWidth="1"/>
    <col min="6099" max="6099" width="5.44140625" style="29" customWidth="1"/>
    <col min="6100" max="6100" width="16.88671875" style="29" customWidth="1"/>
    <col min="6101" max="6101" width="19.109375" style="29" customWidth="1"/>
    <col min="6102" max="6102" width="12.109375" style="29" customWidth="1"/>
    <col min="6103" max="6103" width="16.109375" style="29" customWidth="1"/>
    <col min="6104" max="6104" width="12.33203125" style="29" customWidth="1"/>
    <col min="6105" max="6105" width="14.6640625" style="29" customWidth="1"/>
    <col min="6106" max="6106" width="3.77734375" style="29" customWidth="1"/>
    <col min="6107" max="6107" width="1" style="29" customWidth="1"/>
    <col min="6108" max="6353" width="9" style="29"/>
    <col min="6354" max="6354" width="0.77734375" style="29" customWidth="1"/>
    <col min="6355" max="6355" width="5.44140625" style="29" customWidth="1"/>
    <col min="6356" max="6356" width="16.88671875" style="29" customWidth="1"/>
    <col min="6357" max="6357" width="19.109375" style="29" customWidth="1"/>
    <col min="6358" max="6358" width="12.109375" style="29" customWidth="1"/>
    <col min="6359" max="6359" width="16.109375" style="29" customWidth="1"/>
    <col min="6360" max="6360" width="12.33203125" style="29" customWidth="1"/>
    <col min="6361" max="6361" width="14.6640625" style="29" customWidth="1"/>
    <col min="6362" max="6362" width="3.77734375" style="29" customWidth="1"/>
    <col min="6363" max="6363" width="1" style="29" customWidth="1"/>
    <col min="6364" max="6609" width="9" style="29"/>
    <col min="6610" max="6610" width="0.77734375" style="29" customWidth="1"/>
    <col min="6611" max="6611" width="5.44140625" style="29" customWidth="1"/>
    <col min="6612" max="6612" width="16.88671875" style="29" customWidth="1"/>
    <col min="6613" max="6613" width="19.109375" style="29" customWidth="1"/>
    <col min="6614" max="6614" width="12.109375" style="29" customWidth="1"/>
    <col min="6615" max="6615" width="16.109375" style="29" customWidth="1"/>
    <col min="6616" max="6616" width="12.33203125" style="29" customWidth="1"/>
    <col min="6617" max="6617" width="14.6640625" style="29" customWidth="1"/>
    <col min="6618" max="6618" width="3.77734375" style="29" customWidth="1"/>
    <col min="6619" max="6619" width="1" style="29" customWidth="1"/>
    <col min="6620" max="6865" width="9" style="29"/>
    <col min="6866" max="6866" width="0.77734375" style="29" customWidth="1"/>
    <col min="6867" max="6867" width="5.44140625" style="29" customWidth="1"/>
    <col min="6868" max="6868" width="16.88671875" style="29" customWidth="1"/>
    <col min="6869" max="6869" width="19.109375" style="29" customWidth="1"/>
    <col min="6870" max="6870" width="12.109375" style="29" customWidth="1"/>
    <col min="6871" max="6871" width="16.109375" style="29" customWidth="1"/>
    <col min="6872" max="6872" width="12.33203125" style="29" customWidth="1"/>
    <col min="6873" max="6873" width="14.6640625" style="29" customWidth="1"/>
    <col min="6874" max="6874" width="3.77734375" style="29" customWidth="1"/>
    <col min="6875" max="6875" width="1" style="29" customWidth="1"/>
    <col min="6876" max="7121" width="9" style="29"/>
    <col min="7122" max="7122" width="0.77734375" style="29" customWidth="1"/>
    <col min="7123" max="7123" width="5.44140625" style="29" customWidth="1"/>
    <col min="7124" max="7124" width="16.88671875" style="29" customWidth="1"/>
    <col min="7125" max="7125" width="19.109375" style="29" customWidth="1"/>
    <col min="7126" max="7126" width="12.109375" style="29" customWidth="1"/>
    <col min="7127" max="7127" width="16.109375" style="29" customWidth="1"/>
    <col min="7128" max="7128" width="12.33203125" style="29" customWidth="1"/>
    <col min="7129" max="7129" width="14.6640625" style="29" customWidth="1"/>
    <col min="7130" max="7130" width="3.77734375" style="29" customWidth="1"/>
    <col min="7131" max="7131" width="1" style="29" customWidth="1"/>
    <col min="7132" max="7377" width="9" style="29"/>
    <col min="7378" max="7378" width="0.77734375" style="29" customWidth="1"/>
    <col min="7379" max="7379" width="5.44140625" style="29" customWidth="1"/>
    <col min="7380" max="7380" width="16.88671875" style="29" customWidth="1"/>
    <col min="7381" max="7381" width="19.109375" style="29" customWidth="1"/>
    <col min="7382" max="7382" width="12.109375" style="29" customWidth="1"/>
    <col min="7383" max="7383" width="16.109375" style="29" customWidth="1"/>
    <col min="7384" max="7384" width="12.33203125" style="29" customWidth="1"/>
    <col min="7385" max="7385" width="14.6640625" style="29" customWidth="1"/>
    <col min="7386" max="7386" width="3.77734375" style="29" customWidth="1"/>
    <col min="7387" max="7387" width="1" style="29" customWidth="1"/>
    <col min="7388" max="7633" width="9" style="29"/>
    <col min="7634" max="7634" width="0.77734375" style="29" customWidth="1"/>
    <col min="7635" max="7635" width="5.44140625" style="29" customWidth="1"/>
    <col min="7636" max="7636" width="16.88671875" style="29" customWidth="1"/>
    <col min="7637" max="7637" width="19.109375" style="29" customWidth="1"/>
    <col min="7638" max="7638" width="12.109375" style="29" customWidth="1"/>
    <col min="7639" max="7639" width="16.109375" style="29" customWidth="1"/>
    <col min="7640" max="7640" width="12.33203125" style="29" customWidth="1"/>
    <col min="7641" max="7641" width="14.6640625" style="29" customWidth="1"/>
    <col min="7642" max="7642" width="3.77734375" style="29" customWidth="1"/>
    <col min="7643" max="7643" width="1" style="29" customWidth="1"/>
    <col min="7644" max="7889" width="9" style="29"/>
    <col min="7890" max="7890" width="0.77734375" style="29" customWidth="1"/>
    <col min="7891" max="7891" width="5.44140625" style="29" customWidth="1"/>
    <col min="7892" max="7892" width="16.88671875" style="29" customWidth="1"/>
    <col min="7893" max="7893" width="19.109375" style="29" customWidth="1"/>
    <col min="7894" max="7894" width="12.109375" style="29" customWidth="1"/>
    <col min="7895" max="7895" width="16.109375" style="29" customWidth="1"/>
    <col min="7896" max="7896" width="12.33203125" style="29" customWidth="1"/>
    <col min="7897" max="7897" width="14.6640625" style="29" customWidth="1"/>
    <col min="7898" max="7898" width="3.77734375" style="29" customWidth="1"/>
    <col min="7899" max="7899" width="1" style="29" customWidth="1"/>
    <col min="7900" max="8145" width="9" style="29"/>
    <col min="8146" max="8146" width="0.77734375" style="29" customWidth="1"/>
    <col min="8147" max="8147" width="5.44140625" style="29" customWidth="1"/>
    <col min="8148" max="8148" width="16.88671875" style="29" customWidth="1"/>
    <col min="8149" max="8149" width="19.109375" style="29" customWidth="1"/>
    <col min="8150" max="8150" width="12.109375" style="29" customWidth="1"/>
    <col min="8151" max="8151" width="16.109375" style="29" customWidth="1"/>
    <col min="8152" max="8152" width="12.33203125" style="29" customWidth="1"/>
    <col min="8153" max="8153" width="14.6640625" style="29" customWidth="1"/>
    <col min="8154" max="8154" width="3.77734375" style="29" customWidth="1"/>
    <col min="8155" max="8155" width="1" style="29" customWidth="1"/>
    <col min="8156" max="8401" width="9" style="29"/>
    <col min="8402" max="8402" width="0.77734375" style="29" customWidth="1"/>
    <col min="8403" max="8403" width="5.44140625" style="29" customWidth="1"/>
    <col min="8404" max="8404" width="16.88671875" style="29" customWidth="1"/>
    <col min="8405" max="8405" width="19.109375" style="29" customWidth="1"/>
    <col min="8406" max="8406" width="12.109375" style="29" customWidth="1"/>
    <col min="8407" max="8407" width="16.109375" style="29" customWidth="1"/>
    <col min="8408" max="8408" width="12.33203125" style="29" customWidth="1"/>
    <col min="8409" max="8409" width="14.6640625" style="29" customWidth="1"/>
    <col min="8410" max="8410" width="3.77734375" style="29" customWidth="1"/>
    <col min="8411" max="8411" width="1" style="29" customWidth="1"/>
    <col min="8412" max="8657" width="9" style="29"/>
    <col min="8658" max="8658" width="0.77734375" style="29" customWidth="1"/>
    <col min="8659" max="8659" width="5.44140625" style="29" customWidth="1"/>
    <col min="8660" max="8660" width="16.88671875" style="29" customWidth="1"/>
    <col min="8661" max="8661" width="19.109375" style="29" customWidth="1"/>
    <col min="8662" max="8662" width="12.109375" style="29" customWidth="1"/>
    <col min="8663" max="8663" width="16.109375" style="29" customWidth="1"/>
    <col min="8664" max="8664" width="12.33203125" style="29" customWidth="1"/>
    <col min="8665" max="8665" width="14.6640625" style="29" customWidth="1"/>
    <col min="8666" max="8666" width="3.77734375" style="29" customWidth="1"/>
    <col min="8667" max="8667" width="1" style="29" customWidth="1"/>
    <col min="8668" max="8913" width="9" style="29"/>
    <col min="8914" max="8914" width="0.77734375" style="29" customWidth="1"/>
    <col min="8915" max="8915" width="5.44140625" style="29" customWidth="1"/>
    <col min="8916" max="8916" width="16.88671875" style="29" customWidth="1"/>
    <col min="8917" max="8917" width="19.109375" style="29" customWidth="1"/>
    <col min="8918" max="8918" width="12.109375" style="29" customWidth="1"/>
    <col min="8919" max="8919" width="16.109375" style="29" customWidth="1"/>
    <col min="8920" max="8920" width="12.33203125" style="29" customWidth="1"/>
    <col min="8921" max="8921" width="14.6640625" style="29" customWidth="1"/>
    <col min="8922" max="8922" width="3.77734375" style="29" customWidth="1"/>
    <col min="8923" max="8923" width="1" style="29" customWidth="1"/>
    <col min="8924" max="9169" width="9" style="29"/>
    <col min="9170" max="9170" width="0.77734375" style="29" customWidth="1"/>
    <col min="9171" max="9171" width="5.44140625" style="29" customWidth="1"/>
    <col min="9172" max="9172" width="16.88671875" style="29" customWidth="1"/>
    <col min="9173" max="9173" width="19.109375" style="29" customWidth="1"/>
    <col min="9174" max="9174" width="12.109375" style="29" customWidth="1"/>
    <col min="9175" max="9175" width="16.109375" style="29" customWidth="1"/>
    <col min="9176" max="9176" width="12.33203125" style="29" customWidth="1"/>
    <col min="9177" max="9177" width="14.6640625" style="29" customWidth="1"/>
    <col min="9178" max="9178" width="3.77734375" style="29" customWidth="1"/>
    <col min="9179" max="9179" width="1" style="29" customWidth="1"/>
    <col min="9180" max="9425" width="9" style="29"/>
    <col min="9426" max="9426" width="0.77734375" style="29" customWidth="1"/>
    <col min="9427" max="9427" width="5.44140625" style="29" customWidth="1"/>
    <col min="9428" max="9428" width="16.88671875" style="29" customWidth="1"/>
    <col min="9429" max="9429" width="19.109375" style="29" customWidth="1"/>
    <col min="9430" max="9430" width="12.109375" style="29" customWidth="1"/>
    <col min="9431" max="9431" width="16.109375" style="29" customWidth="1"/>
    <col min="9432" max="9432" width="12.33203125" style="29" customWidth="1"/>
    <col min="9433" max="9433" width="14.6640625" style="29" customWidth="1"/>
    <col min="9434" max="9434" width="3.77734375" style="29" customWidth="1"/>
    <col min="9435" max="9435" width="1" style="29" customWidth="1"/>
    <col min="9436" max="9681" width="9" style="29"/>
    <col min="9682" max="9682" width="0.77734375" style="29" customWidth="1"/>
    <col min="9683" max="9683" width="5.44140625" style="29" customWidth="1"/>
    <col min="9684" max="9684" width="16.88671875" style="29" customWidth="1"/>
    <col min="9685" max="9685" width="19.109375" style="29" customWidth="1"/>
    <col min="9686" max="9686" width="12.109375" style="29" customWidth="1"/>
    <col min="9687" max="9687" width="16.109375" style="29" customWidth="1"/>
    <col min="9688" max="9688" width="12.33203125" style="29" customWidth="1"/>
    <col min="9689" max="9689" width="14.6640625" style="29" customWidth="1"/>
    <col min="9690" max="9690" width="3.77734375" style="29" customWidth="1"/>
    <col min="9691" max="9691" width="1" style="29" customWidth="1"/>
    <col min="9692" max="9937" width="9" style="29"/>
    <col min="9938" max="9938" width="0.77734375" style="29" customWidth="1"/>
    <col min="9939" max="9939" width="5.44140625" style="29" customWidth="1"/>
    <col min="9940" max="9940" width="16.88671875" style="29" customWidth="1"/>
    <col min="9941" max="9941" width="19.109375" style="29" customWidth="1"/>
    <col min="9942" max="9942" width="12.109375" style="29" customWidth="1"/>
    <col min="9943" max="9943" width="16.109375" style="29" customWidth="1"/>
    <col min="9944" max="9944" width="12.33203125" style="29" customWidth="1"/>
    <col min="9945" max="9945" width="14.6640625" style="29" customWidth="1"/>
    <col min="9946" max="9946" width="3.77734375" style="29" customWidth="1"/>
    <col min="9947" max="9947" width="1" style="29" customWidth="1"/>
    <col min="9948" max="10193" width="9" style="29"/>
    <col min="10194" max="10194" width="0.77734375" style="29" customWidth="1"/>
    <col min="10195" max="10195" width="5.44140625" style="29" customWidth="1"/>
    <col min="10196" max="10196" width="16.88671875" style="29" customWidth="1"/>
    <col min="10197" max="10197" width="19.109375" style="29" customWidth="1"/>
    <col min="10198" max="10198" width="12.109375" style="29" customWidth="1"/>
    <col min="10199" max="10199" width="16.109375" style="29" customWidth="1"/>
    <col min="10200" max="10200" width="12.33203125" style="29" customWidth="1"/>
    <col min="10201" max="10201" width="14.6640625" style="29" customWidth="1"/>
    <col min="10202" max="10202" width="3.77734375" style="29" customWidth="1"/>
    <col min="10203" max="10203" width="1" style="29" customWidth="1"/>
    <col min="10204" max="10449" width="9" style="29"/>
    <col min="10450" max="10450" width="0.77734375" style="29" customWidth="1"/>
    <col min="10451" max="10451" width="5.44140625" style="29" customWidth="1"/>
    <col min="10452" max="10452" width="16.88671875" style="29" customWidth="1"/>
    <col min="10453" max="10453" width="19.109375" style="29" customWidth="1"/>
    <col min="10454" max="10454" width="12.109375" style="29" customWidth="1"/>
    <col min="10455" max="10455" width="16.109375" style="29" customWidth="1"/>
    <col min="10456" max="10456" width="12.33203125" style="29" customWidth="1"/>
    <col min="10457" max="10457" width="14.6640625" style="29" customWidth="1"/>
    <col min="10458" max="10458" width="3.77734375" style="29" customWidth="1"/>
    <col min="10459" max="10459" width="1" style="29" customWidth="1"/>
    <col min="10460" max="10705" width="9" style="29"/>
    <col min="10706" max="10706" width="0.77734375" style="29" customWidth="1"/>
    <col min="10707" max="10707" width="5.44140625" style="29" customWidth="1"/>
    <col min="10708" max="10708" width="16.88671875" style="29" customWidth="1"/>
    <col min="10709" max="10709" width="19.109375" style="29" customWidth="1"/>
    <col min="10710" max="10710" width="12.109375" style="29" customWidth="1"/>
    <col min="10711" max="10711" width="16.109375" style="29" customWidth="1"/>
    <col min="10712" max="10712" width="12.33203125" style="29" customWidth="1"/>
    <col min="10713" max="10713" width="14.6640625" style="29" customWidth="1"/>
    <col min="10714" max="10714" width="3.77734375" style="29" customWidth="1"/>
    <col min="10715" max="10715" width="1" style="29" customWidth="1"/>
    <col min="10716" max="10961" width="9" style="29"/>
    <col min="10962" max="10962" width="0.77734375" style="29" customWidth="1"/>
    <col min="10963" max="10963" width="5.44140625" style="29" customWidth="1"/>
    <col min="10964" max="10964" width="16.88671875" style="29" customWidth="1"/>
    <col min="10965" max="10965" width="19.109375" style="29" customWidth="1"/>
    <col min="10966" max="10966" width="12.109375" style="29" customWidth="1"/>
    <col min="10967" max="10967" width="16.109375" style="29" customWidth="1"/>
    <col min="10968" max="10968" width="12.33203125" style="29" customWidth="1"/>
    <col min="10969" max="10969" width="14.6640625" style="29" customWidth="1"/>
    <col min="10970" max="10970" width="3.77734375" style="29" customWidth="1"/>
    <col min="10971" max="10971" width="1" style="29" customWidth="1"/>
    <col min="10972" max="11217" width="9" style="29"/>
    <col min="11218" max="11218" width="0.77734375" style="29" customWidth="1"/>
    <col min="11219" max="11219" width="5.44140625" style="29" customWidth="1"/>
    <col min="11220" max="11220" width="16.88671875" style="29" customWidth="1"/>
    <col min="11221" max="11221" width="19.109375" style="29" customWidth="1"/>
    <col min="11222" max="11222" width="12.109375" style="29" customWidth="1"/>
    <col min="11223" max="11223" width="16.109375" style="29" customWidth="1"/>
    <col min="11224" max="11224" width="12.33203125" style="29" customWidth="1"/>
    <col min="11225" max="11225" width="14.6640625" style="29" customWidth="1"/>
    <col min="11226" max="11226" width="3.77734375" style="29" customWidth="1"/>
    <col min="11227" max="11227" width="1" style="29" customWidth="1"/>
    <col min="11228" max="11473" width="9" style="29"/>
    <col min="11474" max="11474" width="0.77734375" style="29" customWidth="1"/>
    <col min="11475" max="11475" width="5.44140625" style="29" customWidth="1"/>
    <col min="11476" max="11476" width="16.88671875" style="29" customWidth="1"/>
    <col min="11477" max="11477" width="19.109375" style="29" customWidth="1"/>
    <col min="11478" max="11478" width="12.109375" style="29" customWidth="1"/>
    <col min="11479" max="11479" width="16.109375" style="29" customWidth="1"/>
    <col min="11480" max="11480" width="12.33203125" style="29" customWidth="1"/>
    <col min="11481" max="11481" width="14.6640625" style="29" customWidth="1"/>
    <col min="11482" max="11482" width="3.77734375" style="29" customWidth="1"/>
    <col min="11483" max="11483" width="1" style="29" customWidth="1"/>
    <col min="11484" max="11729" width="9" style="29"/>
    <col min="11730" max="11730" width="0.77734375" style="29" customWidth="1"/>
    <col min="11731" max="11731" width="5.44140625" style="29" customWidth="1"/>
    <col min="11732" max="11732" width="16.88671875" style="29" customWidth="1"/>
    <col min="11733" max="11733" width="19.109375" style="29" customWidth="1"/>
    <col min="11734" max="11734" width="12.109375" style="29" customWidth="1"/>
    <col min="11735" max="11735" width="16.109375" style="29" customWidth="1"/>
    <col min="11736" max="11736" width="12.33203125" style="29" customWidth="1"/>
    <col min="11737" max="11737" width="14.6640625" style="29" customWidth="1"/>
    <col min="11738" max="11738" width="3.77734375" style="29" customWidth="1"/>
    <col min="11739" max="11739" width="1" style="29" customWidth="1"/>
    <col min="11740" max="11985" width="9" style="29"/>
    <col min="11986" max="11986" width="0.77734375" style="29" customWidth="1"/>
    <col min="11987" max="11987" width="5.44140625" style="29" customWidth="1"/>
    <col min="11988" max="11988" width="16.88671875" style="29" customWidth="1"/>
    <col min="11989" max="11989" width="19.109375" style="29" customWidth="1"/>
    <col min="11990" max="11990" width="12.109375" style="29" customWidth="1"/>
    <col min="11991" max="11991" width="16.109375" style="29" customWidth="1"/>
    <col min="11992" max="11992" width="12.33203125" style="29" customWidth="1"/>
    <col min="11993" max="11993" width="14.6640625" style="29" customWidth="1"/>
    <col min="11994" max="11994" width="3.77734375" style="29" customWidth="1"/>
    <col min="11995" max="11995" width="1" style="29" customWidth="1"/>
    <col min="11996" max="12241" width="9" style="29"/>
    <col min="12242" max="12242" width="0.77734375" style="29" customWidth="1"/>
    <col min="12243" max="12243" width="5.44140625" style="29" customWidth="1"/>
    <col min="12244" max="12244" width="16.88671875" style="29" customWidth="1"/>
    <col min="12245" max="12245" width="19.109375" style="29" customWidth="1"/>
    <col min="12246" max="12246" width="12.109375" style="29" customWidth="1"/>
    <col min="12247" max="12247" width="16.109375" style="29" customWidth="1"/>
    <col min="12248" max="12248" width="12.33203125" style="29" customWidth="1"/>
    <col min="12249" max="12249" width="14.6640625" style="29" customWidth="1"/>
    <col min="12250" max="12250" width="3.77734375" style="29" customWidth="1"/>
    <col min="12251" max="12251" width="1" style="29" customWidth="1"/>
    <col min="12252" max="12497" width="9" style="29"/>
    <col min="12498" max="12498" width="0.77734375" style="29" customWidth="1"/>
    <col min="12499" max="12499" width="5.44140625" style="29" customWidth="1"/>
    <col min="12500" max="12500" width="16.88671875" style="29" customWidth="1"/>
    <col min="12501" max="12501" width="19.109375" style="29" customWidth="1"/>
    <col min="12502" max="12502" width="12.109375" style="29" customWidth="1"/>
    <col min="12503" max="12503" width="16.109375" style="29" customWidth="1"/>
    <col min="12504" max="12504" width="12.33203125" style="29" customWidth="1"/>
    <col min="12505" max="12505" width="14.6640625" style="29" customWidth="1"/>
    <col min="12506" max="12506" width="3.77734375" style="29" customWidth="1"/>
    <col min="12507" max="12507" width="1" style="29" customWidth="1"/>
    <col min="12508" max="12753" width="9" style="29"/>
    <col min="12754" max="12754" width="0.77734375" style="29" customWidth="1"/>
    <col min="12755" max="12755" width="5.44140625" style="29" customWidth="1"/>
    <col min="12756" max="12756" width="16.88671875" style="29" customWidth="1"/>
    <col min="12757" max="12757" width="19.109375" style="29" customWidth="1"/>
    <col min="12758" max="12758" width="12.109375" style="29" customWidth="1"/>
    <col min="12759" max="12759" width="16.109375" style="29" customWidth="1"/>
    <col min="12760" max="12760" width="12.33203125" style="29" customWidth="1"/>
    <col min="12761" max="12761" width="14.6640625" style="29" customWidth="1"/>
    <col min="12762" max="12762" width="3.77734375" style="29" customWidth="1"/>
    <col min="12763" max="12763" width="1" style="29" customWidth="1"/>
    <col min="12764" max="13009" width="9" style="29"/>
    <col min="13010" max="13010" width="0.77734375" style="29" customWidth="1"/>
    <col min="13011" max="13011" width="5.44140625" style="29" customWidth="1"/>
    <col min="13012" max="13012" width="16.88671875" style="29" customWidth="1"/>
    <col min="13013" max="13013" width="19.109375" style="29" customWidth="1"/>
    <col min="13014" max="13014" width="12.109375" style="29" customWidth="1"/>
    <col min="13015" max="13015" width="16.109375" style="29" customWidth="1"/>
    <col min="13016" max="13016" width="12.33203125" style="29" customWidth="1"/>
    <col min="13017" max="13017" width="14.6640625" style="29" customWidth="1"/>
    <col min="13018" max="13018" width="3.77734375" style="29" customWidth="1"/>
    <col min="13019" max="13019" width="1" style="29" customWidth="1"/>
    <col min="13020" max="13265" width="9" style="29"/>
    <col min="13266" max="13266" width="0.77734375" style="29" customWidth="1"/>
    <col min="13267" max="13267" width="5.44140625" style="29" customWidth="1"/>
    <col min="13268" max="13268" width="16.88671875" style="29" customWidth="1"/>
    <col min="13269" max="13269" width="19.109375" style="29" customWidth="1"/>
    <col min="13270" max="13270" width="12.109375" style="29" customWidth="1"/>
    <col min="13271" max="13271" width="16.109375" style="29" customWidth="1"/>
    <col min="13272" max="13272" width="12.33203125" style="29" customWidth="1"/>
    <col min="13273" max="13273" width="14.6640625" style="29" customWidth="1"/>
    <col min="13274" max="13274" width="3.77734375" style="29" customWidth="1"/>
    <col min="13275" max="13275" width="1" style="29" customWidth="1"/>
    <col min="13276" max="13521" width="9" style="29"/>
    <col min="13522" max="13522" width="0.77734375" style="29" customWidth="1"/>
    <col min="13523" max="13523" width="5.44140625" style="29" customWidth="1"/>
    <col min="13524" max="13524" width="16.88671875" style="29" customWidth="1"/>
    <col min="13525" max="13525" width="19.109375" style="29" customWidth="1"/>
    <col min="13526" max="13526" width="12.109375" style="29" customWidth="1"/>
    <col min="13527" max="13527" width="16.109375" style="29" customWidth="1"/>
    <col min="13528" max="13528" width="12.33203125" style="29" customWidth="1"/>
    <col min="13529" max="13529" width="14.6640625" style="29" customWidth="1"/>
    <col min="13530" max="13530" width="3.77734375" style="29" customWidth="1"/>
    <col min="13531" max="13531" width="1" style="29" customWidth="1"/>
    <col min="13532" max="13777" width="9" style="29"/>
    <col min="13778" max="13778" width="0.77734375" style="29" customWidth="1"/>
    <col min="13779" max="13779" width="5.44140625" style="29" customWidth="1"/>
    <col min="13780" max="13780" width="16.88671875" style="29" customWidth="1"/>
    <col min="13781" max="13781" width="19.109375" style="29" customWidth="1"/>
    <col min="13782" max="13782" width="12.109375" style="29" customWidth="1"/>
    <col min="13783" max="13783" width="16.109375" style="29" customWidth="1"/>
    <col min="13784" max="13784" width="12.33203125" style="29" customWidth="1"/>
    <col min="13785" max="13785" width="14.6640625" style="29" customWidth="1"/>
    <col min="13786" max="13786" width="3.77734375" style="29" customWidth="1"/>
    <col min="13787" max="13787" width="1" style="29" customWidth="1"/>
    <col min="13788" max="14033" width="9" style="29"/>
    <col min="14034" max="14034" width="0.77734375" style="29" customWidth="1"/>
    <col min="14035" max="14035" width="5.44140625" style="29" customWidth="1"/>
    <col min="14036" max="14036" width="16.88671875" style="29" customWidth="1"/>
    <col min="14037" max="14037" width="19.109375" style="29" customWidth="1"/>
    <col min="14038" max="14038" width="12.109375" style="29" customWidth="1"/>
    <col min="14039" max="14039" width="16.109375" style="29" customWidth="1"/>
    <col min="14040" max="14040" width="12.33203125" style="29" customWidth="1"/>
    <col min="14041" max="14041" width="14.6640625" style="29" customWidth="1"/>
    <col min="14042" max="14042" width="3.77734375" style="29" customWidth="1"/>
    <col min="14043" max="14043" width="1" style="29" customWidth="1"/>
    <col min="14044" max="14289" width="9" style="29"/>
    <col min="14290" max="14290" width="0.77734375" style="29" customWidth="1"/>
    <col min="14291" max="14291" width="5.44140625" style="29" customWidth="1"/>
    <col min="14292" max="14292" width="16.88671875" style="29" customWidth="1"/>
    <col min="14293" max="14293" width="19.109375" style="29" customWidth="1"/>
    <col min="14294" max="14294" width="12.109375" style="29" customWidth="1"/>
    <col min="14295" max="14295" width="16.109375" style="29" customWidth="1"/>
    <col min="14296" max="14296" width="12.33203125" style="29" customWidth="1"/>
    <col min="14297" max="14297" width="14.6640625" style="29" customWidth="1"/>
    <col min="14298" max="14298" width="3.77734375" style="29" customWidth="1"/>
    <col min="14299" max="14299" width="1" style="29" customWidth="1"/>
    <col min="14300" max="14545" width="9" style="29"/>
    <col min="14546" max="14546" width="0.77734375" style="29" customWidth="1"/>
    <col min="14547" max="14547" width="5.44140625" style="29" customWidth="1"/>
    <col min="14548" max="14548" width="16.88671875" style="29" customWidth="1"/>
    <col min="14549" max="14549" width="19.109375" style="29" customWidth="1"/>
    <col min="14550" max="14550" width="12.109375" style="29" customWidth="1"/>
    <col min="14551" max="14551" width="16.109375" style="29" customWidth="1"/>
    <col min="14552" max="14552" width="12.33203125" style="29" customWidth="1"/>
    <col min="14553" max="14553" width="14.6640625" style="29" customWidth="1"/>
    <col min="14554" max="14554" width="3.77734375" style="29" customWidth="1"/>
    <col min="14555" max="14555" width="1" style="29" customWidth="1"/>
    <col min="14556" max="14801" width="9" style="29"/>
    <col min="14802" max="14802" width="0.77734375" style="29" customWidth="1"/>
    <col min="14803" max="14803" width="5.44140625" style="29" customWidth="1"/>
    <col min="14804" max="14804" width="16.88671875" style="29" customWidth="1"/>
    <col min="14805" max="14805" width="19.109375" style="29" customWidth="1"/>
    <col min="14806" max="14806" width="12.109375" style="29" customWidth="1"/>
    <col min="14807" max="14807" width="16.109375" style="29" customWidth="1"/>
    <col min="14808" max="14808" width="12.33203125" style="29" customWidth="1"/>
    <col min="14809" max="14809" width="14.6640625" style="29" customWidth="1"/>
    <col min="14810" max="14810" width="3.77734375" style="29" customWidth="1"/>
    <col min="14811" max="14811" width="1" style="29" customWidth="1"/>
    <col min="14812" max="15057" width="9" style="29"/>
    <col min="15058" max="15058" width="0.77734375" style="29" customWidth="1"/>
    <col min="15059" max="15059" width="5.44140625" style="29" customWidth="1"/>
    <col min="15060" max="15060" width="16.88671875" style="29" customWidth="1"/>
    <col min="15061" max="15061" width="19.109375" style="29" customWidth="1"/>
    <col min="15062" max="15062" width="12.109375" style="29" customWidth="1"/>
    <col min="15063" max="15063" width="16.109375" style="29" customWidth="1"/>
    <col min="15064" max="15064" width="12.33203125" style="29" customWidth="1"/>
    <col min="15065" max="15065" width="14.6640625" style="29" customWidth="1"/>
    <col min="15066" max="15066" width="3.77734375" style="29" customWidth="1"/>
    <col min="15067" max="15067" width="1" style="29" customWidth="1"/>
    <col min="15068" max="15313" width="9" style="29"/>
    <col min="15314" max="15314" width="0.77734375" style="29" customWidth="1"/>
    <col min="15315" max="15315" width="5.44140625" style="29" customWidth="1"/>
    <col min="15316" max="15316" width="16.88671875" style="29" customWidth="1"/>
    <col min="15317" max="15317" width="19.109375" style="29" customWidth="1"/>
    <col min="15318" max="15318" width="12.109375" style="29" customWidth="1"/>
    <col min="15319" max="15319" width="16.109375" style="29" customWidth="1"/>
    <col min="15320" max="15320" width="12.33203125" style="29" customWidth="1"/>
    <col min="15321" max="15321" width="14.6640625" style="29" customWidth="1"/>
    <col min="15322" max="15322" width="3.77734375" style="29" customWidth="1"/>
    <col min="15323" max="15323" width="1" style="29" customWidth="1"/>
    <col min="15324" max="15569" width="9" style="29"/>
    <col min="15570" max="15570" width="0.77734375" style="29" customWidth="1"/>
    <col min="15571" max="15571" width="5.44140625" style="29" customWidth="1"/>
    <col min="15572" max="15572" width="16.88671875" style="29" customWidth="1"/>
    <col min="15573" max="15573" width="19.109375" style="29" customWidth="1"/>
    <col min="15574" max="15574" width="12.109375" style="29" customWidth="1"/>
    <col min="15575" max="15575" width="16.109375" style="29" customWidth="1"/>
    <col min="15576" max="15576" width="12.33203125" style="29" customWidth="1"/>
    <col min="15577" max="15577" width="14.6640625" style="29" customWidth="1"/>
    <col min="15578" max="15578" width="3.77734375" style="29" customWidth="1"/>
    <col min="15579" max="15579" width="1" style="29" customWidth="1"/>
    <col min="15580" max="15825" width="9" style="29"/>
    <col min="15826" max="15826" width="0.77734375" style="29" customWidth="1"/>
    <col min="15827" max="15827" width="5.44140625" style="29" customWidth="1"/>
    <col min="15828" max="15828" width="16.88671875" style="29" customWidth="1"/>
    <col min="15829" max="15829" width="19.109375" style="29" customWidth="1"/>
    <col min="15830" max="15830" width="12.109375" style="29" customWidth="1"/>
    <col min="15831" max="15831" width="16.109375" style="29" customWidth="1"/>
    <col min="15832" max="15832" width="12.33203125" style="29" customWidth="1"/>
    <col min="15833" max="15833" width="14.6640625" style="29" customWidth="1"/>
    <col min="15834" max="15834" width="3.77734375" style="29" customWidth="1"/>
    <col min="15835" max="15835" width="1" style="29" customWidth="1"/>
    <col min="15836" max="16081" width="9" style="29"/>
    <col min="16082" max="16082" width="0.77734375" style="29" customWidth="1"/>
    <col min="16083" max="16083" width="5.44140625" style="29" customWidth="1"/>
    <col min="16084" max="16084" width="16.88671875" style="29" customWidth="1"/>
    <col min="16085" max="16085" width="19.109375" style="29" customWidth="1"/>
    <col min="16086" max="16086" width="12.109375" style="29" customWidth="1"/>
    <col min="16087" max="16087" width="16.109375" style="29" customWidth="1"/>
    <col min="16088" max="16088" width="12.33203125" style="29" customWidth="1"/>
    <col min="16089" max="16089" width="14.6640625" style="29" customWidth="1"/>
    <col min="16090" max="16090" width="3.77734375" style="29" customWidth="1"/>
    <col min="16091" max="16091" width="1" style="29" customWidth="1"/>
    <col min="16092" max="16384" width="9" style="29"/>
  </cols>
  <sheetData>
    <row r="1" spans="2:10" s="26" customFormat="1" ht="8.25" customHeight="1">
      <c r="H1" s="27"/>
    </row>
    <row r="2" spans="2:10" ht="30" customHeight="1">
      <c r="C2" s="28" t="s">
        <v>134</v>
      </c>
      <c r="D2" s="26"/>
      <c r="E2" s="26"/>
      <c r="F2" s="26"/>
      <c r="G2" s="26"/>
    </row>
    <row r="3" spans="2:10" ht="14.4">
      <c r="C3" s="246" t="s">
        <v>133</v>
      </c>
      <c r="D3" s="246"/>
      <c r="E3" s="246"/>
      <c r="F3" s="246"/>
      <c r="G3" s="246"/>
      <c r="H3" s="246"/>
    </row>
    <row r="4" spans="2:10" ht="14.25" customHeight="1">
      <c r="C4" s="30"/>
      <c r="D4" s="26"/>
      <c r="E4" s="26"/>
      <c r="F4" s="26"/>
      <c r="G4" s="26"/>
    </row>
    <row r="5" spans="2:10" s="26" customFormat="1" ht="23.25" customHeight="1">
      <c r="C5" s="31"/>
      <c r="E5" s="111" t="s">
        <v>61</v>
      </c>
      <c r="F5" s="54" t="str">
        <f>別紙1!I4</f>
        <v/>
      </c>
      <c r="G5" s="55"/>
      <c r="H5" s="55"/>
    </row>
    <row r="6" spans="2:10" s="26" customFormat="1" ht="23.25" customHeight="1">
      <c r="C6" s="31"/>
      <c r="E6" s="111" t="s">
        <v>93</v>
      </c>
      <c r="F6" s="247" t="str">
        <f>別紙1!I5</f>
        <v/>
      </c>
      <c r="G6" s="247"/>
      <c r="H6" s="247"/>
      <c r="I6" s="56"/>
      <c r="J6" s="56"/>
    </row>
    <row r="7" spans="2:10" ht="14.4">
      <c r="B7" s="49" t="s">
        <v>78</v>
      </c>
      <c r="D7" s="26"/>
      <c r="E7" s="26"/>
      <c r="F7" s="26"/>
      <c r="G7" s="26"/>
      <c r="H7" s="32"/>
    </row>
    <row r="8" spans="2:10" ht="13.2">
      <c r="B8" s="30" t="s">
        <v>65</v>
      </c>
      <c r="D8" s="26"/>
      <c r="E8" s="26"/>
      <c r="F8" s="26"/>
      <c r="G8" s="26"/>
      <c r="H8" s="32"/>
    </row>
    <row r="9" spans="2:10" ht="45.75" customHeight="1">
      <c r="C9" s="245" t="s">
        <v>66</v>
      </c>
      <c r="D9" s="245"/>
      <c r="E9" s="245"/>
      <c r="F9" s="69" t="s">
        <v>69</v>
      </c>
      <c r="G9" s="69" t="s">
        <v>67</v>
      </c>
      <c r="H9" s="69" t="s">
        <v>103</v>
      </c>
      <c r="I9" s="29"/>
    </row>
    <row r="10" spans="2:10" ht="27" customHeight="1">
      <c r="B10" s="173" t="s">
        <v>173</v>
      </c>
      <c r="C10" s="249"/>
      <c r="D10" s="249"/>
      <c r="E10" s="249"/>
      <c r="F10" s="50"/>
      <c r="G10" s="51"/>
      <c r="H10" s="52"/>
      <c r="I10" s="29"/>
    </row>
    <row r="11" spans="2:10" ht="27" customHeight="1">
      <c r="B11" s="173" t="s">
        <v>174</v>
      </c>
      <c r="C11" s="249"/>
      <c r="D11" s="249"/>
      <c r="E11" s="249"/>
      <c r="F11" s="50"/>
      <c r="G11" s="51"/>
      <c r="H11" s="52"/>
      <c r="I11" s="29"/>
    </row>
    <row r="12" spans="2:10" ht="27" customHeight="1">
      <c r="B12" s="173" t="s">
        <v>175</v>
      </c>
      <c r="C12" s="249"/>
      <c r="D12" s="249"/>
      <c r="E12" s="249"/>
      <c r="F12" s="50"/>
      <c r="G12" s="51"/>
      <c r="H12" s="52"/>
      <c r="I12" s="29"/>
    </row>
    <row r="13" spans="2:10" ht="27" customHeight="1">
      <c r="B13" s="173"/>
      <c r="C13" s="250" t="s">
        <v>168</v>
      </c>
      <c r="D13" s="251"/>
      <c r="E13" s="252"/>
      <c r="F13" s="180">
        <f>'別紙2-2 (行が足りない場合)'!D7</f>
        <v>0</v>
      </c>
      <c r="G13" s="113">
        <f>'別紙2-2 (行が足りない場合)'!E7</f>
        <v>0</v>
      </c>
      <c r="H13" s="182" t="s">
        <v>72</v>
      </c>
      <c r="I13" s="29"/>
    </row>
    <row r="14" spans="2:10" ht="27" customHeight="1">
      <c r="C14" s="248" t="s">
        <v>68</v>
      </c>
      <c r="D14" s="248"/>
      <c r="E14" s="248"/>
      <c r="F14" s="112">
        <f>SUM(F10:F13)</f>
        <v>0</v>
      </c>
      <c r="G14" s="113">
        <f>SUM(G10:G13)</f>
        <v>0</v>
      </c>
      <c r="H14" s="116" t="s">
        <v>72</v>
      </c>
      <c r="I14" s="29"/>
    </row>
    <row r="15" spans="2:10" ht="13.2">
      <c r="C15" s="30"/>
      <c r="D15" s="26"/>
      <c r="E15" s="26"/>
      <c r="F15" s="26"/>
      <c r="G15" s="26"/>
      <c r="H15" s="73" t="s">
        <v>157</v>
      </c>
    </row>
    <row r="16" spans="2:10" ht="13.2">
      <c r="B16" s="30" t="s">
        <v>73</v>
      </c>
      <c r="D16" s="26"/>
      <c r="E16" s="26"/>
      <c r="F16" s="26"/>
      <c r="G16" s="26"/>
      <c r="H16" s="32"/>
    </row>
    <row r="17" spans="2:8" ht="27" customHeight="1">
      <c r="C17" s="69" t="s">
        <v>81</v>
      </c>
      <c r="D17" s="69" t="s">
        <v>49</v>
      </c>
      <c r="E17" s="69" t="s">
        <v>129</v>
      </c>
      <c r="F17" s="69" t="s">
        <v>70</v>
      </c>
      <c r="G17" s="69" t="s">
        <v>181</v>
      </c>
      <c r="H17" s="69" t="s">
        <v>102</v>
      </c>
    </row>
    <row r="18" spans="2:8" ht="27" customHeight="1">
      <c r="B18" s="26">
        <v>1</v>
      </c>
      <c r="C18" s="131"/>
      <c r="D18" s="50"/>
      <c r="E18" s="53"/>
      <c r="F18" s="114">
        <f>D18*E18</f>
        <v>0</v>
      </c>
      <c r="G18" s="52"/>
      <c r="H18" s="52"/>
    </row>
    <row r="19" spans="2:8" ht="27" customHeight="1">
      <c r="B19" s="26">
        <v>2</v>
      </c>
      <c r="C19" s="131"/>
      <c r="D19" s="50"/>
      <c r="E19" s="53"/>
      <c r="F19" s="114">
        <f t="shared" ref="F19:F25" si="0">D19*E19</f>
        <v>0</v>
      </c>
      <c r="G19" s="52"/>
      <c r="H19" s="52"/>
    </row>
    <row r="20" spans="2:8" ht="27" customHeight="1">
      <c r="B20" s="26">
        <v>3</v>
      </c>
      <c r="C20" s="131"/>
      <c r="D20" s="50"/>
      <c r="E20" s="53"/>
      <c r="F20" s="114">
        <f t="shared" si="0"/>
        <v>0</v>
      </c>
      <c r="G20" s="52"/>
      <c r="H20" s="52"/>
    </row>
    <row r="21" spans="2:8" ht="27" customHeight="1">
      <c r="B21" s="26">
        <v>4</v>
      </c>
      <c r="C21" s="131"/>
      <c r="D21" s="50"/>
      <c r="E21" s="53"/>
      <c r="F21" s="114">
        <f t="shared" si="0"/>
        <v>0</v>
      </c>
      <c r="G21" s="52"/>
      <c r="H21" s="52"/>
    </row>
    <row r="22" spans="2:8" ht="27" customHeight="1">
      <c r="B22" s="26">
        <v>5</v>
      </c>
      <c r="C22" s="131"/>
      <c r="D22" s="50"/>
      <c r="E22" s="53"/>
      <c r="F22" s="114">
        <f t="shared" si="0"/>
        <v>0</v>
      </c>
      <c r="G22" s="52"/>
      <c r="H22" s="52"/>
    </row>
    <row r="23" spans="2:8" ht="27" customHeight="1">
      <c r="B23" s="26">
        <v>6</v>
      </c>
      <c r="C23" s="131"/>
      <c r="D23" s="50"/>
      <c r="E23" s="53"/>
      <c r="F23" s="114">
        <f t="shared" si="0"/>
        <v>0</v>
      </c>
      <c r="G23" s="52"/>
      <c r="H23" s="52"/>
    </row>
    <row r="24" spans="2:8" ht="27" customHeight="1">
      <c r="B24" s="26">
        <v>7</v>
      </c>
      <c r="C24" s="131"/>
      <c r="D24" s="50"/>
      <c r="E24" s="53"/>
      <c r="F24" s="114">
        <f t="shared" si="0"/>
        <v>0</v>
      </c>
      <c r="G24" s="52"/>
      <c r="H24" s="52"/>
    </row>
    <row r="25" spans="2:8" ht="27" customHeight="1">
      <c r="B25" s="26">
        <v>8</v>
      </c>
      <c r="C25" s="131"/>
      <c r="D25" s="50"/>
      <c r="E25" s="53"/>
      <c r="F25" s="114">
        <f t="shared" si="0"/>
        <v>0</v>
      </c>
      <c r="G25" s="52"/>
      <c r="H25" s="52"/>
    </row>
    <row r="26" spans="2:8" ht="27" customHeight="1">
      <c r="B26" s="26">
        <v>9</v>
      </c>
      <c r="C26" s="132"/>
      <c r="D26" s="50"/>
      <c r="E26" s="53"/>
      <c r="F26" s="114">
        <f t="shared" ref="F26:F27" si="1">D26*E26</f>
        <v>0</v>
      </c>
      <c r="G26" s="52"/>
      <c r="H26" s="52"/>
    </row>
    <row r="27" spans="2:8" ht="27" customHeight="1">
      <c r="B27" s="26">
        <v>10</v>
      </c>
      <c r="C27" s="132"/>
      <c r="D27" s="50"/>
      <c r="E27" s="53"/>
      <c r="F27" s="114">
        <f t="shared" si="1"/>
        <v>0</v>
      </c>
      <c r="G27" s="52"/>
      <c r="H27" s="52"/>
    </row>
    <row r="28" spans="2:8" ht="27" customHeight="1">
      <c r="C28" s="169" t="s">
        <v>213</v>
      </c>
      <c r="D28" s="162">
        <f>'別紙2-3 (行が足りない場合)'!D7</f>
        <v>0</v>
      </c>
      <c r="E28" s="162">
        <f>'別紙2-3 (行が足りない場合)'!E7</f>
        <v>0</v>
      </c>
      <c r="F28" s="162">
        <f>'別紙2-3 (行が足りない場合)'!F7</f>
        <v>0</v>
      </c>
      <c r="G28" s="164" t="s">
        <v>72</v>
      </c>
      <c r="H28" s="164" t="s">
        <v>72</v>
      </c>
    </row>
    <row r="29" spans="2:8" ht="27" customHeight="1">
      <c r="C29" s="115" t="s">
        <v>68</v>
      </c>
      <c r="D29" s="112">
        <f>SUM(D18:D28)</f>
        <v>0</v>
      </c>
      <c r="E29" s="112">
        <f>SUM(E18:E28)</f>
        <v>0</v>
      </c>
      <c r="F29" s="112">
        <f>SUM(F18:F28)</f>
        <v>0</v>
      </c>
      <c r="G29" s="116" t="s">
        <v>72</v>
      </c>
      <c r="H29" s="116" t="s">
        <v>72</v>
      </c>
    </row>
    <row r="30" spans="2:8" ht="13.2">
      <c r="B30" s="29"/>
      <c r="D30" s="26"/>
      <c r="E30" s="26"/>
      <c r="F30" s="26"/>
      <c r="G30" s="26"/>
      <c r="H30" s="32"/>
    </row>
    <row r="31" spans="2:8" ht="24.75" customHeight="1">
      <c r="B31" s="29"/>
      <c r="C31" s="115" t="s">
        <v>79</v>
      </c>
      <c r="D31" s="244">
        <f>SUM(F14,F29)</f>
        <v>0</v>
      </c>
      <c r="E31" s="244"/>
      <c r="F31" s="117"/>
      <c r="G31" s="118"/>
      <c r="H31" s="118"/>
    </row>
    <row r="32" spans="2:8" ht="13.2">
      <c r="B32" s="29"/>
      <c r="D32" s="26"/>
      <c r="E32" s="26"/>
      <c r="F32" s="26"/>
      <c r="G32" s="26"/>
      <c r="H32" s="32"/>
    </row>
    <row r="33" spans="2:8" ht="14.4">
      <c r="B33" s="49" t="s">
        <v>80</v>
      </c>
      <c r="D33" s="26"/>
      <c r="E33" s="26"/>
      <c r="F33" s="26"/>
      <c r="G33" s="26"/>
      <c r="H33" s="32"/>
    </row>
    <row r="34" spans="2:8" ht="27" customHeight="1">
      <c r="C34" s="69" t="s">
        <v>81</v>
      </c>
      <c r="D34" s="69" t="s">
        <v>49</v>
      </c>
      <c r="E34" s="125" t="s">
        <v>129</v>
      </c>
      <c r="F34" s="69" t="s">
        <v>70</v>
      </c>
      <c r="G34" s="69" t="s">
        <v>71</v>
      </c>
      <c r="H34" s="69" t="s">
        <v>102</v>
      </c>
    </row>
    <row r="35" spans="2:8" ht="27" customHeight="1">
      <c r="C35" s="131"/>
      <c r="D35" s="50"/>
      <c r="E35" s="53"/>
      <c r="F35" s="114">
        <f>D35*E35</f>
        <v>0</v>
      </c>
      <c r="G35" s="52"/>
      <c r="H35" s="52"/>
    </row>
    <row r="36" spans="2:8" ht="27" customHeight="1">
      <c r="C36" s="131"/>
      <c r="D36" s="50"/>
      <c r="E36" s="53"/>
      <c r="F36" s="114">
        <f t="shared" ref="F36:F37" si="2">D36*E36</f>
        <v>0</v>
      </c>
      <c r="G36" s="52"/>
      <c r="H36" s="52"/>
    </row>
    <row r="37" spans="2:8" ht="27" customHeight="1">
      <c r="C37" s="131"/>
      <c r="D37" s="50"/>
      <c r="E37" s="53"/>
      <c r="F37" s="114">
        <f t="shared" si="2"/>
        <v>0</v>
      </c>
      <c r="G37" s="52"/>
      <c r="H37" s="52"/>
    </row>
    <row r="38" spans="2:8" ht="27" customHeight="1">
      <c r="C38" s="132"/>
      <c r="D38" s="50"/>
      <c r="E38" s="53"/>
      <c r="F38" s="114">
        <f t="shared" ref="F38:F39" si="3">D38*E38</f>
        <v>0</v>
      </c>
      <c r="G38" s="52"/>
      <c r="H38" s="52"/>
    </row>
    <row r="39" spans="2:8" ht="27" customHeight="1">
      <c r="C39" s="132"/>
      <c r="D39" s="50"/>
      <c r="E39" s="53"/>
      <c r="F39" s="114">
        <f t="shared" si="3"/>
        <v>0</v>
      </c>
      <c r="G39" s="52"/>
      <c r="H39" s="52"/>
    </row>
    <row r="40" spans="2:8" ht="27" customHeight="1">
      <c r="C40" s="115" t="s">
        <v>74</v>
      </c>
      <c r="D40" s="112">
        <f>SUM(D35:D39)</f>
        <v>0</v>
      </c>
      <c r="E40" s="112">
        <f>SUM(E35:E39)</f>
        <v>0</v>
      </c>
      <c r="F40" s="112">
        <f>SUM(F35:F39)</f>
        <v>0</v>
      </c>
      <c r="G40" s="116" t="s">
        <v>72</v>
      </c>
      <c r="H40" s="116" t="s">
        <v>72</v>
      </c>
    </row>
    <row r="41" spans="2:8" ht="13.2"/>
    <row r="42" spans="2:8" ht="27" customHeight="1">
      <c r="C42" s="115" t="s">
        <v>75</v>
      </c>
      <c r="D42" s="244">
        <f>SUM(D31,F40)</f>
        <v>0</v>
      </c>
      <c r="E42" s="244"/>
    </row>
    <row r="43" spans="2:8" ht="13.2"/>
    <row r="44" spans="2:8" ht="13.2"/>
    <row r="45" spans="2:8" ht="13.2"/>
    <row r="46" spans="2:8" ht="13.2"/>
  </sheetData>
  <sheetProtection algorithmName="SHA-512" hashValue="wfnZKOVtjEmzkEP1Lm/rXhT6THnzmIlcUUG05rN9VBkplgU6U+nXno4Nw5QmBhksbrxO+5PzCbAwWGHXYF1P4Q==" saltValue="HXjx4XJksjmdkPomtbogIA==" spinCount="100000" sheet="1" objects="1" scenarios="1"/>
  <mergeCells count="10">
    <mergeCell ref="D31:E31"/>
    <mergeCell ref="D42:E42"/>
    <mergeCell ref="C9:E9"/>
    <mergeCell ref="C3:H3"/>
    <mergeCell ref="F6:H6"/>
    <mergeCell ref="C14:E14"/>
    <mergeCell ref="C12:E12"/>
    <mergeCell ref="C11:E11"/>
    <mergeCell ref="C10:E10"/>
    <mergeCell ref="C13:E13"/>
  </mergeCells>
  <phoneticPr fontId="3"/>
  <pageMargins left="0.7" right="0.7" top="0.75" bottom="0.75" header="0.3" footer="0.3"/>
  <pageSetup paperSize="9" scale="7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G56"/>
  <sheetViews>
    <sheetView view="pageBreakPreview" zoomScale="80" zoomScaleNormal="100" zoomScaleSheetLayoutView="80" workbookViewId="0">
      <selection activeCell="D7" sqref="D7"/>
    </sheetView>
  </sheetViews>
  <sheetFormatPr defaultRowHeight="25.5" customHeight="1"/>
  <cols>
    <col min="1" max="1" width="0.77734375" style="26" customWidth="1"/>
    <col min="2" max="2" width="3.77734375" style="173" customWidth="1"/>
    <col min="3" max="3" width="40.6640625" style="29" customWidth="1"/>
    <col min="4" max="5" width="20.6640625" style="29" customWidth="1"/>
    <col min="6" max="6" width="11" style="27" bestFit="1" customWidth="1"/>
    <col min="7" max="7" width="2.109375" style="26" customWidth="1"/>
    <col min="8" max="8" width="24.6640625" style="29" customWidth="1"/>
    <col min="9" max="207" width="9" style="29"/>
    <col min="208" max="208" width="0.77734375" style="29" customWidth="1"/>
    <col min="209" max="209" width="5.44140625" style="29" customWidth="1"/>
    <col min="210" max="210" width="16.88671875" style="29" customWidth="1"/>
    <col min="211" max="211" width="19.109375" style="29" customWidth="1"/>
    <col min="212" max="212" width="12.109375" style="29" customWidth="1"/>
    <col min="213" max="213" width="16.109375" style="29" customWidth="1"/>
    <col min="214" max="214" width="12.33203125" style="29" customWidth="1"/>
    <col min="215" max="215" width="14.6640625" style="29" customWidth="1"/>
    <col min="216" max="216" width="3.77734375" style="29" customWidth="1"/>
    <col min="217" max="217" width="1" style="29" customWidth="1"/>
    <col min="218" max="463" width="9" style="29"/>
    <col min="464" max="464" width="0.77734375" style="29" customWidth="1"/>
    <col min="465" max="465" width="5.44140625" style="29" customWidth="1"/>
    <col min="466" max="466" width="16.88671875" style="29" customWidth="1"/>
    <col min="467" max="467" width="19.109375" style="29" customWidth="1"/>
    <col min="468" max="468" width="12.109375" style="29" customWidth="1"/>
    <col min="469" max="469" width="16.109375" style="29" customWidth="1"/>
    <col min="470" max="470" width="12.33203125" style="29" customWidth="1"/>
    <col min="471" max="471" width="14.6640625" style="29" customWidth="1"/>
    <col min="472" max="472" width="3.77734375" style="29" customWidth="1"/>
    <col min="473" max="473" width="1" style="29" customWidth="1"/>
    <col min="474" max="719" width="9" style="29"/>
    <col min="720" max="720" width="0.77734375" style="29" customWidth="1"/>
    <col min="721" max="721" width="5.44140625" style="29" customWidth="1"/>
    <col min="722" max="722" width="16.88671875" style="29" customWidth="1"/>
    <col min="723" max="723" width="19.109375" style="29" customWidth="1"/>
    <col min="724" max="724" width="12.109375" style="29" customWidth="1"/>
    <col min="725" max="725" width="16.109375" style="29" customWidth="1"/>
    <col min="726" max="726" width="12.33203125" style="29" customWidth="1"/>
    <col min="727" max="727" width="14.6640625" style="29" customWidth="1"/>
    <col min="728" max="728" width="3.77734375" style="29" customWidth="1"/>
    <col min="729" max="729" width="1" style="29" customWidth="1"/>
    <col min="730" max="975" width="9" style="29"/>
    <col min="976" max="976" width="0.77734375" style="29" customWidth="1"/>
    <col min="977" max="977" width="5.44140625" style="29" customWidth="1"/>
    <col min="978" max="978" width="16.88671875" style="29" customWidth="1"/>
    <col min="979" max="979" width="19.109375" style="29" customWidth="1"/>
    <col min="980" max="980" width="12.109375" style="29" customWidth="1"/>
    <col min="981" max="981" width="16.109375" style="29" customWidth="1"/>
    <col min="982" max="982" width="12.33203125" style="29" customWidth="1"/>
    <col min="983" max="983" width="14.6640625" style="29" customWidth="1"/>
    <col min="984" max="984" width="3.77734375" style="29" customWidth="1"/>
    <col min="985" max="985" width="1" style="29" customWidth="1"/>
    <col min="986" max="1231" width="9" style="29"/>
    <col min="1232" max="1232" width="0.77734375" style="29" customWidth="1"/>
    <col min="1233" max="1233" width="5.44140625" style="29" customWidth="1"/>
    <col min="1234" max="1234" width="16.88671875" style="29" customWidth="1"/>
    <col min="1235" max="1235" width="19.109375" style="29" customWidth="1"/>
    <col min="1236" max="1236" width="12.109375" style="29" customWidth="1"/>
    <col min="1237" max="1237" width="16.109375" style="29" customWidth="1"/>
    <col min="1238" max="1238" width="12.33203125" style="29" customWidth="1"/>
    <col min="1239" max="1239" width="14.6640625" style="29" customWidth="1"/>
    <col min="1240" max="1240" width="3.77734375" style="29" customWidth="1"/>
    <col min="1241" max="1241" width="1" style="29" customWidth="1"/>
    <col min="1242" max="1487" width="9" style="29"/>
    <col min="1488" max="1488" width="0.77734375" style="29" customWidth="1"/>
    <col min="1489" max="1489" width="5.44140625" style="29" customWidth="1"/>
    <col min="1490" max="1490" width="16.88671875" style="29" customWidth="1"/>
    <col min="1491" max="1491" width="19.109375" style="29" customWidth="1"/>
    <col min="1492" max="1492" width="12.109375" style="29" customWidth="1"/>
    <col min="1493" max="1493" width="16.109375" style="29" customWidth="1"/>
    <col min="1494" max="1494" width="12.33203125" style="29" customWidth="1"/>
    <col min="1495" max="1495" width="14.6640625" style="29" customWidth="1"/>
    <col min="1496" max="1496" width="3.77734375" style="29" customWidth="1"/>
    <col min="1497" max="1497" width="1" style="29" customWidth="1"/>
    <col min="1498" max="1743" width="9" style="29"/>
    <col min="1744" max="1744" width="0.77734375" style="29" customWidth="1"/>
    <col min="1745" max="1745" width="5.44140625" style="29" customWidth="1"/>
    <col min="1746" max="1746" width="16.88671875" style="29" customWidth="1"/>
    <col min="1747" max="1747" width="19.109375" style="29" customWidth="1"/>
    <col min="1748" max="1748" width="12.109375" style="29" customWidth="1"/>
    <col min="1749" max="1749" width="16.109375" style="29" customWidth="1"/>
    <col min="1750" max="1750" width="12.33203125" style="29" customWidth="1"/>
    <col min="1751" max="1751" width="14.6640625" style="29" customWidth="1"/>
    <col min="1752" max="1752" width="3.77734375" style="29" customWidth="1"/>
    <col min="1753" max="1753" width="1" style="29" customWidth="1"/>
    <col min="1754" max="1999" width="9" style="29"/>
    <col min="2000" max="2000" width="0.77734375" style="29" customWidth="1"/>
    <col min="2001" max="2001" width="5.44140625" style="29" customWidth="1"/>
    <col min="2002" max="2002" width="16.88671875" style="29" customWidth="1"/>
    <col min="2003" max="2003" width="19.109375" style="29" customWidth="1"/>
    <col min="2004" max="2004" width="12.109375" style="29" customWidth="1"/>
    <col min="2005" max="2005" width="16.109375" style="29" customWidth="1"/>
    <col min="2006" max="2006" width="12.33203125" style="29" customWidth="1"/>
    <col min="2007" max="2007" width="14.6640625" style="29" customWidth="1"/>
    <col min="2008" max="2008" width="3.77734375" style="29" customWidth="1"/>
    <col min="2009" max="2009" width="1" style="29" customWidth="1"/>
    <col min="2010" max="2255" width="9" style="29"/>
    <col min="2256" max="2256" width="0.77734375" style="29" customWidth="1"/>
    <col min="2257" max="2257" width="5.44140625" style="29" customWidth="1"/>
    <col min="2258" max="2258" width="16.88671875" style="29" customWidth="1"/>
    <col min="2259" max="2259" width="19.109375" style="29" customWidth="1"/>
    <col min="2260" max="2260" width="12.109375" style="29" customWidth="1"/>
    <col min="2261" max="2261" width="16.109375" style="29" customWidth="1"/>
    <col min="2262" max="2262" width="12.33203125" style="29" customWidth="1"/>
    <col min="2263" max="2263" width="14.6640625" style="29" customWidth="1"/>
    <col min="2264" max="2264" width="3.77734375" style="29" customWidth="1"/>
    <col min="2265" max="2265" width="1" style="29" customWidth="1"/>
    <col min="2266" max="2511" width="9" style="29"/>
    <col min="2512" max="2512" width="0.77734375" style="29" customWidth="1"/>
    <col min="2513" max="2513" width="5.44140625" style="29" customWidth="1"/>
    <col min="2514" max="2514" width="16.88671875" style="29" customWidth="1"/>
    <col min="2515" max="2515" width="19.109375" style="29" customWidth="1"/>
    <col min="2516" max="2516" width="12.109375" style="29" customWidth="1"/>
    <col min="2517" max="2517" width="16.109375" style="29" customWidth="1"/>
    <col min="2518" max="2518" width="12.33203125" style="29" customWidth="1"/>
    <col min="2519" max="2519" width="14.6640625" style="29" customWidth="1"/>
    <col min="2520" max="2520" width="3.77734375" style="29" customWidth="1"/>
    <col min="2521" max="2521" width="1" style="29" customWidth="1"/>
    <col min="2522" max="2767" width="9" style="29"/>
    <col min="2768" max="2768" width="0.77734375" style="29" customWidth="1"/>
    <col min="2769" max="2769" width="5.44140625" style="29" customWidth="1"/>
    <col min="2770" max="2770" width="16.88671875" style="29" customWidth="1"/>
    <col min="2771" max="2771" width="19.109375" style="29" customWidth="1"/>
    <col min="2772" max="2772" width="12.109375" style="29" customWidth="1"/>
    <col min="2773" max="2773" width="16.109375" style="29" customWidth="1"/>
    <col min="2774" max="2774" width="12.33203125" style="29" customWidth="1"/>
    <col min="2775" max="2775" width="14.6640625" style="29" customWidth="1"/>
    <col min="2776" max="2776" width="3.77734375" style="29" customWidth="1"/>
    <col min="2777" max="2777" width="1" style="29" customWidth="1"/>
    <col min="2778" max="3023" width="9" style="29"/>
    <col min="3024" max="3024" width="0.77734375" style="29" customWidth="1"/>
    <col min="3025" max="3025" width="5.44140625" style="29" customWidth="1"/>
    <col min="3026" max="3026" width="16.88671875" style="29" customWidth="1"/>
    <col min="3027" max="3027" width="19.109375" style="29" customWidth="1"/>
    <col min="3028" max="3028" width="12.109375" style="29" customWidth="1"/>
    <col min="3029" max="3029" width="16.109375" style="29" customWidth="1"/>
    <col min="3030" max="3030" width="12.33203125" style="29" customWidth="1"/>
    <col min="3031" max="3031" width="14.6640625" style="29" customWidth="1"/>
    <col min="3032" max="3032" width="3.77734375" style="29" customWidth="1"/>
    <col min="3033" max="3033" width="1" style="29" customWidth="1"/>
    <col min="3034" max="3279" width="9" style="29"/>
    <col min="3280" max="3280" width="0.77734375" style="29" customWidth="1"/>
    <col min="3281" max="3281" width="5.44140625" style="29" customWidth="1"/>
    <col min="3282" max="3282" width="16.88671875" style="29" customWidth="1"/>
    <col min="3283" max="3283" width="19.109375" style="29" customWidth="1"/>
    <col min="3284" max="3284" width="12.109375" style="29" customWidth="1"/>
    <col min="3285" max="3285" width="16.109375" style="29" customWidth="1"/>
    <col min="3286" max="3286" width="12.33203125" style="29" customWidth="1"/>
    <col min="3287" max="3287" width="14.6640625" style="29" customWidth="1"/>
    <col min="3288" max="3288" width="3.77734375" style="29" customWidth="1"/>
    <col min="3289" max="3289" width="1" style="29" customWidth="1"/>
    <col min="3290" max="3535" width="9" style="29"/>
    <col min="3536" max="3536" width="0.77734375" style="29" customWidth="1"/>
    <col min="3537" max="3537" width="5.44140625" style="29" customWidth="1"/>
    <col min="3538" max="3538" width="16.88671875" style="29" customWidth="1"/>
    <col min="3539" max="3539" width="19.109375" style="29" customWidth="1"/>
    <col min="3540" max="3540" width="12.109375" style="29" customWidth="1"/>
    <col min="3541" max="3541" width="16.109375" style="29" customWidth="1"/>
    <col min="3542" max="3542" width="12.33203125" style="29" customWidth="1"/>
    <col min="3543" max="3543" width="14.6640625" style="29" customWidth="1"/>
    <col min="3544" max="3544" width="3.77734375" style="29" customWidth="1"/>
    <col min="3545" max="3545" width="1" style="29" customWidth="1"/>
    <col min="3546" max="3791" width="9" style="29"/>
    <col min="3792" max="3792" width="0.77734375" style="29" customWidth="1"/>
    <col min="3793" max="3793" width="5.44140625" style="29" customWidth="1"/>
    <col min="3794" max="3794" width="16.88671875" style="29" customWidth="1"/>
    <col min="3795" max="3795" width="19.109375" style="29" customWidth="1"/>
    <col min="3796" max="3796" width="12.109375" style="29" customWidth="1"/>
    <col min="3797" max="3797" width="16.109375" style="29" customWidth="1"/>
    <col min="3798" max="3798" width="12.33203125" style="29" customWidth="1"/>
    <col min="3799" max="3799" width="14.6640625" style="29" customWidth="1"/>
    <col min="3800" max="3800" width="3.77734375" style="29" customWidth="1"/>
    <col min="3801" max="3801" width="1" style="29" customWidth="1"/>
    <col min="3802" max="4047" width="9" style="29"/>
    <col min="4048" max="4048" width="0.77734375" style="29" customWidth="1"/>
    <col min="4049" max="4049" width="5.44140625" style="29" customWidth="1"/>
    <col min="4050" max="4050" width="16.88671875" style="29" customWidth="1"/>
    <col min="4051" max="4051" width="19.109375" style="29" customWidth="1"/>
    <col min="4052" max="4052" width="12.109375" style="29" customWidth="1"/>
    <col min="4053" max="4053" width="16.109375" style="29" customWidth="1"/>
    <col min="4054" max="4054" width="12.33203125" style="29" customWidth="1"/>
    <col min="4055" max="4055" width="14.6640625" style="29" customWidth="1"/>
    <col min="4056" max="4056" width="3.77734375" style="29" customWidth="1"/>
    <col min="4057" max="4057" width="1" style="29" customWidth="1"/>
    <col min="4058" max="4303" width="9" style="29"/>
    <col min="4304" max="4304" width="0.77734375" style="29" customWidth="1"/>
    <col min="4305" max="4305" width="5.44140625" style="29" customWidth="1"/>
    <col min="4306" max="4306" width="16.88671875" style="29" customWidth="1"/>
    <col min="4307" max="4307" width="19.109375" style="29" customWidth="1"/>
    <col min="4308" max="4308" width="12.109375" style="29" customWidth="1"/>
    <col min="4309" max="4309" width="16.109375" style="29" customWidth="1"/>
    <col min="4310" max="4310" width="12.33203125" style="29" customWidth="1"/>
    <col min="4311" max="4311" width="14.6640625" style="29" customWidth="1"/>
    <col min="4312" max="4312" width="3.77734375" style="29" customWidth="1"/>
    <col min="4313" max="4313" width="1" style="29" customWidth="1"/>
    <col min="4314" max="4559" width="9" style="29"/>
    <col min="4560" max="4560" width="0.77734375" style="29" customWidth="1"/>
    <col min="4561" max="4561" width="5.44140625" style="29" customWidth="1"/>
    <col min="4562" max="4562" width="16.88671875" style="29" customWidth="1"/>
    <col min="4563" max="4563" width="19.109375" style="29" customWidth="1"/>
    <col min="4564" max="4564" width="12.109375" style="29" customWidth="1"/>
    <col min="4565" max="4565" width="16.109375" style="29" customWidth="1"/>
    <col min="4566" max="4566" width="12.33203125" style="29" customWidth="1"/>
    <col min="4567" max="4567" width="14.6640625" style="29" customWidth="1"/>
    <col min="4568" max="4568" width="3.77734375" style="29" customWidth="1"/>
    <col min="4569" max="4569" width="1" style="29" customWidth="1"/>
    <col min="4570" max="4815" width="9" style="29"/>
    <col min="4816" max="4816" width="0.77734375" style="29" customWidth="1"/>
    <col min="4817" max="4817" width="5.44140625" style="29" customWidth="1"/>
    <col min="4818" max="4818" width="16.88671875" style="29" customWidth="1"/>
    <col min="4819" max="4819" width="19.109375" style="29" customWidth="1"/>
    <col min="4820" max="4820" width="12.109375" style="29" customWidth="1"/>
    <col min="4821" max="4821" width="16.109375" style="29" customWidth="1"/>
    <col min="4822" max="4822" width="12.33203125" style="29" customWidth="1"/>
    <col min="4823" max="4823" width="14.6640625" style="29" customWidth="1"/>
    <col min="4824" max="4824" width="3.77734375" style="29" customWidth="1"/>
    <col min="4825" max="4825" width="1" style="29" customWidth="1"/>
    <col min="4826" max="5071" width="9" style="29"/>
    <col min="5072" max="5072" width="0.77734375" style="29" customWidth="1"/>
    <col min="5073" max="5073" width="5.44140625" style="29" customWidth="1"/>
    <col min="5074" max="5074" width="16.88671875" style="29" customWidth="1"/>
    <col min="5075" max="5075" width="19.109375" style="29" customWidth="1"/>
    <col min="5076" max="5076" width="12.109375" style="29" customWidth="1"/>
    <col min="5077" max="5077" width="16.109375" style="29" customWidth="1"/>
    <col min="5078" max="5078" width="12.33203125" style="29" customWidth="1"/>
    <col min="5079" max="5079" width="14.6640625" style="29" customWidth="1"/>
    <col min="5080" max="5080" width="3.77734375" style="29" customWidth="1"/>
    <col min="5081" max="5081" width="1" style="29" customWidth="1"/>
    <col min="5082" max="5327" width="9" style="29"/>
    <col min="5328" max="5328" width="0.77734375" style="29" customWidth="1"/>
    <col min="5329" max="5329" width="5.44140625" style="29" customWidth="1"/>
    <col min="5330" max="5330" width="16.88671875" style="29" customWidth="1"/>
    <col min="5331" max="5331" width="19.109375" style="29" customWidth="1"/>
    <col min="5332" max="5332" width="12.109375" style="29" customWidth="1"/>
    <col min="5333" max="5333" width="16.109375" style="29" customWidth="1"/>
    <col min="5334" max="5334" width="12.33203125" style="29" customWidth="1"/>
    <col min="5335" max="5335" width="14.6640625" style="29" customWidth="1"/>
    <col min="5336" max="5336" width="3.77734375" style="29" customWidth="1"/>
    <col min="5337" max="5337" width="1" style="29" customWidth="1"/>
    <col min="5338" max="5583" width="9" style="29"/>
    <col min="5584" max="5584" width="0.77734375" style="29" customWidth="1"/>
    <col min="5585" max="5585" width="5.44140625" style="29" customWidth="1"/>
    <col min="5586" max="5586" width="16.88671875" style="29" customWidth="1"/>
    <col min="5587" max="5587" width="19.109375" style="29" customWidth="1"/>
    <col min="5588" max="5588" width="12.109375" style="29" customWidth="1"/>
    <col min="5589" max="5589" width="16.109375" style="29" customWidth="1"/>
    <col min="5590" max="5590" width="12.33203125" style="29" customWidth="1"/>
    <col min="5591" max="5591" width="14.6640625" style="29" customWidth="1"/>
    <col min="5592" max="5592" width="3.77734375" style="29" customWidth="1"/>
    <col min="5593" max="5593" width="1" style="29" customWidth="1"/>
    <col min="5594" max="5839" width="9" style="29"/>
    <col min="5840" max="5840" width="0.77734375" style="29" customWidth="1"/>
    <col min="5841" max="5841" width="5.44140625" style="29" customWidth="1"/>
    <col min="5842" max="5842" width="16.88671875" style="29" customWidth="1"/>
    <col min="5843" max="5843" width="19.109375" style="29" customWidth="1"/>
    <col min="5844" max="5844" width="12.109375" style="29" customWidth="1"/>
    <col min="5845" max="5845" width="16.109375" style="29" customWidth="1"/>
    <col min="5846" max="5846" width="12.33203125" style="29" customWidth="1"/>
    <col min="5847" max="5847" width="14.6640625" style="29" customWidth="1"/>
    <col min="5848" max="5848" width="3.77734375" style="29" customWidth="1"/>
    <col min="5849" max="5849" width="1" style="29" customWidth="1"/>
    <col min="5850" max="6095" width="9" style="29"/>
    <col min="6096" max="6096" width="0.77734375" style="29" customWidth="1"/>
    <col min="6097" max="6097" width="5.44140625" style="29" customWidth="1"/>
    <col min="6098" max="6098" width="16.88671875" style="29" customWidth="1"/>
    <col min="6099" max="6099" width="19.109375" style="29" customWidth="1"/>
    <col min="6100" max="6100" width="12.109375" style="29" customWidth="1"/>
    <col min="6101" max="6101" width="16.109375" style="29" customWidth="1"/>
    <col min="6102" max="6102" width="12.33203125" style="29" customWidth="1"/>
    <col min="6103" max="6103" width="14.6640625" style="29" customWidth="1"/>
    <col min="6104" max="6104" width="3.77734375" style="29" customWidth="1"/>
    <col min="6105" max="6105" width="1" style="29" customWidth="1"/>
    <col min="6106" max="6351" width="9" style="29"/>
    <col min="6352" max="6352" width="0.77734375" style="29" customWidth="1"/>
    <col min="6353" max="6353" width="5.44140625" style="29" customWidth="1"/>
    <col min="6354" max="6354" width="16.88671875" style="29" customWidth="1"/>
    <col min="6355" max="6355" width="19.109375" style="29" customWidth="1"/>
    <col min="6356" max="6356" width="12.109375" style="29" customWidth="1"/>
    <col min="6357" max="6357" width="16.109375" style="29" customWidth="1"/>
    <col min="6358" max="6358" width="12.33203125" style="29" customWidth="1"/>
    <col min="6359" max="6359" width="14.6640625" style="29" customWidth="1"/>
    <col min="6360" max="6360" width="3.77734375" style="29" customWidth="1"/>
    <col min="6361" max="6361" width="1" style="29" customWidth="1"/>
    <col min="6362" max="6607" width="9" style="29"/>
    <col min="6608" max="6608" width="0.77734375" style="29" customWidth="1"/>
    <col min="6609" max="6609" width="5.44140625" style="29" customWidth="1"/>
    <col min="6610" max="6610" width="16.88671875" style="29" customWidth="1"/>
    <col min="6611" max="6611" width="19.109375" style="29" customWidth="1"/>
    <col min="6612" max="6612" width="12.109375" style="29" customWidth="1"/>
    <col min="6613" max="6613" width="16.109375" style="29" customWidth="1"/>
    <col min="6614" max="6614" width="12.33203125" style="29" customWidth="1"/>
    <col min="6615" max="6615" width="14.6640625" style="29" customWidth="1"/>
    <col min="6616" max="6616" width="3.77734375" style="29" customWidth="1"/>
    <col min="6617" max="6617" width="1" style="29" customWidth="1"/>
    <col min="6618" max="6863" width="9" style="29"/>
    <col min="6864" max="6864" width="0.77734375" style="29" customWidth="1"/>
    <col min="6865" max="6865" width="5.44140625" style="29" customWidth="1"/>
    <col min="6866" max="6866" width="16.88671875" style="29" customWidth="1"/>
    <col min="6867" max="6867" width="19.109375" style="29" customWidth="1"/>
    <col min="6868" max="6868" width="12.109375" style="29" customWidth="1"/>
    <col min="6869" max="6869" width="16.109375" style="29" customWidth="1"/>
    <col min="6870" max="6870" width="12.33203125" style="29" customWidth="1"/>
    <col min="6871" max="6871" width="14.6640625" style="29" customWidth="1"/>
    <col min="6872" max="6872" width="3.77734375" style="29" customWidth="1"/>
    <col min="6873" max="6873" width="1" style="29" customWidth="1"/>
    <col min="6874" max="7119" width="9" style="29"/>
    <col min="7120" max="7120" width="0.77734375" style="29" customWidth="1"/>
    <col min="7121" max="7121" width="5.44140625" style="29" customWidth="1"/>
    <col min="7122" max="7122" width="16.88671875" style="29" customWidth="1"/>
    <col min="7123" max="7123" width="19.109375" style="29" customWidth="1"/>
    <col min="7124" max="7124" width="12.109375" style="29" customWidth="1"/>
    <col min="7125" max="7125" width="16.109375" style="29" customWidth="1"/>
    <col min="7126" max="7126" width="12.33203125" style="29" customWidth="1"/>
    <col min="7127" max="7127" width="14.6640625" style="29" customWidth="1"/>
    <col min="7128" max="7128" width="3.77734375" style="29" customWidth="1"/>
    <col min="7129" max="7129" width="1" style="29" customWidth="1"/>
    <col min="7130" max="7375" width="9" style="29"/>
    <col min="7376" max="7376" width="0.77734375" style="29" customWidth="1"/>
    <col min="7377" max="7377" width="5.44140625" style="29" customWidth="1"/>
    <col min="7378" max="7378" width="16.88671875" style="29" customWidth="1"/>
    <col min="7379" max="7379" width="19.109375" style="29" customWidth="1"/>
    <col min="7380" max="7380" width="12.109375" style="29" customWidth="1"/>
    <col min="7381" max="7381" width="16.109375" style="29" customWidth="1"/>
    <col min="7382" max="7382" width="12.33203125" style="29" customWidth="1"/>
    <col min="7383" max="7383" width="14.6640625" style="29" customWidth="1"/>
    <col min="7384" max="7384" width="3.77734375" style="29" customWidth="1"/>
    <col min="7385" max="7385" width="1" style="29" customWidth="1"/>
    <col min="7386" max="7631" width="9" style="29"/>
    <col min="7632" max="7632" width="0.77734375" style="29" customWidth="1"/>
    <col min="7633" max="7633" width="5.44140625" style="29" customWidth="1"/>
    <col min="7634" max="7634" width="16.88671875" style="29" customWidth="1"/>
    <col min="7635" max="7635" width="19.109375" style="29" customWidth="1"/>
    <col min="7636" max="7636" width="12.109375" style="29" customWidth="1"/>
    <col min="7637" max="7637" width="16.109375" style="29" customWidth="1"/>
    <col min="7638" max="7638" width="12.33203125" style="29" customWidth="1"/>
    <col min="7639" max="7639" width="14.6640625" style="29" customWidth="1"/>
    <col min="7640" max="7640" width="3.77734375" style="29" customWidth="1"/>
    <col min="7641" max="7641" width="1" style="29" customWidth="1"/>
    <col min="7642" max="7887" width="9" style="29"/>
    <col min="7888" max="7888" width="0.77734375" style="29" customWidth="1"/>
    <col min="7889" max="7889" width="5.44140625" style="29" customWidth="1"/>
    <col min="7890" max="7890" width="16.88671875" style="29" customWidth="1"/>
    <col min="7891" max="7891" width="19.109375" style="29" customWidth="1"/>
    <col min="7892" max="7892" width="12.109375" style="29" customWidth="1"/>
    <col min="7893" max="7893" width="16.109375" style="29" customWidth="1"/>
    <col min="7894" max="7894" width="12.33203125" style="29" customWidth="1"/>
    <col min="7895" max="7895" width="14.6640625" style="29" customWidth="1"/>
    <col min="7896" max="7896" width="3.77734375" style="29" customWidth="1"/>
    <col min="7897" max="7897" width="1" style="29" customWidth="1"/>
    <col min="7898" max="8143" width="9" style="29"/>
    <col min="8144" max="8144" width="0.77734375" style="29" customWidth="1"/>
    <col min="8145" max="8145" width="5.44140625" style="29" customWidth="1"/>
    <col min="8146" max="8146" width="16.88671875" style="29" customWidth="1"/>
    <col min="8147" max="8147" width="19.109375" style="29" customWidth="1"/>
    <col min="8148" max="8148" width="12.109375" style="29" customWidth="1"/>
    <col min="8149" max="8149" width="16.109375" style="29" customWidth="1"/>
    <col min="8150" max="8150" width="12.33203125" style="29" customWidth="1"/>
    <col min="8151" max="8151" width="14.6640625" style="29" customWidth="1"/>
    <col min="8152" max="8152" width="3.77734375" style="29" customWidth="1"/>
    <col min="8153" max="8153" width="1" style="29" customWidth="1"/>
    <col min="8154" max="8399" width="9" style="29"/>
    <col min="8400" max="8400" width="0.77734375" style="29" customWidth="1"/>
    <col min="8401" max="8401" width="5.44140625" style="29" customWidth="1"/>
    <col min="8402" max="8402" width="16.88671875" style="29" customWidth="1"/>
    <col min="8403" max="8403" width="19.109375" style="29" customWidth="1"/>
    <col min="8404" max="8404" width="12.109375" style="29" customWidth="1"/>
    <col min="8405" max="8405" width="16.109375" style="29" customWidth="1"/>
    <col min="8406" max="8406" width="12.33203125" style="29" customWidth="1"/>
    <col min="8407" max="8407" width="14.6640625" style="29" customWidth="1"/>
    <col min="8408" max="8408" width="3.77734375" style="29" customWidth="1"/>
    <col min="8409" max="8409" width="1" style="29" customWidth="1"/>
    <col min="8410" max="8655" width="9" style="29"/>
    <col min="8656" max="8656" width="0.77734375" style="29" customWidth="1"/>
    <col min="8657" max="8657" width="5.44140625" style="29" customWidth="1"/>
    <col min="8658" max="8658" width="16.88671875" style="29" customWidth="1"/>
    <col min="8659" max="8659" width="19.109375" style="29" customWidth="1"/>
    <col min="8660" max="8660" width="12.109375" style="29" customWidth="1"/>
    <col min="8661" max="8661" width="16.109375" style="29" customWidth="1"/>
    <col min="8662" max="8662" width="12.33203125" style="29" customWidth="1"/>
    <col min="8663" max="8663" width="14.6640625" style="29" customWidth="1"/>
    <col min="8664" max="8664" width="3.77734375" style="29" customWidth="1"/>
    <col min="8665" max="8665" width="1" style="29" customWidth="1"/>
    <col min="8666" max="8911" width="9" style="29"/>
    <col min="8912" max="8912" width="0.77734375" style="29" customWidth="1"/>
    <col min="8913" max="8913" width="5.44140625" style="29" customWidth="1"/>
    <col min="8914" max="8914" width="16.88671875" style="29" customWidth="1"/>
    <col min="8915" max="8915" width="19.109375" style="29" customWidth="1"/>
    <col min="8916" max="8916" width="12.109375" style="29" customWidth="1"/>
    <col min="8917" max="8917" width="16.109375" style="29" customWidth="1"/>
    <col min="8918" max="8918" width="12.33203125" style="29" customWidth="1"/>
    <col min="8919" max="8919" width="14.6640625" style="29" customWidth="1"/>
    <col min="8920" max="8920" width="3.77734375" style="29" customWidth="1"/>
    <col min="8921" max="8921" width="1" style="29" customWidth="1"/>
    <col min="8922" max="9167" width="9" style="29"/>
    <col min="9168" max="9168" width="0.77734375" style="29" customWidth="1"/>
    <col min="9169" max="9169" width="5.44140625" style="29" customWidth="1"/>
    <col min="9170" max="9170" width="16.88671875" style="29" customWidth="1"/>
    <col min="9171" max="9171" width="19.109375" style="29" customWidth="1"/>
    <col min="9172" max="9172" width="12.109375" style="29" customWidth="1"/>
    <col min="9173" max="9173" width="16.109375" style="29" customWidth="1"/>
    <col min="9174" max="9174" width="12.33203125" style="29" customWidth="1"/>
    <col min="9175" max="9175" width="14.6640625" style="29" customWidth="1"/>
    <col min="9176" max="9176" width="3.77734375" style="29" customWidth="1"/>
    <col min="9177" max="9177" width="1" style="29" customWidth="1"/>
    <col min="9178" max="9423" width="9" style="29"/>
    <col min="9424" max="9424" width="0.77734375" style="29" customWidth="1"/>
    <col min="9425" max="9425" width="5.44140625" style="29" customWidth="1"/>
    <col min="9426" max="9426" width="16.88671875" style="29" customWidth="1"/>
    <col min="9427" max="9427" width="19.109375" style="29" customWidth="1"/>
    <col min="9428" max="9428" width="12.109375" style="29" customWidth="1"/>
    <col min="9429" max="9429" width="16.109375" style="29" customWidth="1"/>
    <col min="9430" max="9430" width="12.33203125" style="29" customWidth="1"/>
    <col min="9431" max="9431" width="14.6640625" style="29" customWidth="1"/>
    <col min="9432" max="9432" width="3.77734375" style="29" customWidth="1"/>
    <col min="9433" max="9433" width="1" style="29" customWidth="1"/>
    <col min="9434" max="9679" width="9" style="29"/>
    <col min="9680" max="9680" width="0.77734375" style="29" customWidth="1"/>
    <col min="9681" max="9681" width="5.44140625" style="29" customWidth="1"/>
    <col min="9682" max="9682" width="16.88671875" style="29" customWidth="1"/>
    <col min="9683" max="9683" width="19.109375" style="29" customWidth="1"/>
    <col min="9684" max="9684" width="12.109375" style="29" customWidth="1"/>
    <col min="9685" max="9685" width="16.109375" style="29" customWidth="1"/>
    <col min="9686" max="9686" width="12.33203125" style="29" customWidth="1"/>
    <col min="9687" max="9687" width="14.6640625" style="29" customWidth="1"/>
    <col min="9688" max="9688" width="3.77734375" style="29" customWidth="1"/>
    <col min="9689" max="9689" width="1" style="29" customWidth="1"/>
    <col min="9690" max="9935" width="9" style="29"/>
    <col min="9936" max="9936" width="0.77734375" style="29" customWidth="1"/>
    <col min="9937" max="9937" width="5.44140625" style="29" customWidth="1"/>
    <col min="9938" max="9938" width="16.88671875" style="29" customWidth="1"/>
    <col min="9939" max="9939" width="19.109375" style="29" customWidth="1"/>
    <col min="9940" max="9940" width="12.109375" style="29" customWidth="1"/>
    <col min="9941" max="9941" width="16.109375" style="29" customWidth="1"/>
    <col min="9942" max="9942" width="12.33203125" style="29" customWidth="1"/>
    <col min="9943" max="9943" width="14.6640625" style="29" customWidth="1"/>
    <col min="9944" max="9944" width="3.77734375" style="29" customWidth="1"/>
    <col min="9945" max="9945" width="1" style="29" customWidth="1"/>
    <col min="9946" max="10191" width="9" style="29"/>
    <col min="10192" max="10192" width="0.77734375" style="29" customWidth="1"/>
    <col min="10193" max="10193" width="5.44140625" style="29" customWidth="1"/>
    <col min="10194" max="10194" width="16.88671875" style="29" customWidth="1"/>
    <col min="10195" max="10195" width="19.109375" style="29" customWidth="1"/>
    <col min="10196" max="10196" width="12.109375" style="29" customWidth="1"/>
    <col min="10197" max="10197" width="16.109375" style="29" customWidth="1"/>
    <col min="10198" max="10198" width="12.33203125" style="29" customWidth="1"/>
    <col min="10199" max="10199" width="14.6640625" style="29" customWidth="1"/>
    <col min="10200" max="10200" width="3.77734375" style="29" customWidth="1"/>
    <col min="10201" max="10201" width="1" style="29" customWidth="1"/>
    <col min="10202" max="10447" width="9" style="29"/>
    <col min="10448" max="10448" width="0.77734375" style="29" customWidth="1"/>
    <col min="10449" max="10449" width="5.44140625" style="29" customWidth="1"/>
    <col min="10450" max="10450" width="16.88671875" style="29" customWidth="1"/>
    <col min="10451" max="10451" width="19.109375" style="29" customWidth="1"/>
    <col min="10452" max="10452" width="12.109375" style="29" customWidth="1"/>
    <col min="10453" max="10453" width="16.109375" style="29" customWidth="1"/>
    <col min="10454" max="10454" width="12.33203125" style="29" customWidth="1"/>
    <col min="10455" max="10455" width="14.6640625" style="29" customWidth="1"/>
    <col min="10456" max="10456" width="3.77734375" style="29" customWidth="1"/>
    <col min="10457" max="10457" width="1" style="29" customWidth="1"/>
    <col min="10458" max="10703" width="9" style="29"/>
    <col min="10704" max="10704" width="0.77734375" style="29" customWidth="1"/>
    <col min="10705" max="10705" width="5.44140625" style="29" customWidth="1"/>
    <col min="10706" max="10706" width="16.88671875" style="29" customWidth="1"/>
    <col min="10707" max="10707" width="19.109375" style="29" customWidth="1"/>
    <col min="10708" max="10708" width="12.109375" style="29" customWidth="1"/>
    <col min="10709" max="10709" width="16.109375" style="29" customWidth="1"/>
    <col min="10710" max="10710" width="12.33203125" style="29" customWidth="1"/>
    <col min="10711" max="10711" width="14.6640625" style="29" customWidth="1"/>
    <col min="10712" max="10712" width="3.77734375" style="29" customWidth="1"/>
    <col min="10713" max="10713" width="1" style="29" customWidth="1"/>
    <col min="10714" max="10959" width="9" style="29"/>
    <col min="10960" max="10960" width="0.77734375" style="29" customWidth="1"/>
    <col min="10961" max="10961" width="5.44140625" style="29" customWidth="1"/>
    <col min="10962" max="10962" width="16.88671875" style="29" customWidth="1"/>
    <col min="10963" max="10963" width="19.109375" style="29" customWidth="1"/>
    <col min="10964" max="10964" width="12.109375" style="29" customWidth="1"/>
    <col min="10965" max="10965" width="16.109375" style="29" customWidth="1"/>
    <col min="10966" max="10966" width="12.33203125" style="29" customWidth="1"/>
    <col min="10967" max="10967" width="14.6640625" style="29" customWidth="1"/>
    <col min="10968" max="10968" width="3.77734375" style="29" customWidth="1"/>
    <col min="10969" max="10969" width="1" style="29" customWidth="1"/>
    <col min="10970" max="11215" width="9" style="29"/>
    <col min="11216" max="11216" width="0.77734375" style="29" customWidth="1"/>
    <col min="11217" max="11217" width="5.44140625" style="29" customWidth="1"/>
    <col min="11218" max="11218" width="16.88671875" style="29" customWidth="1"/>
    <col min="11219" max="11219" width="19.109375" style="29" customWidth="1"/>
    <col min="11220" max="11220" width="12.109375" style="29" customWidth="1"/>
    <col min="11221" max="11221" width="16.109375" style="29" customWidth="1"/>
    <col min="11222" max="11222" width="12.33203125" style="29" customWidth="1"/>
    <col min="11223" max="11223" width="14.6640625" style="29" customWidth="1"/>
    <col min="11224" max="11224" width="3.77734375" style="29" customWidth="1"/>
    <col min="11225" max="11225" width="1" style="29" customWidth="1"/>
    <col min="11226" max="11471" width="9" style="29"/>
    <col min="11472" max="11472" width="0.77734375" style="29" customWidth="1"/>
    <col min="11473" max="11473" width="5.44140625" style="29" customWidth="1"/>
    <col min="11474" max="11474" width="16.88671875" style="29" customWidth="1"/>
    <col min="11475" max="11475" width="19.109375" style="29" customWidth="1"/>
    <col min="11476" max="11476" width="12.109375" style="29" customWidth="1"/>
    <col min="11477" max="11477" width="16.109375" style="29" customWidth="1"/>
    <col min="11478" max="11478" width="12.33203125" style="29" customWidth="1"/>
    <col min="11479" max="11479" width="14.6640625" style="29" customWidth="1"/>
    <col min="11480" max="11480" width="3.77734375" style="29" customWidth="1"/>
    <col min="11481" max="11481" width="1" style="29" customWidth="1"/>
    <col min="11482" max="11727" width="9" style="29"/>
    <col min="11728" max="11728" width="0.77734375" style="29" customWidth="1"/>
    <col min="11729" max="11729" width="5.44140625" style="29" customWidth="1"/>
    <col min="11730" max="11730" width="16.88671875" style="29" customWidth="1"/>
    <col min="11731" max="11731" width="19.109375" style="29" customWidth="1"/>
    <col min="11732" max="11732" width="12.109375" style="29" customWidth="1"/>
    <col min="11733" max="11733" width="16.109375" style="29" customWidth="1"/>
    <col min="11734" max="11734" width="12.33203125" style="29" customWidth="1"/>
    <col min="11735" max="11735" width="14.6640625" style="29" customWidth="1"/>
    <col min="11736" max="11736" width="3.77734375" style="29" customWidth="1"/>
    <col min="11737" max="11737" width="1" style="29" customWidth="1"/>
    <col min="11738" max="11983" width="9" style="29"/>
    <col min="11984" max="11984" width="0.77734375" style="29" customWidth="1"/>
    <col min="11985" max="11985" width="5.44140625" style="29" customWidth="1"/>
    <col min="11986" max="11986" width="16.88671875" style="29" customWidth="1"/>
    <col min="11987" max="11987" width="19.109375" style="29" customWidth="1"/>
    <col min="11988" max="11988" width="12.109375" style="29" customWidth="1"/>
    <col min="11989" max="11989" width="16.109375" style="29" customWidth="1"/>
    <col min="11990" max="11990" width="12.33203125" style="29" customWidth="1"/>
    <col min="11991" max="11991" width="14.6640625" style="29" customWidth="1"/>
    <col min="11992" max="11992" width="3.77734375" style="29" customWidth="1"/>
    <col min="11993" max="11993" width="1" style="29" customWidth="1"/>
    <col min="11994" max="12239" width="9" style="29"/>
    <col min="12240" max="12240" width="0.77734375" style="29" customWidth="1"/>
    <col min="12241" max="12241" width="5.44140625" style="29" customWidth="1"/>
    <col min="12242" max="12242" width="16.88671875" style="29" customWidth="1"/>
    <col min="12243" max="12243" width="19.109375" style="29" customWidth="1"/>
    <col min="12244" max="12244" width="12.109375" style="29" customWidth="1"/>
    <col min="12245" max="12245" width="16.109375" style="29" customWidth="1"/>
    <col min="12246" max="12246" width="12.33203125" style="29" customWidth="1"/>
    <col min="12247" max="12247" width="14.6640625" style="29" customWidth="1"/>
    <col min="12248" max="12248" width="3.77734375" style="29" customWidth="1"/>
    <col min="12249" max="12249" width="1" style="29" customWidth="1"/>
    <col min="12250" max="12495" width="9" style="29"/>
    <col min="12496" max="12496" width="0.77734375" style="29" customWidth="1"/>
    <col min="12497" max="12497" width="5.44140625" style="29" customWidth="1"/>
    <col min="12498" max="12498" width="16.88671875" style="29" customWidth="1"/>
    <col min="12499" max="12499" width="19.109375" style="29" customWidth="1"/>
    <col min="12500" max="12500" width="12.109375" style="29" customWidth="1"/>
    <col min="12501" max="12501" width="16.109375" style="29" customWidth="1"/>
    <col min="12502" max="12502" width="12.33203125" style="29" customWidth="1"/>
    <col min="12503" max="12503" width="14.6640625" style="29" customWidth="1"/>
    <col min="12504" max="12504" width="3.77734375" style="29" customWidth="1"/>
    <col min="12505" max="12505" width="1" style="29" customWidth="1"/>
    <col min="12506" max="12751" width="9" style="29"/>
    <col min="12752" max="12752" width="0.77734375" style="29" customWidth="1"/>
    <col min="12753" max="12753" width="5.44140625" style="29" customWidth="1"/>
    <col min="12754" max="12754" width="16.88671875" style="29" customWidth="1"/>
    <col min="12755" max="12755" width="19.109375" style="29" customWidth="1"/>
    <col min="12756" max="12756" width="12.109375" style="29" customWidth="1"/>
    <col min="12757" max="12757" width="16.109375" style="29" customWidth="1"/>
    <col min="12758" max="12758" width="12.33203125" style="29" customWidth="1"/>
    <col min="12759" max="12759" width="14.6640625" style="29" customWidth="1"/>
    <col min="12760" max="12760" width="3.77734375" style="29" customWidth="1"/>
    <col min="12761" max="12761" width="1" style="29" customWidth="1"/>
    <col min="12762" max="13007" width="9" style="29"/>
    <col min="13008" max="13008" width="0.77734375" style="29" customWidth="1"/>
    <col min="13009" max="13009" width="5.44140625" style="29" customWidth="1"/>
    <col min="13010" max="13010" width="16.88671875" style="29" customWidth="1"/>
    <col min="13011" max="13011" width="19.109375" style="29" customWidth="1"/>
    <col min="13012" max="13012" width="12.109375" style="29" customWidth="1"/>
    <col min="13013" max="13013" width="16.109375" style="29" customWidth="1"/>
    <col min="13014" max="13014" width="12.33203125" style="29" customWidth="1"/>
    <col min="13015" max="13015" width="14.6640625" style="29" customWidth="1"/>
    <col min="13016" max="13016" width="3.77734375" style="29" customWidth="1"/>
    <col min="13017" max="13017" width="1" style="29" customWidth="1"/>
    <col min="13018" max="13263" width="9" style="29"/>
    <col min="13264" max="13264" width="0.77734375" style="29" customWidth="1"/>
    <col min="13265" max="13265" width="5.44140625" style="29" customWidth="1"/>
    <col min="13266" max="13266" width="16.88671875" style="29" customWidth="1"/>
    <col min="13267" max="13267" width="19.109375" style="29" customWidth="1"/>
    <col min="13268" max="13268" width="12.109375" style="29" customWidth="1"/>
    <col min="13269" max="13269" width="16.109375" style="29" customWidth="1"/>
    <col min="13270" max="13270" width="12.33203125" style="29" customWidth="1"/>
    <col min="13271" max="13271" width="14.6640625" style="29" customWidth="1"/>
    <col min="13272" max="13272" width="3.77734375" style="29" customWidth="1"/>
    <col min="13273" max="13273" width="1" style="29" customWidth="1"/>
    <col min="13274" max="13519" width="9" style="29"/>
    <col min="13520" max="13520" width="0.77734375" style="29" customWidth="1"/>
    <col min="13521" max="13521" width="5.44140625" style="29" customWidth="1"/>
    <col min="13522" max="13522" width="16.88671875" style="29" customWidth="1"/>
    <col min="13523" max="13523" width="19.109375" style="29" customWidth="1"/>
    <col min="13524" max="13524" width="12.109375" style="29" customWidth="1"/>
    <col min="13525" max="13525" width="16.109375" style="29" customWidth="1"/>
    <col min="13526" max="13526" width="12.33203125" style="29" customWidth="1"/>
    <col min="13527" max="13527" width="14.6640625" style="29" customWidth="1"/>
    <col min="13528" max="13528" width="3.77734375" style="29" customWidth="1"/>
    <col min="13529" max="13529" width="1" style="29" customWidth="1"/>
    <col min="13530" max="13775" width="9" style="29"/>
    <col min="13776" max="13776" width="0.77734375" style="29" customWidth="1"/>
    <col min="13777" max="13777" width="5.44140625" style="29" customWidth="1"/>
    <col min="13778" max="13778" width="16.88671875" style="29" customWidth="1"/>
    <col min="13779" max="13779" width="19.109375" style="29" customWidth="1"/>
    <col min="13780" max="13780" width="12.109375" style="29" customWidth="1"/>
    <col min="13781" max="13781" width="16.109375" style="29" customWidth="1"/>
    <col min="13782" max="13782" width="12.33203125" style="29" customWidth="1"/>
    <col min="13783" max="13783" width="14.6640625" style="29" customWidth="1"/>
    <col min="13784" max="13784" width="3.77734375" style="29" customWidth="1"/>
    <col min="13785" max="13785" width="1" style="29" customWidth="1"/>
    <col min="13786" max="14031" width="9" style="29"/>
    <col min="14032" max="14032" width="0.77734375" style="29" customWidth="1"/>
    <col min="14033" max="14033" width="5.44140625" style="29" customWidth="1"/>
    <col min="14034" max="14034" width="16.88671875" style="29" customWidth="1"/>
    <col min="14035" max="14035" width="19.109375" style="29" customWidth="1"/>
    <col min="14036" max="14036" width="12.109375" style="29" customWidth="1"/>
    <col min="14037" max="14037" width="16.109375" style="29" customWidth="1"/>
    <col min="14038" max="14038" width="12.33203125" style="29" customWidth="1"/>
    <col min="14039" max="14039" width="14.6640625" style="29" customWidth="1"/>
    <col min="14040" max="14040" width="3.77734375" style="29" customWidth="1"/>
    <col min="14041" max="14041" width="1" style="29" customWidth="1"/>
    <col min="14042" max="14287" width="9" style="29"/>
    <col min="14288" max="14288" width="0.77734375" style="29" customWidth="1"/>
    <col min="14289" max="14289" width="5.44140625" style="29" customWidth="1"/>
    <col min="14290" max="14290" width="16.88671875" style="29" customWidth="1"/>
    <col min="14291" max="14291" width="19.109375" style="29" customWidth="1"/>
    <col min="14292" max="14292" width="12.109375" style="29" customWidth="1"/>
    <col min="14293" max="14293" width="16.109375" style="29" customWidth="1"/>
    <col min="14294" max="14294" width="12.33203125" style="29" customWidth="1"/>
    <col min="14295" max="14295" width="14.6640625" style="29" customWidth="1"/>
    <col min="14296" max="14296" width="3.77734375" style="29" customWidth="1"/>
    <col min="14297" max="14297" width="1" style="29" customWidth="1"/>
    <col min="14298" max="14543" width="9" style="29"/>
    <col min="14544" max="14544" width="0.77734375" style="29" customWidth="1"/>
    <col min="14545" max="14545" width="5.44140625" style="29" customWidth="1"/>
    <col min="14546" max="14546" width="16.88671875" style="29" customWidth="1"/>
    <col min="14547" max="14547" width="19.109375" style="29" customWidth="1"/>
    <col min="14548" max="14548" width="12.109375" style="29" customWidth="1"/>
    <col min="14549" max="14549" width="16.109375" style="29" customWidth="1"/>
    <col min="14550" max="14550" width="12.33203125" style="29" customWidth="1"/>
    <col min="14551" max="14551" width="14.6640625" style="29" customWidth="1"/>
    <col min="14552" max="14552" width="3.77734375" style="29" customWidth="1"/>
    <col min="14553" max="14553" width="1" style="29" customWidth="1"/>
    <col min="14554" max="14799" width="9" style="29"/>
    <col min="14800" max="14800" width="0.77734375" style="29" customWidth="1"/>
    <col min="14801" max="14801" width="5.44140625" style="29" customWidth="1"/>
    <col min="14802" max="14802" width="16.88671875" style="29" customWidth="1"/>
    <col min="14803" max="14803" width="19.109375" style="29" customWidth="1"/>
    <col min="14804" max="14804" width="12.109375" style="29" customWidth="1"/>
    <col min="14805" max="14805" width="16.109375" style="29" customWidth="1"/>
    <col min="14806" max="14806" width="12.33203125" style="29" customWidth="1"/>
    <col min="14807" max="14807" width="14.6640625" style="29" customWidth="1"/>
    <col min="14808" max="14808" width="3.77734375" style="29" customWidth="1"/>
    <col min="14809" max="14809" width="1" style="29" customWidth="1"/>
    <col min="14810" max="15055" width="9" style="29"/>
    <col min="15056" max="15056" width="0.77734375" style="29" customWidth="1"/>
    <col min="15057" max="15057" width="5.44140625" style="29" customWidth="1"/>
    <col min="15058" max="15058" width="16.88671875" style="29" customWidth="1"/>
    <col min="15059" max="15059" width="19.109375" style="29" customWidth="1"/>
    <col min="15060" max="15060" width="12.109375" style="29" customWidth="1"/>
    <col min="15061" max="15061" width="16.109375" style="29" customWidth="1"/>
    <col min="15062" max="15062" width="12.33203125" style="29" customWidth="1"/>
    <col min="15063" max="15063" width="14.6640625" style="29" customWidth="1"/>
    <col min="15064" max="15064" width="3.77734375" style="29" customWidth="1"/>
    <col min="15065" max="15065" width="1" style="29" customWidth="1"/>
    <col min="15066" max="15311" width="9" style="29"/>
    <col min="15312" max="15312" width="0.77734375" style="29" customWidth="1"/>
    <col min="15313" max="15313" width="5.44140625" style="29" customWidth="1"/>
    <col min="15314" max="15314" width="16.88671875" style="29" customWidth="1"/>
    <col min="15315" max="15315" width="19.109375" style="29" customWidth="1"/>
    <col min="15316" max="15316" width="12.109375" style="29" customWidth="1"/>
    <col min="15317" max="15317" width="16.109375" style="29" customWidth="1"/>
    <col min="15318" max="15318" width="12.33203125" style="29" customWidth="1"/>
    <col min="15319" max="15319" width="14.6640625" style="29" customWidth="1"/>
    <col min="15320" max="15320" width="3.77734375" style="29" customWidth="1"/>
    <col min="15321" max="15321" width="1" style="29" customWidth="1"/>
    <col min="15322" max="15567" width="9" style="29"/>
    <col min="15568" max="15568" width="0.77734375" style="29" customWidth="1"/>
    <col min="15569" max="15569" width="5.44140625" style="29" customWidth="1"/>
    <col min="15570" max="15570" width="16.88671875" style="29" customWidth="1"/>
    <col min="15571" max="15571" width="19.109375" style="29" customWidth="1"/>
    <col min="15572" max="15572" width="12.109375" style="29" customWidth="1"/>
    <col min="15573" max="15573" width="16.109375" style="29" customWidth="1"/>
    <col min="15574" max="15574" width="12.33203125" style="29" customWidth="1"/>
    <col min="15575" max="15575" width="14.6640625" style="29" customWidth="1"/>
    <col min="15576" max="15576" width="3.77734375" style="29" customWidth="1"/>
    <col min="15577" max="15577" width="1" style="29" customWidth="1"/>
    <col min="15578" max="15823" width="9" style="29"/>
    <col min="15824" max="15824" width="0.77734375" style="29" customWidth="1"/>
    <col min="15825" max="15825" width="5.44140625" style="29" customWidth="1"/>
    <col min="15826" max="15826" width="16.88671875" style="29" customWidth="1"/>
    <col min="15827" max="15827" width="19.109375" style="29" customWidth="1"/>
    <col min="15828" max="15828" width="12.109375" style="29" customWidth="1"/>
    <col min="15829" max="15829" width="16.109375" style="29" customWidth="1"/>
    <col min="15830" max="15830" width="12.33203125" style="29" customWidth="1"/>
    <col min="15831" max="15831" width="14.6640625" style="29" customWidth="1"/>
    <col min="15832" max="15832" width="3.77734375" style="29" customWidth="1"/>
    <col min="15833" max="15833" width="1" style="29" customWidth="1"/>
    <col min="15834" max="16079" width="9" style="29"/>
    <col min="16080" max="16080" width="0.77734375" style="29" customWidth="1"/>
    <col min="16081" max="16081" width="5.44140625" style="29" customWidth="1"/>
    <col min="16082" max="16082" width="16.88671875" style="29" customWidth="1"/>
    <col min="16083" max="16083" width="19.109375" style="29" customWidth="1"/>
    <col min="16084" max="16084" width="12.109375" style="29" customWidth="1"/>
    <col min="16085" max="16085" width="16.109375" style="29" customWidth="1"/>
    <col min="16086" max="16086" width="12.33203125" style="29" customWidth="1"/>
    <col min="16087" max="16087" width="14.6640625" style="29" customWidth="1"/>
    <col min="16088" max="16088" width="3.77734375" style="29" customWidth="1"/>
    <col min="16089" max="16089" width="1" style="29" customWidth="1"/>
    <col min="16090" max="16384" width="9" style="29"/>
  </cols>
  <sheetData>
    <row r="1" spans="1:7" s="26" customFormat="1" ht="8.25" customHeight="1">
      <c r="B1" s="173"/>
      <c r="F1" s="27"/>
    </row>
    <row r="2" spans="1:7" ht="30" customHeight="1">
      <c r="C2" s="28" t="s">
        <v>169</v>
      </c>
      <c r="D2" s="26"/>
      <c r="E2" s="26"/>
    </row>
    <row r="3" spans="1:7" s="167" customFormat="1" ht="22.5" customHeight="1">
      <c r="A3" s="165"/>
      <c r="B3" s="183"/>
      <c r="C3" s="166" t="s">
        <v>186</v>
      </c>
      <c r="D3" s="165"/>
      <c r="E3" s="165"/>
      <c r="G3" s="165"/>
    </row>
    <row r="4" spans="1:7" ht="13.2">
      <c r="C4" s="168"/>
      <c r="D4" s="26"/>
      <c r="E4" s="26"/>
      <c r="F4" s="29"/>
    </row>
    <row r="5" spans="1:7" ht="13.2">
      <c r="B5" s="28" t="s">
        <v>73</v>
      </c>
      <c r="D5" s="26"/>
      <c r="E5" s="26"/>
      <c r="F5" s="32"/>
    </row>
    <row r="6" spans="1:7" ht="27" customHeight="1">
      <c r="C6" s="181" t="s">
        <v>66</v>
      </c>
      <c r="D6" s="181" t="s">
        <v>69</v>
      </c>
      <c r="E6" s="181" t="s">
        <v>67</v>
      </c>
      <c r="F6" s="181" t="s">
        <v>102</v>
      </c>
    </row>
    <row r="7" spans="1:7" ht="27" customHeight="1">
      <c r="C7" s="169" t="s">
        <v>68</v>
      </c>
      <c r="D7" s="180">
        <f>SUM(D8:D56)</f>
        <v>0</v>
      </c>
      <c r="E7" s="113">
        <f>SUM(E8:E56)</f>
        <v>0</v>
      </c>
      <c r="F7" s="170" t="s">
        <v>72</v>
      </c>
    </row>
    <row r="8" spans="1:7" ht="27" customHeight="1">
      <c r="B8" s="173" t="s">
        <v>187</v>
      </c>
      <c r="C8" s="131"/>
      <c r="D8" s="50"/>
      <c r="E8" s="52"/>
      <c r="F8" s="52"/>
    </row>
    <row r="9" spans="1:7" ht="27" customHeight="1">
      <c r="B9" s="173" t="s">
        <v>188</v>
      </c>
      <c r="C9" s="131"/>
      <c r="D9" s="50"/>
      <c r="E9" s="52"/>
      <c r="F9" s="52"/>
    </row>
    <row r="10" spans="1:7" ht="27" customHeight="1">
      <c r="B10" s="173" t="s">
        <v>189</v>
      </c>
      <c r="C10" s="131"/>
      <c r="D10" s="50"/>
      <c r="E10" s="52"/>
      <c r="F10" s="52"/>
    </row>
    <row r="11" spans="1:7" ht="27" customHeight="1">
      <c r="B11" s="173" t="s">
        <v>190</v>
      </c>
      <c r="C11" s="131"/>
      <c r="D11" s="50"/>
      <c r="E11" s="52"/>
      <c r="F11" s="52"/>
    </row>
    <row r="12" spans="1:7" ht="27" customHeight="1">
      <c r="B12" s="173" t="s">
        <v>191</v>
      </c>
      <c r="C12" s="131"/>
      <c r="D12" s="50"/>
      <c r="E12" s="52"/>
      <c r="F12" s="52"/>
    </row>
    <row r="13" spans="1:7" ht="27" customHeight="1">
      <c r="B13" s="173" t="s">
        <v>192</v>
      </c>
      <c r="C13" s="131"/>
      <c r="D13" s="50"/>
      <c r="E13" s="52"/>
      <c r="F13" s="52"/>
    </row>
    <row r="14" spans="1:7" ht="27" customHeight="1">
      <c r="B14" s="173" t="s">
        <v>193</v>
      </c>
      <c r="C14" s="131"/>
      <c r="D14" s="50"/>
      <c r="E14" s="52"/>
      <c r="F14" s="52"/>
    </row>
    <row r="15" spans="1:7" ht="27" customHeight="1">
      <c r="B15" s="173" t="s">
        <v>194</v>
      </c>
      <c r="C15" s="131"/>
      <c r="D15" s="50"/>
      <c r="E15" s="52"/>
      <c r="F15" s="52"/>
    </row>
    <row r="16" spans="1:7" ht="27" customHeight="1">
      <c r="B16" s="173" t="s">
        <v>195</v>
      </c>
      <c r="C16" s="131"/>
      <c r="D16" s="50"/>
      <c r="E16" s="52"/>
      <c r="F16" s="52"/>
    </row>
    <row r="17" spans="2:6" ht="27" customHeight="1">
      <c r="B17" s="173" t="s">
        <v>196</v>
      </c>
      <c r="C17" s="131"/>
      <c r="D17" s="50"/>
      <c r="E17" s="52"/>
      <c r="F17" s="52"/>
    </row>
    <row r="18" spans="2:6" ht="27" customHeight="1">
      <c r="B18" s="173" t="s">
        <v>197</v>
      </c>
      <c r="C18" s="131"/>
      <c r="D18" s="50"/>
      <c r="E18" s="52"/>
      <c r="F18" s="52"/>
    </row>
    <row r="19" spans="2:6" ht="27" customHeight="1">
      <c r="B19" s="173" t="s">
        <v>198</v>
      </c>
      <c r="C19" s="131"/>
      <c r="D19" s="50"/>
      <c r="E19" s="52"/>
      <c r="F19" s="52"/>
    </row>
    <row r="20" spans="2:6" ht="27" customHeight="1">
      <c r="B20" s="173" t="s">
        <v>199</v>
      </c>
      <c r="C20" s="131"/>
      <c r="D20" s="50"/>
      <c r="E20" s="52"/>
      <c r="F20" s="52"/>
    </row>
    <row r="21" spans="2:6" ht="27" customHeight="1">
      <c r="B21" s="173" t="s">
        <v>200</v>
      </c>
      <c r="C21" s="131"/>
      <c r="D21" s="50"/>
      <c r="E21" s="52"/>
      <c r="F21" s="52"/>
    </row>
    <row r="22" spans="2:6" ht="27" customHeight="1">
      <c r="B22" s="173" t="s">
        <v>201</v>
      </c>
      <c r="C22" s="131"/>
      <c r="D22" s="50"/>
      <c r="E22" s="52"/>
      <c r="F22" s="52"/>
    </row>
    <row r="23" spans="2:6" ht="27" customHeight="1">
      <c r="B23" s="173" t="s">
        <v>202</v>
      </c>
      <c r="C23" s="131"/>
      <c r="D23" s="50"/>
      <c r="E23" s="52"/>
      <c r="F23" s="52"/>
    </row>
    <row r="24" spans="2:6" ht="27" customHeight="1">
      <c r="B24" s="173" t="s">
        <v>203</v>
      </c>
      <c r="C24" s="131"/>
      <c r="D24" s="50"/>
      <c r="E24" s="52"/>
      <c r="F24" s="52"/>
    </row>
    <row r="25" spans="2:6" ht="27" customHeight="1">
      <c r="B25" s="173" t="s">
        <v>204</v>
      </c>
      <c r="C25" s="131"/>
      <c r="D25" s="50"/>
      <c r="E25" s="52"/>
      <c r="F25" s="52"/>
    </row>
    <row r="26" spans="2:6" ht="27" customHeight="1">
      <c r="B26" s="173" t="s">
        <v>205</v>
      </c>
      <c r="C26" s="131"/>
      <c r="D26" s="50"/>
      <c r="E26" s="52"/>
      <c r="F26" s="52"/>
    </row>
    <row r="27" spans="2:6" ht="27" customHeight="1">
      <c r="B27" s="173" t="s">
        <v>206</v>
      </c>
      <c r="C27" s="131"/>
      <c r="D27" s="50"/>
      <c r="E27" s="52"/>
      <c r="F27" s="52"/>
    </row>
    <row r="28" spans="2:6" ht="27" customHeight="1">
      <c r="B28" s="173" t="s">
        <v>207</v>
      </c>
      <c r="C28" s="131"/>
      <c r="D28" s="50"/>
      <c r="E28" s="52"/>
      <c r="F28" s="52"/>
    </row>
    <row r="29" spans="2:6" ht="27" customHeight="1">
      <c r="B29" s="173" t="s">
        <v>208</v>
      </c>
      <c r="C29" s="131"/>
      <c r="D29" s="50"/>
      <c r="E29" s="52"/>
      <c r="F29" s="52"/>
    </row>
    <row r="30" spans="2:6" ht="27" customHeight="1">
      <c r="B30" s="173" t="s">
        <v>209</v>
      </c>
      <c r="C30" s="131"/>
      <c r="D30" s="50"/>
      <c r="E30" s="52"/>
      <c r="F30" s="52"/>
    </row>
    <row r="31" spans="2:6" ht="27" customHeight="1">
      <c r="B31" s="173" t="s">
        <v>210</v>
      </c>
      <c r="C31" s="131"/>
      <c r="D31" s="50"/>
      <c r="E31" s="52"/>
      <c r="F31" s="52"/>
    </row>
    <row r="32" spans="2:6" ht="27" customHeight="1">
      <c r="B32" s="173" t="s">
        <v>211</v>
      </c>
      <c r="C32" s="131"/>
      <c r="D32" s="50"/>
      <c r="E32" s="52"/>
      <c r="F32" s="52"/>
    </row>
    <row r="33" spans="2:6" ht="27" customHeight="1">
      <c r="B33" s="173" t="s">
        <v>212</v>
      </c>
      <c r="C33" s="131"/>
      <c r="D33" s="50"/>
      <c r="E33" s="52"/>
      <c r="F33" s="52"/>
    </row>
    <row r="34" spans="2:6" ht="27" customHeight="1">
      <c r="B34" s="173" t="str">
        <f>"a"&amp;B8</f>
        <v>ad</v>
      </c>
      <c r="C34" s="131"/>
      <c r="D34" s="50"/>
      <c r="E34" s="52"/>
      <c r="F34" s="52"/>
    </row>
    <row r="35" spans="2:6" ht="27" customHeight="1">
      <c r="B35" s="173" t="str">
        <f t="shared" ref="B35:B56" si="0">"a"&amp;B9</f>
        <v>ae</v>
      </c>
      <c r="C35" s="131"/>
      <c r="D35" s="50"/>
      <c r="E35" s="52"/>
      <c r="F35" s="52"/>
    </row>
    <row r="36" spans="2:6" ht="27" customHeight="1">
      <c r="B36" s="173" t="str">
        <f t="shared" si="0"/>
        <v>af</v>
      </c>
      <c r="C36" s="131"/>
      <c r="D36" s="50"/>
      <c r="E36" s="52"/>
      <c r="F36" s="52"/>
    </row>
    <row r="37" spans="2:6" ht="27" customHeight="1">
      <c r="B37" s="173" t="str">
        <f t="shared" si="0"/>
        <v>ag</v>
      </c>
      <c r="C37" s="131"/>
      <c r="D37" s="50"/>
      <c r="E37" s="52"/>
      <c r="F37" s="52"/>
    </row>
    <row r="38" spans="2:6" ht="27" customHeight="1">
      <c r="B38" s="173" t="str">
        <f t="shared" si="0"/>
        <v>ah</v>
      </c>
      <c r="C38" s="131"/>
      <c r="D38" s="50"/>
      <c r="E38" s="52"/>
      <c r="F38" s="52"/>
    </row>
    <row r="39" spans="2:6" ht="27" customHeight="1">
      <c r="B39" s="173" t="str">
        <f t="shared" si="0"/>
        <v>ai</v>
      </c>
      <c r="C39" s="131"/>
      <c r="D39" s="50"/>
      <c r="E39" s="52"/>
      <c r="F39" s="52"/>
    </row>
    <row r="40" spans="2:6" ht="27" customHeight="1">
      <c r="B40" s="173" t="str">
        <f t="shared" si="0"/>
        <v>aj</v>
      </c>
      <c r="C40" s="131"/>
      <c r="D40" s="50"/>
      <c r="E40" s="52"/>
      <c r="F40" s="52"/>
    </row>
    <row r="41" spans="2:6" ht="27" customHeight="1">
      <c r="B41" s="173" t="str">
        <f t="shared" si="0"/>
        <v>ak</v>
      </c>
      <c r="C41" s="131"/>
      <c r="D41" s="50"/>
      <c r="E41" s="52"/>
      <c r="F41" s="52"/>
    </row>
    <row r="42" spans="2:6" ht="27" customHeight="1">
      <c r="B42" s="173" t="str">
        <f t="shared" si="0"/>
        <v>al</v>
      </c>
      <c r="C42" s="131"/>
      <c r="D42" s="50"/>
      <c r="E42" s="52"/>
      <c r="F42" s="52"/>
    </row>
    <row r="43" spans="2:6" ht="27" customHeight="1">
      <c r="B43" s="173" t="str">
        <f t="shared" si="0"/>
        <v>am</v>
      </c>
      <c r="C43" s="131"/>
      <c r="D43" s="50"/>
      <c r="E43" s="52"/>
      <c r="F43" s="52"/>
    </row>
    <row r="44" spans="2:6" ht="27" customHeight="1">
      <c r="B44" s="173" t="str">
        <f t="shared" si="0"/>
        <v>an</v>
      </c>
      <c r="C44" s="131"/>
      <c r="D44" s="50"/>
      <c r="E44" s="52"/>
      <c r="F44" s="52"/>
    </row>
    <row r="45" spans="2:6" ht="27" customHeight="1">
      <c r="B45" s="173" t="str">
        <f t="shared" si="0"/>
        <v>ao</v>
      </c>
      <c r="C45" s="131"/>
      <c r="D45" s="50"/>
      <c r="E45" s="52"/>
      <c r="F45" s="52"/>
    </row>
    <row r="46" spans="2:6" ht="27" customHeight="1">
      <c r="B46" s="173" t="str">
        <f>"a"&amp;B20</f>
        <v>ap</v>
      </c>
      <c r="C46" s="131"/>
      <c r="D46" s="50"/>
      <c r="E46" s="52"/>
      <c r="F46" s="52"/>
    </row>
    <row r="47" spans="2:6" ht="27" customHeight="1">
      <c r="B47" s="173" t="str">
        <f t="shared" si="0"/>
        <v>aq</v>
      </c>
      <c r="C47" s="131"/>
      <c r="D47" s="50"/>
      <c r="E47" s="52"/>
      <c r="F47" s="52"/>
    </row>
    <row r="48" spans="2:6" ht="27" customHeight="1">
      <c r="B48" s="173" t="str">
        <f t="shared" si="0"/>
        <v>ar</v>
      </c>
      <c r="C48" s="131"/>
      <c r="D48" s="50"/>
      <c r="E48" s="52"/>
      <c r="F48" s="52"/>
    </row>
    <row r="49" spans="2:6" ht="27" customHeight="1">
      <c r="B49" s="173" t="str">
        <f t="shared" si="0"/>
        <v>as</v>
      </c>
      <c r="C49" s="131"/>
      <c r="D49" s="50"/>
      <c r="E49" s="52"/>
      <c r="F49" s="52"/>
    </row>
    <row r="50" spans="2:6" ht="27" customHeight="1">
      <c r="B50" s="173" t="str">
        <f t="shared" si="0"/>
        <v>at</v>
      </c>
      <c r="C50" s="131"/>
      <c r="D50" s="50"/>
      <c r="E50" s="52"/>
      <c r="F50" s="52"/>
    </row>
    <row r="51" spans="2:6" ht="27" customHeight="1">
      <c r="B51" s="173" t="str">
        <f t="shared" si="0"/>
        <v>au</v>
      </c>
      <c r="C51" s="131"/>
      <c r="D51" s="50"/>
      <c r="E51" s="52"/>
      <c r="F51" s="52"/>
    </row>
    <row r="52" spans="2:6" ht="27" customHeight="1">
      <c r="B52" s="173" t="str">
        <f>"a"&amp;B26</f>
        <v>av</v>
      </c>
      <c r="C52" s="131"/>
      <c r="D52" s="50"/>
      <c r="E52" s="52"/>
      <c r="F52" s="52"/>
    </row>
    <row r="53" spans="2:6" ht="27" customHeight="1">
      <c r="B53" s="173" t="str">
        <f t="shared" si="0"/>
        <v>aw</v>
      </c>
      <c r="C53" s="131"/>
      <c r="D53" s="50"/>
      <c r="E53" s="52"/>
      <c r="F53" s="52"/>
    </row>
    <row r="54" spans="2:6" ht="27" customHeight="1">
      <c r="B54" s="173" t="str">
        <f>"a"&amp;B28</f>
        <v>ax</v>
      </c>
      <c r="C54" s="131"/>
      <c r="D54" s="50"/>
      <c r="E54" s="52"/>
      <c r="F54" s="52"/>
    </row>
    <row r="55" spans="2:6" ht="27" customHeight="1">
      <c r="B55" s="173" t="str">
        <f t="shared" si="0"/>
        <v>ay</v>
      </c>
      <c r="C55" s="131"/>
      <c r="D55" s="50"/>
      <c r="E55" s="52"/>
      <c r="F55" s="52"/>
    </row>
    <row r="56" spans="2:6" ht="27" customHeight="1">
      <c r="B56" s="173" t="str">
        <f t="shared" si="0"/>
        <v>az</v>
      </c>
      <c r="C56" s="131"/>
      <c r="D56" s="50"/>
      <c r="E56" s="52"/>
      <c r="F56" s="52"/>
    </row>
  </sheetData>
  <phoneticPr fontId="3"/>
  <pageMargins left="0.70866141732283472" right="0.70866141732283472" top="0.74803149606299213" bottom="0.74803149606299213" header="0.31496062992125984" footer="0.31496062992125984"/>
  <pageSetup paperSize="9" scale="8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I127"/>
  <sheetViews>
    <sheetView view="pageBreakPreview" zoomScale="80" zoomScaleNormal="100" zoomScaleSheetLayoutView="80" workbookViewId="0">
      <selection activeCell="G12" sqref="G12"/>
    </sheetView>
  </sheetViews>
  <sheetFormatPr defaultRowHeight="25.5" customHeight="1"/>
  <cols>
    <col min="1" max="1" width="0.77734375" style="26" customWidth="1"/>
    <col min="2" max="2" width="5.44140625" style="26" customWidth="1"/>
    <col min="3" max="3" width="24.6640625" style="29" customWidth="1"/>
    <col min="4" max="4" width="14.88671875" style="29" customWidth="1"/>
    <col min="5" max="5" width="13.77734375" style="29" customWidth="1"/>
    <col min="6" max="6" width="18.44140625" style="29" customWidth="1"/>
    <col min="7" max="7" width="17" style="29" customWidth="1"/>
    <col min="8" max="8" width="11" style="27" bestFit="1" customWidth="1"/>
    <col min="9" max="9" width="2.109375" style="26" customWidth="1"/>
    <col min="10" max="10" width="24.6640625" style="29" customWidth="1"/>
    <col min="11" max="209" width="9" style="29"/>
    <col min="210" max="210" width="0.77734375" style="29" customWidth="1"/>
    <col min="211" max="211" width="5.44140625" style="29" customWidth="1"/>
    <col min="212" max="212" width="16.88671875" style="29" customWidth="1"/>
    <col min="213" max="213" width="19.109375" style="29" customWidth="1"/>
    <col min="214" max="214" width="12.109375" style="29" customWidth="1"/>
    <col min="215" max="215" width="16.109375" style="29" customWidth="1"/>
    <col min="216" max="216" width="12.33203125" style="29" customWidth="1"/>
    <col min="217" max="217" width="14.6640625" style="29" customWidth="1"/>
    <col min="218" max="218" width="3.77734375" style="29" customWidth="1"/>
    <col min="219" max="219" width="1" style="29" customWidth="1"/>
    <col min="220" max="465" width="9" style="29"/>
    <col min="466" max="466" width="0.77734375" style="29" customWidth="1"/>
    <col min="467" max="467" width="5.44140625" style="29" customWidth="1"/>
    <col min="468" max="468" width="16.88671875" style="29" customWidth="1"/>
    <col min="469" max="469" width="19.109375" style="29" customWidth="1"/>
    <col min="470" max="470" width="12.109375" style="29" customWidth="1"/>
    <col min="471" max="471" width="16.109375" style="29" customWidth="1"/>
    <col min="472" max="472" width="12.33203125" style="29" customWidth="1"/>
    <col min="473" max="473" width="14.6640625" style="29" customWidth="1"/>
    <col min="474" max="474" width="3.77734375" style="29" customWidth="1"/>
    <col min="475" max="475" width="1" style="29" customWidth="1"/>
    <col min="476" max="721" width="9" style="29"/>
    <col min="722" max="722" width="0.77734375" style="29" customWidth="1"/>
    <col min="723" max="723" width="5.44140625" style="29" customWidth="1"/>
    <col min="724" max="724" width="16.88671875" style="29" customWidth="1"/>
    <col min="725" max="725" width="19.109375" style="29" customWidth="1"/>
    <col min="726" max="726" width="12.109375" style="29" customWidth="1"/>
    <col min="727" max="727" width="16.109375" style="29" customWidth="1"/>
    <col min="728" max="728" width="12.33203125" style="29" customWidth="1"/>
    <col min="729" max="729" width="14.6640625" style="29" customWidth="1"/>
    <col min="730" max="730" width="3.77734375" style="29" customWidth="1"/>
    <col min="731" max="731" width="1" style="29" customWidth="1"/>
    <col min="732" max="977" width="9" style="29"/>
    <col min="978" max="978" width="0.77734375" style="29" customWidth="1"/>
    <col min="979" max="979" width="5.44140625" style="29" customWidth="1"/>
    <col min="980" max="980" width="16.88671875" style="29" customWidth="1"/>
    <col min="981" max="981" width="19.109375" style="29" customWidth="1"/>
    <col min="982" max="982" width="12.109375" style="29" customWidth="1"/>
    <col min="983" max="983" width="16.109375" style="29" customWidth="1"/>
    <col min="984" max="984" width="12.33203125" style="29" customWidth="1"/>
    <col min="985" max="985" width="14.6640625" style="29" customWidth="1"/>
    <col min="986" max="986" width="3.77734375" style="29" customWidth="1"/>
    <col min="987" max="987" width="1" style="29" customWidth="1"/>
    <col min="988" max="1233" width="9" style="29"/>
    <col min="1234" max="1234" width="0.77734375" style="29" customWidth="1"/>
    <col min="1235" max="1235" width="5.44140625" style="29" customWidth="1"/>
    <col min="1236" max="1236" width="16.88671875" style="29" customWidth="1"/>
    <col min="1237" max="1237" width="19.109375" style="29" customWidth="1"/>
    <col min="1238" max="1238" width="12.109375" style="29" customWidth="1"/>
    <col min="1239" max="1239" width="16.109375" style="29" customWidth="1"/>
    <col min="1240" max="1240" width="12.33203125" style="29" customWidth="1"/>
    <col min="1241" max="1241" width="14.6640625" style="29" customWidth="1"/>
    <col min="1242" max="1242" width="3.77734375" style="29" customWidth="1"/>
    <col min="1243" max="1243" width="1" style="29" customWidth="1"/>
    <col min="1244" max="1489" width="9" style="29"/>
    <col min="1490" max="1490" width="0.77734375" style="29" customWidth="1"/>
    <col min="1491" max="1491" width="5.44140625" style="29" customWidth="1"/>
    <col min="1492" max="1492" width="16.88671875" style="29" customWidth="1"/>
    <col min="1493" max="1493" width="19.109375" style="29" customWidth="1"/>
    <col min="1494" max="1494" width="12.109375" style="29" customWidth="1"/>
    <col min="1495" max="1495" width="16.109375" style="29" customWidth="1"/>
    <col min="1496" max="1496" width="12.33203125" style="29" customWidth="1"/>
    <col min="1497" max="1497" width="14.6640625" style="29" customWidth="1"/>
    <col min="1498" max="1498" width="3.77734375" style="29" customWidth="1"/>
    <col min="1499" max="1499" width="1" style="29" customWidth="1"/>
    <col min="1500" max="1745" width="9" style="29"/>
    <col min="1746" max="1746" width="0.77734375" style="29" customWidth="1"/>
    <col min="1747" max="1747" width="5.44140625" style="29" customWidth="1"/>
    <col min="1748" max="1748" width="16.88671875" style="29" customWidth="1"/>
    <col min="1749" max="1749" width="19.109375" style="29" customWidth="1"/>
    <col min="1750" max="1750" width="12.109375" style="29" customWidth="1"/>
    <col min="1751" max="1751" width="16.109375" style="29" customWidth="1"/>
    <col min="1752" max="1752" width="12.33203125" style="29" customWidth="1"/>
    <col min="1753" max="1753" width="14.6640625" style="29" customWidth="1"/>
    <col min="1754" max="1754" width="3.77734375" style="29" customWidth="1"/>
    <col min="1755" max="1755" width="1" style="29" customWidth="1"/>
    <col min="1756" max="2001" width="9" style="29"/>
    <col min="2002" max="2002" width="0.77734375" style="29" customWidth="1"/>
    <col min="2003" max="2003" width="5.44140625" style="29" customWidth="1"/>
    <col min="2004" max="2004" width="16.88671875" style="29" customWidth="1"/>
    <col min="2005" max="2005" width="19.109375" style="29" customWidth="1"/>
    <col min="2006" max="2006" width="12.109375" style="29" customWidth="1"/>
    <col min="2007" max="2007" width="16.109375" style="29" customWidth="1"/>
    <col min="2008" max="2008" width="12.33203125" style="29" customWidth="1"/>
    <col min="2009" max="2009" width="14.6640625" style="29" customWidth="1"/>
    <col min="2010" max="2010" width="3.77734375" style="29" customWidth="1"/>
    <col min="2011" max="2011" width="1" style="29" customWidth="1"/>
    <col min="2012" max="2257" width="9" style="29"/>
    <col min="2258" max="2258" width="0.77734375" style="29" customWidth="1"/>
    <col min="2259" max="2259" width="5.44140625" style="29" customWidth="1"/>
    <col min="2260" max="2260" width="16.88671875" style="29" customWidth="1"/>
    <col min="2261" max="2261" width="19.109375" style="29" customWidth="1"/>
    <col min="2262" max="2262" width="12.109375" style="29" customWidth="1"/>
    <col min="2263" max="2263" width="16.109375" style="29" customWidth="1"/>
    <col min="2264" max="2264" width="12.33203125" style="29" customWidth="1"/>
    <col min="2265" max="2265" width="14.6640625" style="29" customWidth="1"/>
    <col min="2266" max="2266" width="3.77734375" style="29" customWidth="1"/>
    <col min="2267" max="2267" width="1" style="29" customWidth="1"/>
    <col min="2268" max="2513" width="9" style="29"/>
    <col min="2514" max="2514" width="0.77734375" style="29" customWidth="1"/>
    <col min="2515" max="2515" width="5.44140625" style="29" customWidth="1"/>
    <col min="2516" max="2516" width="16.88671875" style="29" customWidth="1"/>
    <col min="2517" max="2517" width="19.109375" style="29" customWidth="1"/>
    <col min="2518" max="2518" width="12.109375" style="29" customWidth="1"/>
    <col min="2519" max="2519" width="16.109375" style="29" customWidth="1"/>
    <col min="2520" max="2520" width="12.33203125" style="29" customWidth="1"/>
    <col min="2521" max="2521" width="14.6640625" style="29" customWidth="1"/>
    <col min="2522" max="2522" width="3.77734375" style="29" customWidth="1"/>
    <col min="2523" max="2523" width="1" style="29" customWidth="1"/>
    <col min="2524" max="2769" width="9" style="29"/>
    <col min="2770" max="2770" width="0.77734375" style="29" customWidth="1"/>
    <col min="2771" max="2771" width="5.44140625" style="29" customWidth="1"/>
    <col min="2772" max="2772" width="16.88671875" style="29" customWidth="1"/>
    <col min="2773" max="2773" width="19.109375" style="29" customWidth="1"/>
    <col min="2774" max="2774" width="12.109375" style="29" customWidth="1"/>
    <col min="2775" max="2775" width="16.109375" style="29" customWidth="1"/>
    <col min="2776" max="2776" width="12.33203125" style="29" customWidth="1"/>
    <col min="2777" max="2777" width="14.6640625" style="29" customWidth="1"/>
    <col min="2778" max="2778" width="3.77734375" style="29" customWidth="1"/>
    <col min="2779" max="2779" width="1" style="29" customWidth="1"/>
    <col min="2780" max="3025" width="9" style="29"/>
    <col min="3026" max="3026" width="0.77734375" style="29" customWidth="1"/>
    <col min="3027" max="3027" width="5.44140625" style="29" customWidth="1"/>
    <col min="3028" max="3028" width="16.88671875" style="29" customWidth="1"/>
    <col min="3029" max="3029" width="19.109375" style="29" customWidth="1"/>
    <col min="3030" max="3030" width="12.109375" style="29" customWidth="1"/>
    <col min="3031" max="3031" width="16.109375" style="29" customWidth="1"/>
    <col min="3032" max="3032" width="12.33203125" style="29" customWidth="1"/>
    <col min="3033" max="3033" width="14.6640625" style="29" customWidth="1"/>
    <col min="3034" max="3034" width="3.77734375" style="29" customWidth="1"/>
    <col min="3035" max="3035" width="1" style="29" customWidth="1"/>
    <col min="3036" max="3281" width="9" style="29"/>
    <col min="3282" max="3282" width="0.77734375" style="29" customWidth="1"/>
    <col min="3283" max="3283" width="5.44140625" style="29" customWidth="1"/>
    <col min="3284" max="3284" width="16.88671875" style="29" customWidth="1"/>
    <col min="3285" max="3285" width="19.109375" style="29" customWidth="1"/>
    <col min="3286" max="3286" width="12.109375" style="29" customWidth="1"/>
    <col min="3287" max="3287" width="16.109375" style="29" customWidth="1"/>
    <col min="3288" max="3288" width="12.33203125" style="29" customWidth="1"/>
    <col min="3289" max="3289" width="14.6640625" style="29" customWidth="1"/>
    <col min="3290" max="3290" width="3.77734375" style="29" customWidth="1"/>
    <col min="3291" max="3291" width="1" style="29" customWidth="1"/>
    <col min="3292" max="3537" width="9" style="29"/>
    <col min="3538" max="3538" width="0.77734375" style="29" customWidth="1"/>
    <col min="3539" max="3539" width="5.44140625" style="29" customWidth="1"/>
    <col min="3540" max="3540" width="16.88671875" style="29" customWidth="1"/>
    <col min="3541" max="3541" width="19.109375" style="29" customWidth="1"/>
    <col min="3542" max="3542" width="12.109375" style="29" customWidth="1"/>
    <col min="3543" max="3543" width="16.109375" style="29" customWidth="1"/>
    <col min="3544" max="3544" width="12.33203125" style="29" customWidth="1"/>
    <col min="3545" max="3545" width="14.6640625" style="29" customWidth="1"/>
    <col min="3546" max="3546" width="3.77734375" style="29" customWidth="1"/>
    <col min="3547" max="3547" width="1" style="29" customWidth="1"/>
    <col min="3548" max="3793" width="9" style="29"/>
    <col min="3794" max="3794" width="0.77734375" style="29" customWidth="1"/>
    <col min="3795" max="3795" width="5.44140625" style="29" customWidth="1"/>
    <col min="3796" max="3796" width="16.88671875" style="29" customWidth="1"/>
    <col min="3797" max="3797" width="19.109375" style="29" customWidth="1"/>
    <col min="3798" max="3798" width="12.109375" style="29" customWidth="1"/>
    <col min="3799" max="3799" width="16.109375" style="29" customWidth="1"/>
    <col min="3800" max="3800" width="12.33203125" style="29" customWidth="1"/>
    <col min="3801" max="3801" width="14.6640625" style="29" customWidth="1"/>
    <col min="3802" max="3802" width="3.77734375" style="29" customWidth="1"/>
    <col min="3803" max="3803" width="1" style="29" customWidth="1"/>
    <col min="3804" max="4049" width="9" style="29"/>
    <col min="4050" max="4050" width="0.77734375" style="29" customWidth="1"/>
    <col min="4051" max="4051" width="5.44140625" style="29" customWidth="1"/>
    <col min="4052" max="4052" width="16.88671875" style="29" customWidth="1"/>
    <col min="4053" max="4053" width="19.109375" style="29" customWidth="1"/>
    <col min="4054" max="4054" width="12.109375" style="29" customWidth="1"/>
    <col min="4055" max="4055" width="16.109375" style="29" customWidth="1"/>
    <col min="4056" max="4056" width="12.33203125" style="29" customWidth="1"/>
    <col min="4057" max="4057" width="14.6640625" style="29" customWidth="1"/>
    <col min="4058" max="4058" width="3.77734375" style="29" customWidth="1"/>
    <col min="4059" max="4059" width="1" style="29" customWidth="1"/>
    <col min="4060" max="4305" width="9" style="29"/>
    <col min="4306" max="4306" width="0.77734375" style="29" customWidth="1"/>
    <col min="4307" max="4307" width="5.44140625" style="29" customWidth="1"/>
    <col min="4308" max="4308" width="16.88671875" style="29" customWidth="1"/>
    <col min="4309" max="4309" width="19.109375" style="29" customWidth="1"/>
    <col min="4310" max="4310" width="12.109375" style="29" customWidth="1"/>
    <col min="4311" max="4311" width="16.109375" style="29" customWidth="1"/>
    <col min="4312" max="4312" width="12.33203125" style="29" customWidth="1"/>
    <col min="4313" max="4313" width="14.6640625" style="29" customWidth="1"/>
    <col min="4314" max="4314" width="3.77734375" style="29" customWidth="1"/>
    <col min="4315" max="4315" width="1" style="29" customWidth="1"/>
    <col min="4316" max="4561" width="9" style="29"/>
    <col min="4562" max="4562" width="0.77734375" style="29" customWidth="1"/>
    <col min="4563" max="4563" width="5.44140625" style="29" customWidth="1"/>
    <col min="4564" max="4564" width="16.88671875" style="29" customWidth="1"/>
    <col min="4565" max="4565" width="19.109375" style="29" customWidth="1"/>
    <col min="4566" max="4566" width="12.109375" style="29" customWidth="1"/>
    <col min="4567" max="4567" width="16.109375" style="29" customWidth="1"/>
    <col min="4568" max="4568" width="12.33203125" style="29" customWidth="1"/>
    <col min="4569" max="4569" width="14.6640625" style="29" customWidth="1"/>
    <col min="4570" max="4570" width="3.77734375" style="29" customWidth="1"/>
    <col min="4571" max="4571" width="1" style="29" customWidth="1"/>
    <col min="4572" max="4817" width="9" style="29"/>
    <col min="4818" max="4818" width="0.77734375" style="29" customWidth="1"/>
    <col min="4819" max="4819" width="5.44140625" style="29" customWidth="1"/>
    <col min="4820" max="4820" width="16.88671875" style="29" customWidth="1"/>
    <col min="4821" max="4821" width="19.109375" style="29" customWidth="1"/>
    <col min="4822" max="4822" width="12.109375" style="29" customWidth="1"/>
    <col min="4823" max="4823" width="16.109375" style="29" customWidth="1"/>
    <col min="4824" max="4824" width="12.33203125" style="29" customWidth="1"/>
    <col min="4825" max="4825" width="14.6640625" style="29" customWidth="1"/>
    <col min="4826" max="4826" width="3.77734375" style="29" customWidth="1"/>
    <col min="4827" max="4827" width="1" style="29" customWidth="1"/>
    <col min="4828" max="5073" width="9" style="29"/>
    <col min="5074" max="5074" width="0.77734375" style="29" customWidth="1"/>
    <col min="5075" max="5075" width="5.44140625" style="29" customWidth="1"/>
    <col min="5076" max="5076" width="16.88671875" style="29" customWidth="1"/>
    <col min="5077" max="5077" width="19.109375" style="29" customWidth="1"/>
    <col min="5078" max="5078" width="12.109375" style="29" customWidth="1"/>
    <col min="5079" max="5079" width="16.109375" style="29" customWidth="1"/>
    <col min="5080" max="5080" width="12.33203125" style="29" customWidth="1"/>
    <col min="5081" max="5081" width="14.6640625" style="29" customWidth="1"/>
    <col min="5082" max="5082" width="3.77734375" style="29" customWidth="1"/>
    <col min="5083" max="5083" width="1" style="29" customWidth="1"/>
    <col min="5084" max="5329" width="9" style="29"/>
    <col min="5330" max="5330" width="0.77734375" style="29" customWidth="1"/>
    <col min="5331" max="5331" width="5.44140625" style="29" customWidth="1"/>
    <col min="5332" max="5332" width="16.88671875" style="29" customWidth="1"/>
    <col min="5333" max="5333" width="19.109375" style="29" customWidth="1"/>
    <col min="5334" max="5334" width="12.109375" style="29" customWidth="1"/>
    <col min="5335" max="5335" width="16.109375" style="29" customWidth="1"/>
    <col min="5336" max="5336" width="12.33203125" style="29" customWidth="1"/>
    <col min="5337" max="5337" width="14.6640625" style="29" customWidth="1"/>
    <col min="5338" max="5338" width="3.77734375" style="29" customWidth="1"/>
    <col min="5339" max="5339" width="1" style="29" customWidth="1"/>
    <col min="5340" max="5585" width="9" style="29"/>
    <col min="5586" max="5586" width="0.77734375" style="29" customWidth="1"/>
    <col min="5587" max="5587" width="5.44140625" style="29" customWidth="1"/>
    <col min="5588" max="5588" width="16.88671875" style="29" customWidth="1"/>
    <col min="5589" max="5589" width="19.109375" style="29" customWidth="1"/>
    <col min="5590" max="5590" width="12.109375" style="29" customWidth="1"/>
    <col min="5591" max="5591" width="16.109375" style="29" customWidth="1"/>
    <col min="5592" max="5592" width="12.33203125" style="29" customWidth="1"/>
    <col min="5593" max="5593" width="14.6640625" style="29" customWidth="1"/>
    <col min="5594" max="5594" width="3.77734375" style="29" customWidth="1"/>
    <col min="5595" max="5595" width="1" style="29" customWidth="1"/>
    <col min="5596" max="5841" width="9" style="29"/>
    <col min="5842" max="5842" width="0.77734375" style="29" customWidth="1"/>
    <col min="5843" max="5843" width="5.44140625" style="29" customWidth="1"/>
    <col min="5844" max="5844" width="16.88671875" style="29" customWidth="1"/>
    <col min="5845" max="5845" width="19.109375" style="29" customWidth="1"/>
    <col min="5846" max="5846" width="12.109375" style="29" customWidth="1"/>
    <col min="5847" max="5847" width="16.109375" style="29" customWidth="1"/>
    <col min="5848" max="5848" width="12.33203125" style="29" customWidth="1"/>
    <col min="5849" max="5849" width="14.6640625" style="29" customWidth="1"/>
    <col min="5850" max="5850" width="3.77734375" style="29" customWidth="1"/>
    <col min="5851" max="5851" width="1" style="29" customWidth="1"/>
    <col min="5852" max="6097" width="9" style="29"/>
    <col min="6098" max="6098" width="0.77734375" style="29" customWidth="1"/>
    <col min="6099" max="6099" width="5.44140625" style="29" customWidth="1"/>
    <col min="6100" max="6100" width="16.88671875" style="29" customWidth="1"/>
    <col min="6101" max="6101" width="19.109375" style="29" customWidth="1"/>
    <col min="6102" max="6102" width="12.109375" style="29" customWidth="1"/>
    <col min="6103" max="6103" width="16.109375" style="29" customWidth="1"/>
    <col min="6104" max="6104" width="12.33203125" style="29" customWidth="1"/>
    <col min="6105" max="6105" width="14.6640625" style="29" customWidth="1"/>
    <col min="6106" max="6106" width="3.77734375" style="29" customWidth="1"/>
    <col min="6107" max="6107" width="1" style="29" customWidth="1"/>
    <col min="6108" max="6353" width="9" style="29"/>
    <col min="6354" max="6354" width="0.77734375" style="29" customWidth="1"/>
    <col min="6355" max="6355" width="5.44140625" style="29" customWidth="1"/>
    <col min="6356" max="6356" width="16.88671875" style="29" customWidth="1"/>
    <col min="6357" max="6357" width="19.109375" style="29" customWidth="1"/>
    <col min="6358" max="6358" width="12.109375" style="29" customWidth="1"/>
    <col min="6359" max="6359" width="16.109375" style="29" customWidth="1"/>
    <col min="6360" max="6360" width="12.33203125" style="29" customWidth="1"/>
    <col min="6361" max="6361" width="14.6640625" style="29" customWidth="1"/>
    <col min="6362" max="6362" width="3.77734375" style="29" customWidth="1"/>
    <col min="6363" max="6363" width="1" style="29" customWidth="1"/>
    <col min="6364" max="6609" width="9" style="29"/>
    <col min="6610" max="6610" width="0.77734375" style="29" customWidth="1"/>
    <col min="6611" max="6611" width="5.44140625" style="29" customWidth="1"/>
    <col min="6612" max="6612" width="16.88671875" style="29" customWidth="1"/>
    <col min="6613" max="6613" width="19.109375" style="29" customWidth="1"/>
    <col min="6614" max="6614" width="12.109375" style="29" customWidth="1"/>
    <col min="6615" max="6615" width="16.109375" style="29" customWidth="1"/>
    <col min="6616" max="6616" width="12.33203125" style="29" customWidth="1"/>
    <col min="6617" max="6617" width="14.6640625" style="29" customWidth="1"/>
    <col min="6618" max="6618" width="3.77734375" style="29" customWidth="1"/>
    <col min="6619" max="6619" width="1" style="29" customWidth="1"/>
    <col min="6620" max="6865" width="9" style="29"/>
    <col min="6866" max="6866" width="0.77734375" style="29" customWidth="1"/>
    <col min="6867" max="6867" width="5.44140625" style="29" customWidth="1"/>
    <col min="6868" max="6868" width="16.88671875" style="29" customWidth="1"/>
    <col min="6869" max="6869" width="19.109375" style="29" customWidth="1"/>
    <col min="6870" max="6870" width="12.109375" style="29" customWidth="1"/>
    <col min="6871" max="6871" width="16.109375" style="29" customWidth="1"/>
    <col min="6872" max="6872" width="12.33203125" style="29" customWidth="1"/>
    <col min="6873" max="6873" width="14.6640625" style="29" customWidth="1"/>
    <col min="6874" max="6874" width="3.77734375" style="29" customWidth="1"/>
    <col min="6875" max="6875" width="1" style="29" customWidth="1"/>
    <col min="6876" max="7121" width="9" style="29"/>
    <col min="7122" max="7122" width="0.77734375" style="29" customWidth="1"/>
    <col min="7123" max="7123" width="5.44140625" style="29" customWidth="1"/>
    <col min="7124" max="7124" width="16.88671875" style="29" customWidth="1"/>
    <col min="7125" max="7125" width="19.109375" style="29" customWidth="1"/>
    <col min="7126" max="7126" width="12.109375" style="29" customWidth="1"/>
    <col min="7127" max="7127" width="16.109375" style="29" customWidth="1"/>
    <col min="7128" max="7128" width="12.33203125" style="29" customWidth="1"/>
    <col min="7129" max="7129" width="14.6640625" style="29" customWidth="1"/>
    <col min="7130" max="7130" width="3.77734375" style="29" customWidth="1"/>
    <col min="7131" max="7131" width="1" style="29" customWidth="1"/>
    <col min="7132" max="7377" width="9" style="29"/>
    <col min="7378" max="7378" width="0.77734375" style="29" customWidth="1"/>
    <col min="7379" max="7379" width="5.44140625" style="29" customWidth="1"/>
    <col min="7380" max="7380" width="16.88671875" style="29" customWidth="1"/>
    <col min="7381" max="7381" width="19.109375" style="29" customWidth="1"/>
    <col min="7382" max="7382" width="12.109375" style="29" customWidth="1"/>
    <col min="7383" max="7383" width="16.109375" style="29" customWidth="1"/>
    <col min="7384" max="7384" width="12.33203125" style="29" customWidth="1"/>
    <col min="7385" max="7385" width="14.6640625" style="29" customWidth="1"/>
    <col min="7386" max="7386" width="3.77734375" style="29" customWidth="1"/>
    <col min="7387" max="7387" width="1" style="29" customWidth="1"/>
    <col min="7388" max="7633" width="9" style="29"/>
    <col min="7634" max="7634" width="0.77734375" style="29" customWidth="1"/>
    <col min="7635" max="7635" width="5.44140625" style="29" customWidth="1"/>
    <col min="7636" max="7636" width="16.88671875" style="29" customWidth="1"/>
    <col min="7637" max="7637" width="19.109375" style="29" customWidth="1"/>
    <col min="7638" max="7638" width="12.109375" style="29" customWidth="1"/>
    <col min="7639" max="7639" width="16.109375" style="29" customWidth="1"/>
    <col min="7640" max="7640" width="12.33203125" style="29" customWidth="1"/>
    <col min="7641" max="7641" width="14.6640625" style="29" customWidth="1"/>
    <col min="7642" max="7642" width="3.77734375" style="29" customWidth="1"/>
    <col min="7643" max="7643" width="1" style="29" customWidth="1"/>
    <col min="7644" max="7889" width="9" style="29"/>
    <col min="7890" max="7890" width="0.77734375" style="29" customWidth="1"/>
    <col min="7891" max="7891" width="5.44140625" style="29" customWidth="1"/>
    <col min="7892" max="7892" width="16.88671875" style="29" customWidth="1"/>
    <col min="7893" max="7893" width="19.109375" style="29" customWidth="1"/>
    <col min="7894" max="7894" width="12.109375" style="29" customWidth="1"/>
    <col min="7895" max="7895" width="16.109375" style="29" customWidth="1"/>
    <col min="7896" max="7896" width="12.33203125" style="29" customWidth="1"/>
    <col min="7897" max="7897" width="14.6640625" style="29" customWidth="1"/>
    <col min="7898" max="7898" width="3.77734375" style="29" customWidth="1"/>
    <col min="7899" max="7899" width="1" style="29" customWidth="1"/>
    <col min="7900" max="8145" width="9" style="29"/>
    <col min="8146" max="8146" width="0.77734375" style="29" customWidth="1"/>
    <col min="8147" max="8147" width="5.44140625" style="29" customWidth="1"/>
    <col min="8148" max="8148" width="16.88671875" style="29" customWidth="1"/>
    <col min="8149" max="8149" width="19.109375" style="29" customWidth="1"/>
    <col min="8150" max="8150" width="12.109375" style="29" customWidth="1"/>
    <col min="8151" max="8151" width="16.109375" style="29" customWidth="1"/>
    <col min="8152" max="8152" width="12.33203125" style="29" customWidth="1"/>
    <col min="8153" max="8153" width="14.6640625" style="29" customWidth="1"/>
    <col min="8154" max="8154" width="3.77734375" style="29" customWidth="1"/>
    <col min="8155" max="8155" width="1" style="29" customWidth="1"/>
    <col min="8156" max="8401" width="9" style="29"/>
    <col min="8402" max="8402" width="0.77734375" style="29" customWidth="1"/>
    <col min="8403" max="8403" width="5.44140625" style="29" customWidth="1"/>
    <col min="8404" max="8404" width="16.88671875" style="29" customWidth="1"/>
    <col min="8405" max="8405" width="19.109375" style="29" customWidth="1"/>
    <col min="8406" max="8406" width="12.109375" style="29" customWidth="1"/>
    <col min="8407" max="8407" width="16.109375" style="29" customWidth="1"/>
    <col min="8408" max="8408" width="12.33203125" style="29" customWidth="1"/>
    <col min="8409" max="8409" width="14.6640625" style="29" customWidth="1"/>
    <col min="8410" max="8410" width="3.77734375" style="29" customWidth="1"/>
    <col min="8411" max="8411" width="1" style="29" customWidth="1"/>
    <col min="8412" max="8657" width="9" style="29"/>
    <col min="8658" max="8658" width="0.77734375" style="29" customWidth="1"/>
    <col min="8659" max="8659" width="5.44140625" style="29" customWidth="1"/>
    <col min="8660" max="8660" width="16.88671875" style="29" customWidth="1"/>
    <col min="8661" max="8661" width="19.109375" style="29" customWidth="1"/>
    <col min="8662" max="8662" width="12.109375" style="29" customWidth="1"/>
    <col min="8663" max="8663" width="16.109375" style="29" customWidth="1"/>
    <col min="8664" max="8664" width="12.33203125" style="29" customWidth="1"/>
    <col min="8665" max="8665" width="14.6640625" style="29" customWidth="1"/>
    <col min="8666" max="8666" width="3.77734375" style="29" customWidth="1"/>
    <col min="8667" max="8667" width="1" style="29" customWidth="1"/>
    <col min="8668" max="8913" width="9" style="29"/>
    <col min="8914" max="8914" width="0.77734375" style="29" customWidth="1"/>
    <col min="8915" max="8915" width="5.44140625" style="29" customWidth="1"/>
    <col min="8916" max="8916" width="16.88671875" style="29" customWidth="1"/>
    <col min="8917" max="8917" width="19.109375" style="29" customWidth="1"/>
    <col min="8918" max="8918" width="12.109375" style="29" customWidth="1"/>
    <col min="8919" max="8919" width="16.109375" style="29" customWidth="1"/>
    <col min="8920" max="8920" width="12.33203125" style="29" customWidth="1"/>
    <col min="8921" max="8921" width="14.6640625" style="29" customWidth="1"/>
    <col min="8922" max="8922" width="3.77734375" style="29" customWidth="1"/>
    <col min="8923" max="8923" width="1" style="29" customWidth="1"/>
    <col min="8924" max="9169" width="9" style="29"/>
    <col min="9170" max="9170" width="0.77734375" style="29" customWidth="1"/>
    <col min="9171" max="9171" width="5.44140625" style="29" customWidth="1"/>
    <col min="9172" max="9172" width="16.88671875" style="29" customWidth="1"/>
    <col min="9173" max="9173" width="19.109375" style="29" customWidth="1"/>
    <col min="9174" max="9174" width="12.109375" style="29" customWidth="1"/>
    <col min="9175" max="9175" width="16.109375" style="29" customWidth="1"/>
    <col min="9176" max="9176" width="12.33203125" style="29" customWidth="1"/>
    <col min="9177" max="9177" width="14.6640625" style="29" customWidth="1"/>
    <col min="9178" max="9178" width="3.77734375" style="29" customWidth="1"/>
    <col min="9179" max="9179" width="1" style="29" customWidth="1"/>
    <col min="9180" max="9425" width="9" style="29"/>
    <col min="9426" max="9426" width="0.77734375" style="29" customWidth="1"/>
    <col min="9427" max="9427" width="5.44140625" style="29" customWidth="1"/>
    <col min="9428" max="9428" width="16.88671875" style="29" customWidth="1"/>
    <col min="9429" max="9429" width="19.109375" style="29" customWidth="1"/>
    <col min="9430" max="9430" width="12.109375" style="29" customWidth="1"/>
    <col min="9431" max="9431" width="16.109375" style="29" customWidth="1"/>
    <col min="9432" max="9432" width="12.33203125" style="29" customWidth="1"/>
    <col min="9433" max="9433" width="14.6640625" style="29" customWidth="1"/>
    <col min="9434" max="9434" width="3.77734375" style="29" customWidth="1"/>
    <col min="9435" max="9435" width="1" style="29" customWidth="1"/>
    <col min="9436" max="9681" width="9" style="29"/>
    <col min="9682" max="9682" width="0.77734375" style="29" customWidth="1"/>
    <col min="9683" max="9683" width="5.44140625" style="29" customWidth="1"/>
    <col min="9684" max="9684" width="16.88671875" style="29" customWidth="1"/>
    <col min="9685" max="9685" width="19.109375" style="29" customWidth="1"/>
    <col min="9686" max="9686" width="12.109375" style="29" customWidth="1"/>
    <col min="9687" max="9687" width="16.109375" style="29" customWidth="1"/>
    <col min="9688" max="9688" width="12.33203125" style="29" customWidth="1"/>
    <col min="9689" max="9689" width="14.6640625" style="29" customWidth="1"/>
    <col min="9690" max="9690" width="3.77734375" style="29" customWidth="1"/>
    <col min="9691" max="9691" width="1" style="29" customWidth="1"/>
    <col min="9692" max="9937" width="9" style="29"/>
    <col min="9938" max="9938" width="0.77734375" style="29" customWidth="1"/>
    <col min="9939" max="9939" width="5.44140625" style="29" customWidth="1"/>
    <col min="9940" max="9940" width="16.88671875" style="29" customWidth="1"/>
    <col min="9941" max="9941" width="19.109375" style="29" customWidth="1"/>
    <col min="9942" max="9942" width="12.109375" style="29" customWidth="1"/>
    <col min="9943" max="9943" width="16.109375" style="29" customWidth="1"/>
    <col min="9944" max="9944" width="12.33203125" style="29" customWidth="1"/>
    <col min="9945" max="9945" width="14.6640625" style="29" customWidth="1"/>
    <col min="9946" max="9946" width="3.77734375" style="29" customWidth="1"/>
    <col min="9947" max="9947" width="1" style="29" customWidth="1"/>
    <col min="9948" max="10193" width="9" style="29"/>
    <col min="10194" max="10194" width="0.77734375" style="29" customWidth="1"/>
    <col min="10195" max="10195" width="5.44140625" style="29" customWidth="1"/>
    <col min="10196" max="10196" width="16.88671875" style="29" customWidth="1"/>
    <col min="10197" max="10197" width="19.109375" style="29" customWidth="1"/>
    <col min="10198" max="10198" width="12.109375" style="29" customWidth="1"/>
    <col min="10199" max="10199" width="16.109375" style="29" customWidth="1"/>
    <col min="10200" max="10200" width="12.33203125" style="29" customWidth="1"/>
    <col min="10201" max="10201" width="14.6640625" style="29" customWidth="1"/>
    <col min="10202" max="10202" width="3.77734375" style="29" customWidth="1"/>
    <col min="10203" max="10203" width="1" style="29" customWidth="1"/>
    <col min="10204" max="10449" width="9" style="29"/>
    <col min="10450" max="10450" width="0.77734375" style="29" customWidth="1"/>
    <col min="10451" max="10451" width="5.44140625" style="29" customWidth="1"/>
    <col min="10452" max="10452" width="16.88671875" style="29" customWidth="1"/>
    <col min="10453" max="10453" width="19.109375" style="29" customWidth="1"/>
    <col min="10454" max="10454" width="12.109375" style="29" customWidth="1"/>
    <col min="10455" max="10455" width="16.109375" style="29" customWidth="1"/>
    <col min="10456" max="10456" width="12.33203125" style="29" customWidth="1"/>
    <col min="10457" max="10457" width="14.6640625" style="29" customWidth="1"/>
    <col min="10458" max="10458" width="3.77734375" style="29" customWidth="1"/>
    <col min="10459" max="10459" width="1" style="29" customWidth="1"/>
    <col min="10460" max="10705" width="9" style="29"/>
    <col min="10706" max="10706" width="0.77734375" style="29" customWidth="1"/>
    <col min="10707" max="10707" width="5.44140625" style="29" customWidth="1"/>
    <col min="10708" max="10708" width="16.88671875" style="29" customWidth="1"/>
    <col min="10709" max="10709" width="19.109375" style="29" customWidth="1"/>
    <col min="10710" max="10710" width="12.109375" style="29" customWidth="1"/>
    <col min="10711" max="10711" width="16.109375" style="29" customWidth="1"/>
    <col min="10712" max="10712" width="12.33203125" style="29" customWidth="1"/>
    <col min="10713" max="10713" width="14.6640625" style="29" customWidth="1"/>
    <col min="10714" max="10714" width="3.77734375" style="29" customWidth="1"/>
    <col min="10715" max="10715" width="1" style="29" customWidth="1"/>
    <col min="10716" max="10961" width="9" style="29"/>
    <col min="10962" max="10962" width="0.77734375" style="29" customWidth="1"/>
    <col min="10963" max="10963" width="5.44140625" style="29" customWidth="1"/>
    <col min="10964" max="10964" width="16.88671875" style="29" customWidth="1"/>
    <col min="10965" max="10965" width="19.109375" style="29" customWidth="1"/>
    <col min="10966" max="10966" width="12.109375" style="29" customWidth="1"/>
    <col min="10967" max="10967" width="16.109375" style="29" customWidth="1"/>
    <col min="10968" max="10968" width="12.33203125" style="29" customWidth="1"/>
    <col min="10969" max="10969" width="14.6640625" style="29" customWidth="1"/>
    <col min="10970" max="10970" width="3.77734375" style="29" customWidth="1"/>
    <col min="10971" max="10971" width="1" style="29" customWidth="1"/>
    <col min="10972" max="11217" width="9" style="29"/>
    <col min="11218" max="11218" width="0.77734375" style="29" customWidth="1"/>
    <col min="11219" max="11219" width="5.44140625" style="29" customWidth="1"/>
    <col min="11220" max="11220" width="16.88671875" style="29" customWidth="1"/>
    <col min="11221" max="11221" width="19.109375" style="29" customWidth="1"/>
    <col min="11222" max="11222" width="12.109375" style="29" customWidth="1"/>
    <col min="11223" max="11223" width="16.109375" style="29" customWidth="1"/>
    <col min="11224" max="11224" width="12.33203125" style="29" customWidth="1"/>
    <col min="11225" max="11225" width="14.6640625" style="29" customWidth="1"/>
    <col min="11226" max="11226" width="3.77734375" style="29" customWidth="1"/>
    <col min="11227" max="11227" width="1" style="29" customWidth="1"/>
    <col min="11228" max="11473" width="9" style="29"/>
    <col min="11474" max="11474" width="0.77734375" style="29" customWidth="1"/>
    <col min="11475" max="11475" width="5.44140625" style="29" customWidth="1"/>
    <col min="11476" max="11476" width="16.88671875" style="29" customWidth="1"/>
    <col min="11477" max="11477" width="19.109375" style="29" customWidth="1"/>
    <col min="11478" max="11478" width="12.109375" style="29" customWidth="1"/>
    <col min="11479" max="11479" width="16.109375" style="29" customWidth="1"/>
    <col min="11480" max="11480" width="12.33203125" style="29" customWidth="1"/>
    <col min="11481" max="11481" width="14.6640625" style="29" customWidth="1"/>
    <col min="11482" max="11482" width="3.77734375" style="29" customWidth="1"/>
    <col min="11483" max="11483" width="1" style="29" customWidth="1"/>
    <col min="11484" max="11729" width="9" style="29"/>
    <col min="11730" max="11730" width="0.77734375" style="29" customWidth="1"/>
    <col min="11731" max="11731" width="5.44140625" style="29" customWidth="1"/>
    <col min="11732" max="11732" width="16.88671875" style="29" customWidth="1"/>
    <col min="11733" max="11733" width="19.109375" style="29" customWidth="1"/>
    <col min="11734" max="11734" width="12.109375" style="29" customWidth="1"/>
    <col min="11735" max="11735" width="16.109375" style="29" customWidth="1"/>
    <col min="11736" max="11736" width="12.33203125" style="29" customWidth="1"/>
    <col min="11737" max="11737" width="14.6640625" style="29" customWidth="1"/>
    <col min="11738" max="11738" width="3.77734375" style="29" customWidth="1"/>
    <col min="11739" max="11739" width="1" style="29" customWidth="1"/>
    <col min="11740" max="11985" width="9" style="29"/>
    <col min="11986" max="11986" width="0.77734375" style="29" customWidth="1"/>
    <col min="11987" max="11987" width="5.44140625" style="29" customWidth="1"/>
    <col min="11988" max="11988" width="16.88671875" style="29" customWidth="1"/>
    <col min="11989" max="11989" width="19.109375" style="29" customWidth="1"/>
    <col min="11990" max="11990" width="12.109375" style="29" customWidth="1"/>
    <col min="11991" max="11991" width="16.109375" style="29" customWidth="1"/>
    <col min="11992" max="11992" width="12.33203125" style="29" customWidth="1"/>
    <col min="11993" max="11993" width="14.6640625" style="29" customWidth="1"/>
    <col min="11994" max="11994" width="3.77734375" style="29" customWidth="1"/>
    <col min="11995" max="11995" width="1" style="29" customWidth="1"/>
    <col min="11996" max="12241" width="9" style="29"/>
    <col min="12242" max="12242" width="0.77734375" style="29" customWidth="1"/>
    <col min="12243" max="12243" width="5.44140625" style="29" customWidth="1"/>
    <col min="12244" max="12244" width="16.88671875" style="29" customWidth="1"/>
    <col min="12245" max="12245" width="19.109375" style="29" customWidth="1"/>
    <col min="12246" max="12246" width="12.109375" style="29" customWidth="1"/>
    <col min="12247" max="12247" width="16.109375" style="29" customWidth="1"/>
    <col min="12248" max="12248" width="12.33203125" style="29" customWidth="1"/>
    <col min="12249" max="12249" width="14.6640625" style="29" customWidth="1"/>
    <col min="12250" max="12250" width="3.77734375" style="29" customWidth="1"/>
    <col min="12251" max="12251" width="1" style="29" customWidth="1"/>
    <col min="12252" max="12497" width="9" style="29"/>
    <col min="12498" max="12498" width="0.77734375" style="29" customWidth="1"/>
    <col min="12499" max="12499" width="5.44140625" style="29" customWidth="1"/>
    <col min="12500" max="12500" width="16.88671875" style="29" customWidth="1"/>
    <col min="12501" max="12501" width="19.109375" style="29" customWidth="1"/>
    <col min="12502" max="12502" width="12.109375" style="29" customWidth="1"/>
    <col min="12503" max="12503" width="16.109375" style="29" customWidth="1"/>
    <col min="12504" max="12504" width="12.33203125" style="29" customWidth="1"/>
    <col min="12505" max="12505" width="14.6640625" style="29" customWidth="1"/>
    <col min="12506" max="12506" width="3.77734375" style="29" customWidth="1"/>
    <col min="12507" max="12507" width="1" style="29" customWidth="1"/>
    <col min="12508" max="12753" width="9" style="29"/>
    <col min="12754" max="12754" width="0.77734375" style="29" customWidth="1"/>
    <col min="12755" max="12755" width="5.44140625" style="29" customWidth="1"/>
    <col min="12756" max="12756" width="16.88671875" style="29" customWidth="1"/>
    <col min="12757" max="12757" width="19.109375" style="29" customWidth="1"/>
    <col min="12758" max="12758" width="12.109375" style="29" customWidth="1"/>
    <col min="12759" max="12759" width="16.109375" style="29" customWidth="1"/>
    <col min="12760" max="12760" width="12.33203125" style="29" customWidth="1"/>
    <col min="12761" max="12761" width="14.6640625" style="29" customWidth="1"/>
    <col min="12762" max="12762" width="3.77734375" style="29" customWidth="1"/>
    <col min="12763" max="12763" width="1" style="29" customWidth="1"/>
    <col min="12764" max="13009" width="9" style="29"/>
    <col min="13010" max="13010" width="0.77734375" style="29" customWidth="1"/>
    <col min="13011" max="13011" width="5.44140625" style="29" customWidth="1"/>
    <col min="13012" max="13012" width="16.88671875" style="29" customWidth="1"/>
    <col min="13013" max="13013" width="19.109375" style="29" customWidth="1"/>
    <col min="13014" max="13014" width="12.109375" style="29" customWidth="1"/>
    <col min="13015" max="13015" width="16.109375" style="29" customWidth="1"/>
    <col min="13016" max="13016" width="12.33203125" style="29" customWidth="1"/>
    <col min="13017" max="13017" width="14.6640625" style="29" customWidth="1"/>
    <col min="13018" max="13018" width="3.77734375" style="29" customWidth="1"/>
    <col min="13019" max="13019" width="1" style="29" customWidth="1"/>
    <col min="13020" max="13265" width="9" style="29"/>
    <col min="13266" max="13266" width="0.77734375" style="29" customWidth="1"/>
    <col min="13267" max="13267" width="5.44140625" style="29" customWidth="1"/>
    <col min="13268" max="13268" width="16.88671875" style="29" customWidth="1"/>
    <col min="13269" max="13269" width="19.109375" style="29" customWidth="1"/>
    <col min="13270" max="13270" width="12.109375" style="29" customWidth="1"/>
    <col min="13271" max="13271" width="16.109375" style="29" customWidth="1"/>
    <col min="13272" max="13272" width="12.33203125" style="29" customWidth="1"/>
    <col min="13273" max="13273" width="14.6640625" style="29" customWidth="1"/>
    <col min="13274" max="13274" width="3.77734375" style="29" customWidth="1"/>
    <col min="13275" max="13275" width="1" style="29" customWidth="1"/>
    <col min="13276" max="13521" width="9" style="29"/>
    <col min="13522" max="13522" width="0.77734375" style="29" customWidth="1"/>
    <col min="13523" max="13523" width="5.44140625" style="29" customWidth="1"/>
    <col min="13524" max="13524" width="16.88671875" style="29" customWidth="1"/>
    <col min="13525" max="13525" width="19.109375" style="29" customWidth="1"/>
    <col min="13526" max="13526" width="12.109375" style="29" customWidth="1"/>
    <col min="13527" max="13527" width="16.109375" style="29" customWidth="1"/>
    <col min="13528" max="13528" width="12.33203125" style="29" customWidth="1"/>
    <col min="13529" max="13529" width="14.6640625" style="29" customWidth="1"/>
    <col min="13530" max="13530" width="3.77734375" style="29" customWidth="1"/>
    <col min="13531" max="13531" width="1" style="29" customWidth="1"/>
    <col min="13532" max="13777" width="9" style="29"/>
    <col min="13778" max="13778" width="0.77734375" style="29" customWidth="1"/>
    <col min="13779" max="13779" width="5.44140625" style="29" customWidth="1"/>
    <col min="13780" max="13780" width="16.88671875" style="29" customWidth="1"/>
    <col min="13781" max="13781" width="19.109375" style="29" customWidth="1"/>
    <col min="13782" max="13782" width="12.109375" style="29" customWidth="1"/>
    <col min="13783" max="13783" width="16.109375" style="29" customWidth="1"/>
    <col min="13784" max="13784" width="12.33203125" style="29" customWidth="1"/>
    <col min="13785" max="13785" width="14.6640625" style="29" customWidth="1"/>
    <col min="13786" max="13786" width="3.77734375" style="29" customWidth="1"/>
    <col min="13787" max="13787" width="1" style="29" customWidth="1"/>
    <col min="13788" max="14033" width="9" style="29"/>
    <col min="14034" max="14034" width="0.77734375" style="29" customWidth="1"/>
    <col min="14035" max="14035" width="5.44140625" style="29" customWidth="1"/>
    <col min="14036" max="14036" width="16.88671875" style="29" customWidth="1"/>
    <col min="14037" max="14037" width="19.109375" style="29" customWidth="1"/>
    <col min="14038" max="14038" width="12.109375" style="29" customWidth="1"/>
    <col min="14039" max="14039" width="16.109375" style="29" customWidth="1"/>
    <col min="14040" max="14040" width="12.33203125" style="29" customWidth="1"/>
    <col min="14041" max="14041" width="14.6640625" style="29" customWidth="1"/>
    <col min="14042" max="14042" width="3.77734375" style="29" customWidth="1"/>
    <col min="14043" max="14043" width="1" style="29" customWidth="1"/>
    <col min="14044" max="14289" width="9" style="29"/>
    <col min="14290" max="14290" width="0.77734375" style="29" customWidth="1"/>
    <col min="14291" max="14291" width="5.44140625" style="29" customWidth="1"/>
    <col min="14292" max="14292" width="16.88671875" style="29" customWidth="1"/>
    <col min="14293" max="14293" width="19.109375" style="29" customWidth="1"/>
    <col min="14294" max="14294" width="12.109375" style="29" customWidth="1"/>
    <col min="14295" max="14295" width="16.109375" style="29" customWidth="1"/>
    <col min="14296" max="14296" width="12.33203125" style="29" customWidth="1"/>
    <col min="14297" max="14297" width="14.6640625" style="29" customWidth="1"/>
    <col min="14298" max="14298" width="3.77734375" style="29" customWidth="1"/>
    <col min="14299" max="14299" width="1" style="29" customWidth="1"/>
    <col min="14300" max="14545" width="9" style="29"/>
    <col min="14546" max="14546" width="0.77734375" style="29" customWidth="1"/>
    <col min="14547" max="14547" width="5.44140625" style="29" customWidth="1"/>
    <col min="14548" max="14548" width="16.88671875" style="29" customWidth="1"/>
    <col min="14549" max="14549" width="19.109375" style="29" customWidth="1"/>
    <col min="14550" max="14550" width="12.109375" style="29" customWidth="1"/>
    <col min="14551" max="14551" width="16.109375" style="29" customWidth="1"/>
    <col min="14552" max="14552" width="12.33203125" style="29" customWidth="1"/>
    <col min="14553" max="14553" width="14.6640625" style="29" customWidth="1"/>
    <col min="14554" max="14554" width="3.77734375" style="29" customWidth="1"/>
    <col min="14555" max="14555" width="1" style="29" customWidth="1"/>
    <col min="14556" max="14801" width="9" style="29"/>
    <col min="14802" max="14802" width="0.77734375" style="29" customWidth="1"/>
    <col min="14803" max="14803" width="5.44140625" style="29" customWidth="1"/>
    <col min="14804" max="14804" width="16.88671875" style="29" customWidth="1"/>
    <col min="14805" max="14805" width="19.109375" style="29" customWidth="1"/>
    <col min="14806" max="14806" width="12.109375" style="29" customWidth="1"/>
    <col min="14807" max="14807" width="16.109375" style="29" customWidth="1"/>
    <col min="14808" max="14808" width="12.33203125" style="29" customWidth="1"/>
    <col min="14809" max="14809" width="14.6640625" style="29" customWidth="1"/>
    <col min="14810" max="14810" width="3.77734375" style="29" customWidth="1"/>
    <col min="14811" max="14811" width="1" style="29" customWidth="1"/>
    <col min="14812" max="15057" width="9" style="29"/>
    <col min="15058" max="15058" width="0.77734375" style="29" customWidth="1"/>
    <col min="15059" max="15059" width="5.44140625" style="29" customWidth="1"/>
    <col min="15060" max="15060" width="16.88671875" style="29" customWidth="1"/>
    <col min="15061" max="15061" width="19.109375" style="29" customWidth="1"/>
    <col min="15062" max="15062" width="12.109375" style="29" customWidth="1"/>
    <col min="15063" max="15063" width="16.109375" style="29" customWidth="1"/>
    <col min="15064" max="15064" width="12.33203125" style="29" customWidth="1"/>
    <col min="15065" max="15065" width="14.6640625" style="29" customWidth="1"/>
    <col min="15066" max="15066" width="3.77734375" style="29" customWidth="1"/>
    <col min="15067" max="15067" width="1" style="29" customWidth="1"/>
    <col min="15068" max="15313" width="9" style="29"/>
    <col min="15314" max="15314" width="0.77734375" style="29" customWidth="1"/>
    <col min="15315" max="15315" width="5.44140625" style="29" customWidth="1"/>
    <col min="15316" max="15316" width="16.88671875" style="29" customWidth="1"/>
    <col min="15317" max="15317" width="19.109375" style="29" customWidth="1"/>
    <col min="15318" max="15318" width="12.109375" style="29" customWidth="1"/>
    <col min="15319" max="15319" width="16.109375" style="29" customWidth="1"/>
    <col min="15320" max="15320" width="12.33203125" style="29" customWidth="1"/>
    <col min="15321" max="15321" width="14.6640625" style="29" customWidth="1"/>
    <col min="15322" max="15322" width="3.77734375" style="29" customWidth="1"/>
    <col min="15323" max="15323" width="1" style="29" customWidth="1"/>
    <col min="15324" max="15569" width="9" style="29"/>
    <col min="15570" max="15570" width="0.77734375" style="29" customWidth="1"/>
    <col min="15571" max="15571" width="5.44140625" style="29" customWidth="1"/>
    <col min="15572" max="15572" width="16.88671875" style="29" customWidth="1"/>
    <col min="15573" max="15573" width="19.109375" style="29" customWidth="1"/>
    <col min="15574" max="15574" width="12.109375" style="29" customWidth="1"/>
    <col min="15575" max="15575" width="16.109375" style="29" customWidth="1"/>
    <col min="15576" max="15576" width="12.33203125" style="29" customWidth="1"/>
    <col min="15577" max="15577" width="14.6640625" style="29" customWidth="1"/>
    <col min="15578" max="15578" width="3.77734375" style="29" customWidth="1"/>
    <col min="15579" max="15579" width="1" style="29" customWidth="1"/>
    <col min="15580" max="15825" width="9" style="29"/>
    <col min="15826" max="15826" width="0.77734375" style="29" customWidth="1"/>
    <col min="15827" max="15827" width="5.44140625" style="29" customWidth="1"/>
    <col min="15828" max="15828" width="16.88671875" style="29" customWidth="1"/>
    <col min="15829" max="15829" width="19.109375" style="29" customWidth="1"/>
    <col min="15830" max="15830" width="12.109375" style="29" customWidth="1"/>
    <col min="15831" max="15831" width="16.109375" style="29" customWidth="1"/>
    <col min="15832" max="15832" width="12.33203125" style="29" customWidth="1"/>
    <col min="15833" max="15833" width="14.6640625" style="29" customWidth="1"/>
    <col min="15834" max="15834" width="3.77734375" style="29" customWidth="1"/>
    <col min="15835" max="15835" width="1" style="29" customWidth="1"/>
    <col min="15836" max="16081" width="9" style="29"/>
    <col min="16082" max="16082" width="0.77734375" style="29" customWidth="1"/>
    <col min="16083" max="16083" width="5.44140625" style="29" customWidth="1"/>
    <col min="16084" max="16084" width="16.88671875" style="29" customWidth="1"/>
    <col min="16085" max="16085" width="19.109375" style="29" customWidth="1"/>
    <col min="16086" max="16086" width="12.109375" style="29" customWidth="1"/>
    <col min="16087" max="16087" width="16.109375" style="29" customWidth="1"/>
    <col min="16088" max="16088" width="12.33203125" style="29" customWidth="1"/>
    <col min="16089" max="16089" width="14.6640625" style="29" customWidth="1"/>
    <col min="16090" max="16090" width="3.77734375" style="29" customWidth="1"/>
    <col min="16091" max="16091" width="1" style="29" customWidth="1"/>
    <col min="16092" max="16384" width="9" style="29"/>
  </cols>
  <sheetData>
    <row r="1" spans="1:9" s="26" customFormat="1" ht="8.25" customHeight="1">
      <c r="H1" s="27"/>
    </row>
    <row r="2" spans="1:9" ht="30" customHeight="1">
      <c r="C2" s="28" t="s">
        <v>215</v>
      </c>
      <c r="D2" s="26"/>
      <c r="E2" s="26"/>
      <c r="F2" s="26"/>
      <c r="G2" s="26"/>
    </row>
    <row r="3" spans="1:9" s="167" customFormat="1" ht="22.5" customHeight="1">
      <c r="A3" s="165"/>
      <c r="B3" s="165"/>
      <c r="C3" s="166" t="s">
        <v>167</v>
      </c>
      <c r="D3" s="165"/>
      <c r="E3" s="165"/>
      <c r="F3" s="165"/>
      <c r="G3" s="165"/>
      <c r="I3" s="165"/>
    </row>
    <row r="4" spans="1:9" ht="13.2">
      <c r="C4" s="168"/>
      <c r="D4" s="26"/>
      <c r="E4" s="26"/>
      <c r="F4" s="26"/>
      <c r="G4" s="26"/>
      <c r="H4" s="29"/>
    </row>
    <row r="5" spans="1:9" ht="13.2">
      <c r="B5" s="30" t="s">
        <v>73</v>
      </c>
      <c r="D5" s="26"/>
      <c r="E5" s="26"/>
      <c r="F5" s="26"/>
      <c r="G5" s="26"/>
      <c r="H5" s="32"/>
    </row>
    <row r="6" spans="1:9" ht="27" customHeight="1">
      <c r="C6" s="163" t="s">
        <v>81</v>
      </c>
      <c r="D6" s="163" t="s">
        <v>49</v>
      </c>
      <c r="E6" s="163" t="s">
        <v>129</v>
      </c>
      <c r="F6" s="163" t="s">
        <v>69</v>
      </c>
      <c r="G6" s="163" t="s">
        <v>181</v>
      </c>
      <c r="H6" s="163" t="s">
        <v>102</v>
      </c>
    </row>
    <row r="7" spans="1:9" ht="27" customHeight="1">
      <c r="C7" s="169" t="s">
        <v>68</v>
      </c>
      <c r="D7" s="162">
        <f>SUM(D8:D127)</f>
        <v>0</v>
      </c>
      <c r="E7" s="162">
        <f t="shared" ref="E7" si="0">SUM(E8:E127)</f>
        <v>0</v>
      </c>
      <c r="F7" s="162">
        <f>SUM(F8:F127)</f>
        <v>0</v>
      </c>
      <c r="G7" s="170" t="s">
        <v>72</v>
      </c>
      <c r="H7" s="170" t="s">
        <v>72</v>
      </c>
    </row>
    <row r="8" spans="1:9" ht="27" customHeight="1">
      <c r="B8" s="26">
        <v>11</v>
      </c>
      <c r="C8" s="131"/>
      <c r="D8" s="50"/>
      <c r="E8" s="53"/>
      <c r="F8" s="114">
        <f t="shared" ref="F8:F127" si="1">D8*E8</f>
        <v>0</v>
      </c>
      <c r="G8" s="52"/>
      <c r="H8" s="52"/>
    </row>
    <row r="9" spans="1:9" ht="27" customHeight="1">
      <c r="B9" s="26">
        <f>B8+1</f>
        <v>12</v>
      </c>
      <c r="C9" s="131"/>
      <c r="D9" s="50"/>
      <c r="E9" s="53"/>
      <c r="F9" s="114">
        <f t="shared" si="1"/>
        <v>0</v>
      </c>
      <c r="G9" s="52"/>
      <c r="H9" s="52"/>
    </row>
    <row r="10" spans="1:9" ht="27" customHeight="1">
      <c r="B10" s="26">
        <f t="shared" ref="B10:B73" si="2">B9+1</f>
        <v>13</v>
      </c>
      <c r="C10" s="131"/>
      <c r="D10" s="50"/>
      <c r="E10" s="53"/>
      <c r="F10" s="114">
        <f t="shared" si="1"/>
        <v>0</v>
      </c>
      <c r="G10" s="52"/>
      <c r="H10" s="52"/>
    </row>
    <row r="11" spans="1:9" ht="27" customHeight="1">
      <c r="B11" s="26">
        <f t="shared" si="2"/>
        <v>14</v>
      </c>
      <c r="C11" s="131"/>
      <c r="D11" s="50"/>
      <c r="E11" s="53"/>
      <c r="F11" s="114">
        <f t="shared" si="1"/>
        <v>0</v>
      </c>
      <c r="G11" s="52"/>
      <c r="H11" s="52"/>
    </row>
    <row r="12" spans="1:9" ht="27" customHeight="1">
      <c r="B12" s="26">
        <f t="shared" si="2"/>
        <v>15</v>
      </c>
      <c r="C12" s="131"/>
      <c r="D12" s="50"/>
      <c r="E12" s="53"/>
      <c r="F12" s="114">
        <f t="shared" si="1"/>
        <v>0</v>
      </c>
      <c r="G12" s="52"/>
      <c r="H12" s="52"/>
    </row>
    <row r="13" spans="1:9" ht="27" customHeight="1">
      <c r="B13" s="26">
        <f t="shared" si="2"/>
        <v>16</v>
      </c>
      <c r="C13" s="131"/>
      <c r="D13" s="50"/>
      <c r="E13" s="53"/>
      <c r="F13" s="114">
        <f t="shared" si="1"/>
        <v>0</v>
      </c>
      <c r="G13" s="52"/>
      <c r="H13" s="52"/>
    </row>
    <row r="14" spans="1:9" ht="27" customHeight="1">
      <c r="B14" s="26">
        <f t="shared" si="2"/>
        <v>17</v>
      </c>
      <c r="C14" s="131"/>
      <c r="D14" s="50"/>
      <c r="E14" s="53"/>
      <c r="F14" s="114">
        <f t="shared" si="1"/>
        <v>0</v>
      </c>
      <c r="G14" s="52"/>
      <c r="H14" s="52"/>
    </row>
    <row r="15" spans="1:9" ht="27" customHeight="1">
      <c r="B15" s="26">
        <f t="shared" si="2"/>
        <v>18</v>
      </c>
      <c r="C15" s="131"/>
      <c r="D15" s="50"/>
      <c r="E15" s="53"/>
      <c r="F15" s="114">
        <f t="shared" si="1"/>
        <v>0</v>
      </c>
      <c r="G15" s="52"/>
      <c r="H15" s="52"/>
    </row>
    <row r="16" spans="1:9" ht="27" customHeight="1">
      <c r="B16" s="26">
        <f t="shared" si="2"/>
        <v>19</v>
      </c>
      <c r="C16" s="131"/>
      <c r="D16" s="50"/>
      <c r="E16" s="53"/>
      <c r="F16" s="114">
        <f t="shared" si="1"/>
        <v>0</v>
      </c>
      <c r="G16" s="52"/>
      <c r="H16" s="52"/>
    </row>
    <row r="17" spans="2:8" ht="27" customHeight="1">
      <c r="B17" s="26">
        <f t="shared" si="2"/>
        <v>20</v>
      </c>
      <c r="C17" s="131"/>
      <c r="D17" s="50"/>
      <c r="E17" s="53"/>
      <c r="F17" s="114">
        <f t="shared" si="1"/>
        <v>0</v>
      </c>
      <c r="G17" s="52"/>
      <c r="H17" s="52"/>
    </row>
    <row r="18" spans="2:8" ht="27" customHeight="1">
      <c r="B18" s="26">
        <f t="shared" si="2"/>
        <v>21</v>
      </c>
      <c r="C18" s="131"/>
      <c r="D18" s="50"/>
      <c r="E18" s="53"/>
      <c r="F18" s="114">
        <f t="shared" si="1"/>
        <v>0</v>
      </c>
      <c r="G18" s="52"/>
      <c r="H18" s="52"/>
    </row>
    <row r="19" spans="2:8" ht="27" customHeight="1">
      <c r="B19" s="26">
        <f t="shared" si="2"/>
        <v>22</v>
      </c>
      <c r="C19" s="131"/>
      <c r="D19" s="50"/>
      <c r="E19" s="53"/>
      <c r="F19" s="114">
        <f t="shared" si="1"/>
        <v>0</v>
      </c>
      <c r="G19" s="52"/>
      <c r="H19" s="52"/>
    </row>
    <row r="20" spans="2:8" ht="27" customHeight="1">
      <c r="B20" s="26">
        <f t="shared" si="2"/>
        <v>23</v>
      </c>
      <c r="C20" s="131"/>
      <c r="D20" s="50"/>
      <c r="E20" s="53"/>
      <c r="F20" s="114">
        <f t="shared" si="1"/>
        <v>0</v>
      </c>
      <c r="G20" s="52"/>
      <c r="H20" s="52"/>
    </row>
    <row r="21" spans="2:8" ht="27" customHeight="1">
      <c r="B21" s="26">
        <f t="shared" si="2"/>
        <v>24</v>
      </c>
      <c r="C21" s="131"/>
      <c r="D21" s="50"/>
      <c r="E21" s="53"/>
      <c r="F21" s="114">
        <f t="shared" si="1"/>
        <v>0</v>
      </c>
      <c r="G21" s="52"/>
      <c r="H21" s="52"/>
    </row>
    <row r="22" spans="2:8" ht="27" customHeight="1">
      <c r="B22" s="26">
        <f t="shared" si="2"/>
        <v>25</v>
      </c>
      <c r="C22" s="131"/>
      <c r="D22" s="50"/>
      <c r="E22" s="53"/>
      <c r="F22" s="114">
        <f t="shared" si="1"/>
        <v>0</v>
      </c>
      <c r="G22" s="52"/>
      <c r="H22" s="52"/>
    </row>
    <row r="23" spans="2:8" ht="27" customHeight="1">
      <c r="B23" s="26">
        <f t="shared" si="2"/>
        <v>26</v>
      </c>
      <c r="C23" s="131"/>
      <c r="D23" s="50"/>
      <c r="E23" s="53"/>
      <c r="F23" s="114">
        <f t="shared" si="1"/>
        <v>0</v>
      </c>
      <c r="G23" s="52"/>
      <c r="H23" s="52"/>
    </row>
    <row r="24" spans="2:8" ht="27" customHeight="1">
      <c r="B24" s="26">
        <f t="shared" si="2"/>
        <v>27</v>
      </c>
      <c r="C24" s="131"/>
      <c r="D24" s="50"/>
      <c r="E24" s="53"/>
      <c r="F24" s="114">
        <f t="shared" si="1"/>
        <v>0</v>
      </c>
      <c r="G24" s="52"/>
      <c r="H24" s="52"/>
    </row>
    <row r="25" spans="2:8" ht="27" customHeight="1">
      <c r="B25" s="26">
        <f t="shared" si="2"/>
        <v>28</v>
      </c>
      <c r="C25" s="131"/>
      <c r="D25" s="50"/>
      <c r="E25" s="53"/>
      <c r="F25" s="114">
        <f t="shared" si="1"/>
        <v>0</v>
      </c>
      <c r="G25" s="52"/>
      <c r="H25" s="52"/>
    </row>
    <row r="26" spans="2:8" ht="27" customHeight="1">
      <c r="B26" s="26">
        <f t="shared" si="2"/>
        <v>29</v>
      </c>
      <c r="C26" s="131"/>
      <c r="D26" s="50"/>
      <c r="E26" s="53"/>
      <c r="F26" s="114">
        <f t="shared" si="1"/>
        <v>0</v>
      </c>
      <c r="G26" s="52"/>
      <c r="H26" s="52"/>
    </row>
    <row r="27" spans="2:8" ht="27" customHeight="1">
      <c r="B27" s="26">
        <f t="shared" si="2"/>
        <v>30</v>
      </c>
      <c r="C27" s="131"/>
      <c r="D27" s="50"/>
      <c r="E27" s="53"/>
      <c r="F27" s="114">
        <f t="shared" si="1"/>
        <v>0</v>
      </c>
      <c r="G27" s="52"/>
      <c r="H27" s="52"/>
    </row>
    <row r="28" spans="2:8" ht="27" customHeight="1">
      <c r="B28" s="26">
        <f t="shared" si="2"/>
        <v>31</v>
      </c>
      <c r="C28" s="131"/>
      <c r="D28" s="50"/>
      <c r="E28" s="53"/>
      <c r="F28" s="114">
        <f t="shared" si="1"/>
        <v>0</v>
      </c>
      <c r="G28" s="52"/>
      <c r="H28" s="52"/>
    </row>
    <row r="29" spans="2:8" ht="27" customHeight="1">
      <c r="B29" s="26">
        <f t="shared" si="2"/>
        <v>32</v>
      </c>
      <c r="C29" s="131"/>
      <c r="D29" s="50"/>
      <c r="E29" s="53"/>
      <c r="F29" s="114">
        <f t="shared" si="1"/>
        <v>0</v>
      </c>
      <c r="G29" s="52"/>
      <c r="H29" s="52"/>
    </row>
    <row r="30" spans="2:8" ht="27" customHeight="1">
      <c r="B30" s="26">
        <f t="shared" si="2"/>
        <v>33</v>
      </c>
      <c r="C30" s="131"/>
      <c r="D30" s="50"/>
      <c r="E30" s="53"/>
      <c r="F30" s="114">
        <f t="shared" si="1"/>
        <v>0</v>
      </c>
      <c r="G30" s="52"/>
      <c r="H30" s="52"/>
    </row>
    <row r="31" spans="2:8" ht="27" customHeight="1">
      <c r="B31" s="26">
        <f t="shared" si="2"/>
        <v>34</v>
      </c>
      <c r="C31" s="131"/>
      <c r="D31" s="50"/>
      <c r="E31" s="53"/>
      <c r="F31" s="114">
        <f t="shared" si="1"/>
        <v>0</v>
      </c>
      <c r="G31" s="52"/>
      <c r="H31" s="52"/>
    </row>
    <row r="32" spans="2:8" ht="27" customHeight="1">
      <c r="B32" s="26">
        <f t="shared" si="2"/>
        <v>35</v>
      </c>
      <c r="C32" s="131"/>
      <c r="D32" s="50"/>
      <c r="E32" s="53"/>
      <c r="F32" s="114">
        <f t="shared" si="1"/>
        <v>0</v>
      </c>
      <c r="G32" s="52"/>
      <c r="H32" s="52"/>
    </row>
    <row r="33" spans="2:8" ht="27" customHeight="1">
      <c r="B33" s="26">
        <f t="shared" si="2"/>
        <v>36</v>
      </c>
      <c r="C33" s="131"/>
      <c r="D33" s="50"/>
      <c r="E33" s="53"/>
      <c r="F33" s="114">
        <f t="shared" si="1"/>
        <v>0</v>
      </c>
      <c r="G33" s="52"/>
      <c r="H33" s="52"/>
    </row>
    <row r="34" spans="2:8" ht="27" customHeight="1">
      <c r="B34" s="26">
        <f t="shared" si="2"/>
        <v>37</v>
      </c>
      <c r="C34" s="131"/>
      <c r="D34" s="50"/>
      <c r="E34" s="53"/>
      <c r="F34" s="114">
        <f t="shared" si="1"/>
        <v>0</v>
      </c>
      <c r="G34" s="52"/>
      <c r="H34" s="52"/>
    </row>
    <row r="35" spans="2:8" ht="27" customHeight="1">
      <c r="B35" s="26">
        <f t="shared" si="2"/>
        <v>38</v>
      </c>
      <c r="C35" s="131"/>
      <c r="D35" s="50"/>
      <c r="E35" s="53"/>
      <c r="F35" s="114">
        <f t="shared" si="1"/>
        <v>0</v>
      </c>
      <c r="G35" s="52"/>
      <c r="H35" s="52"/>
    </row>
    <row r="36" spans="2:8" ht="27" customHeight="1">
      <c r="B36" s="26">
        <f t="shared" si="2"/>
        <v>39</v>
      </c>
      <c r="C36" s="131"/>
      <c r="D36" s="50"/>
      <c r="E36" s="53"/>
      <c r="F36" s="114">
        <f t="shared" si="1"/>
        <v>0</v>
      </c>
      <c r="G36" s="52"/>
      <c r="H36" s="52"/>
    </row>
    <row r="37" spans="2:8" ht="27" customHeight="1">
      <c r="B37" s="26">
        <f t="shared" si="2"/>
        <v>40</v>
      </c>
      <c r="C37" s="131"/>
      <c r="D37" s="50"/>
      <c r="E37" s="53"/>
      <c r="F37" s="114">
        <f t="shared" si="1"/>
        <v>0</v>
      </c>
      <c r="G37" s="52"/>
      <c r="H37" s="52"/>
    </row>
    <row r="38" spans="2:8" ht="27" customHeight="1">
      <c r="B38" s="26">
        <f t="shared" si="2"/>
        <v>41</v>
      </c>
      <c r="C38" s="131"/>
      <c r="D38" s="50"/>
      <c r="E38" s="53"/>
      <c r="F38" s="114">
        <f t="shared" si="1"/>
        <v>0</v>
      </c>
      <c r="G38" s="52"/>
      <c r="H38" s="52"/>
    </row>
    <row r="39" spans="2:8" ht="27" customHeight="1">
      <c r="B39" s="26">
        <f t="shared" si="2"/>
        <v>42</v>
      </c>
      <c r="C39" s="131"/>
      <c r="D39" s="50"/>
      <c r="E39" s="53"/>
      <c r="F39" s="114">
        <f t="shared" si="1"/>
        <v>0</v>
      </c>
      <c r="G39" s="52"/>
      <c r="H39" s="52"/>
    </row>
    <row r="40" spans="2:8" ht="27" customHeight="1">
      <c r="B40" s="26">
        <f t="shared" si="2"/>
        <v>43</v>
      </c>
      <c r="C40" s="131"/>
      <c r="D40" s="50"/>
      <c r="E40" s="53"/>
      <c r="F40" s="114">
        <f t="shared" si="1"/>
        <v>0</v>
      </c>
      <c r="G40" s="52"/>
      <c r="H40" s="52"/>
    </row>
    <row r="41" spans="2:8" ht="27" customHeight="1">
      <c r="B41" s="26">
        <f t="shared" si="2"/>
        <v>44</v>
      </c>
      <c r="C41" s="131"/>
      <c r="D41" s="50"/>
      <c r="E41" s="53"/>
      <c r="F41" s="114">
        <f t="shared" si="1"/>
        <v>0</v>
      </c>
      <c r="G41" s="52"/>
      <c r="H41" s="52"/>
    </row>
    <row r="42" spans="2:8" ht="27" customHeight="1">
      <c r="B42" s="26">
        <f t="shared" si="2"/>
        <v>45</v>
      </c>
      <c r="C42" s="131"/>
      <c r="D42" s="50"/>
      <c r="E42" s="53"/>
      <c r="F42" s="114">
        <f t="shared" si="1"/>
        <v>0</v>
      </c>
      <c r="G42" s="52"/>
      <c r="H42" s="52"/>
    </row>
    <row r="43" spans="2:8" ht="27" customHeight="1">
      <c r="B43" s="26">
        <f t="shared" si="2"/>
        <v>46</v>
      </c>
      <c r="C43" s="131"/>
      <c r="D43" s="50"/>
      <c r="E43" s="53"/>
      <c r="F43" s="114">
        <f t="shared" si="1"/>
        <v>0</v>
      </c>
      <c r="G43" s="52"/>
      <c r="H43" s="52"/>
    </row>
    <row r="44" spans="2:8" ht="27" customHeight="1">
      <c r="B44" s="26">
        <f t="shared" si="2"/>
        <v>47</v>
      </c>
      <c r="C44" s="131"/>
      <c r="D44" s="50"/>
      <c r="E44" s="53"/>
      <c r="F44" s="114">
        <f t="shared" si="1"/>
        <v>0</v>
      </c>
      <c r="G44" s="52"/>
      <c r="H44" s="52"/>
    </row>
    <row r="45" spans="2:8" ht="27" customHeight="1">
      <c r="B45" s="26">
        <f t="shared" si="2"/>
        <v>48</v>
      </c>
      <c r="C45" s="131"/>
      <c r="D45" s="50"/>
      <c r="E45" s="53"/>
      <c r="F45" s="114">
        <f t="shared" si="1"/>
        <v>0</v>
      </c>
      <c r="G45" s="52"/>
      <c r="H45" s="52"/>
    </row>
    <row r="46" spans="2:8" ht="27" customHeight="1">
      <c r="B46" s="26">
        <f t="shared" si="2"/>
        <v>49</v>
      </c>
      <c r="C46" s="131"/>
      <c r="D46" s="50"/>
      <c r="E46" s="53"/>
      <c r="F46" s="114">
        <f t="shared" si="1"/>
        <v>0</v>
      </c>
      <c r="G46" s="52"/>
      <c r="H46" s="52"/>
    </row>
    <row r="47" spans="2:8" ht="27" customHeight="1">
      <c r="B47" s="26">
        <f t="shared" si="2"/>
        <v>50</v>
      </c>
      <c r="C47" s="131"/>
      <c r="D47" s="50"/>
      <c r="E47" s="53"/>
      <c r="F47" s="114">
        <f t="shared" si="1"/>
        <v>0</v>
      </c>
      <c r="G47" s="52"/>
      <c r="H47" s="52"/>
    </row>
    <row r="48" spans="2:8" ht="27" customHeight="1">
      <c r="B48" s="26">
        <f t="shared" si="2"/>
        <v>51</v>
      </c>
      <c r="C48" s="131"/>
      <c r="D48" s="50"/>
      <c r="E48" s="53"/>
      <c r="F48" s="114">
        <f t="shared" si="1"/>
        <v>0</v>
      </c>
      <c r="G48" s="52"/>
      <c r="H48" s="52"/>
    </row>
    <row r="49" spans="2:8" ht="27" customHeight="1">
      <c r="B49" s="26">
        <f t="shared" si="2"/>
        <v>52</v>
      </c>
      <c r="C49" s="131"/>
      <c r="D49" s="50"/>
      <c r="E49" s="53"/>
      <c r="F49" s="114">
        <f t="shared" si="1"/>
        <v>0</v>
      </c>
      <c r="G49" s="52"/>
      <c r="H49" s="52"/>
    </row>
    <row r="50" spans="2:8" ht="27" customHeight="1">
      <c r="B50" s="26">
        <f t="shared" si="2"/>
        <v>53</v>
      </c>
      <c r="C50" s="131"/>
      <c r="D50" s="50"/>
      <c r="E50" s="53"/>
      <c r="F50" s="114">
        <f t="shared" si="1"/>
        <v>0</v>
      </c>
      <c r="G50" s="52"/>
      <c r="H50" s="52"/>
    </row>
    <row r="51" spans="2:8" ht="27" customHeight="1">
      <c r="B51" s="26">
        <f t="shared" si="2"/>
        <v>54</v>
      </c>
      <c r="C51" s="131"/>
      <c r="D51" s="50"/>
      <c r="E51" s="53"/>
      <c r="F51" s="114">
        <f t="shared" si="1"/>
        <v>0</v>
      </c>
      <c r="G51" s="52"/>
      <c r="H51" s="52"/>
    </row>
    <row r="52" spans="2:8" ht="27" customHeight="1">
      <c r="B52" s="26">
        <f t="shared" si="2"/>
        <v>55</v>
      </c>
      <c r="C52" s="131"/>
      <c r="D52" s="50"/>
      <c r="E52" s="53"/>
      <c r="F52" s="114">
        <f t="shared" si="1"/>
        <v>0</v>
      </c>
      <c r="G52" s="52"/>
      <c r="H52" s="52"/>
    </row>
    <row r="53" spans="2:8" ht="27" customHeight="1">
      <c r="B53" s="26">
        <f t="shared" si="2"/>
        <v>56</v>
      </c>
      <c r="C53" s="131"/>
      <c r="D53" s="50"/>
      <c r="E53" s="53"/>
      <c r="F53" s="114">
        <f t="shared" si="1"/>
        <v>0</v>
      </c>
      <c r="G53" s="52"/>
      <c r="H53" s="52"/>
    </row>
    <row r="54" spans="2:8" ht="27" customHeight="1">
      <c r="B54" s="26">
        <f t="shared" si="2"/>
        <v>57</v>
      </c>
      <c r="C54" s="131"/>
      <c r="D54" s="50"/>
      <c r="E54" s="53"/>
      <c r="F54" s="114">
        <f t="shared" si="1"/>
        <v>0</v>
      </c>
      <c r="G54" s="52"/>
      <c r="H54" s="52"/>
    </row>
    <row r="55" spans="2:8" ht="27" customHeight="1">
      <c r="B55" s="26">
        <f t="shared" si="2"/>
        <v>58</v>
      </c>
      <c r="C55" s="131"/>
      <c r="D55" s="50"/>
      <c r="E55" s="53"/>
      <c r="F55" s="114">
        <f t="shared" si="1"/>
        <v>0</v>
      </c>
      <c r="G55" s="52"/>
      <c r="H55" s="52"/>
    </row>
    <row r="56" spans="2:8" ht="27" customHeight="1">
      <c r="B56" s="26">
        <f t="shared" si="2"/>
        <v>59</v>
      </c>
      <c r="C56" s="131"/>
      <c r="D56" s="50"/>
      <c r="E56" s="53"/>
      <c r="F56" s="114">
        <f t="shared" si="1"/>
        <v>0</v>
      </c>
      <c r="G56" s="52"/>
      <c r="H56" s="52"/>
    </row>
    <row r="57" spans="2:8" ht="27" customHeight="1">
      <c r="B57" s="26">
        <f t="shared" si="2"/>
        <v>60</v>
      </c>
      <c r="C57" s="131"/>
      <c r="D57" s="50"/>
      <c r="E57" s="53"/>
      <c r="F57" s="114">
        <f t="shared" si="1"/>
        <v>0</v>
      </c>
      <c r="G57" s="52"/>
      <c r="H57" s="52"/>
    </row>
    <row r="58" spans="2:8" ht="27" customHeight="1">
      <c r="B58" s="26">
        <f t="shared" si="2"/>
        <v>61</v>
      </c>
      <c r="C58" s="131"/>
      <c r="D58" s="50"/>
      <c r="E58" s="53"/>
      <c r="F58" s="114">
        <f t="shared" si="1"/>
        <v>0</v>
      </c>
      <c r="G58" s="52"/>
      <c r="H58" s="52"/>
    </row>
    <row r="59" spans="2:8" ht="27" customHeight="1">
      <c r="B59" s="26">
        <f t="shared" si="2"/>
        <v>62</v>
      </c>
      <c r="C59" s="131"/>
      <c r="D59" s="50"/>
      <c r="E59" s="53"/>
      <c r="F59" s="114">
        <f t="shared" si="1"/>
        <v>0</v>
      </c>
      <c r="G59" s="52"/>
      <c r="H59" s="52"/>
    </row>
    <row r="60" spans="2:8" ht="27" customHeight="1">
      <c r="B60" s="26">
        <f t="shared" si="2"/>
        <v>63</v>
      </c>
      <c r="C60" s="131"/>
      <c r="D60" s="50"/>
      <c r="E60" s="53"/>
      <c r="F60" s="114">
        <f t="shared" si="1"/>
        <v>0</v>
      </c>
      <c r="G60" s="52"/>
      <c r="H60" s="52"/>
    </row>
    <row r="61" spans="2:8" ht="27" customHeight="1">
      <c r="B61" s="26">
        <f t="shared" si="2"/>
        <v>64</v>
      </c>
      <c r="C61" s="131"/>
      <c r="D61" s="50"/>
      <c r="E61" s="53"/>
      <c r="F61" s="114">
        <f t="shared" si="1"/>
        <v>0</v>
      </c>
      <c r="G61" s="52"/>
      <c r="H61" s="52"/>
    </row>
    <row r="62" spans="2:8" ht="27" customHeight="1">
      <c r="B62" s="26">
        <f t="shared" si="2"/>
        <v>65</v>
      </c>
      <c r="C62" s="131"/>
      <c r="D62" s="50"/>
      <c r="E62" s="53"/>
      <c r="F62" s="114">
        <f t="shared" si="1"/>
        <v>0</v>
      </c>
      <c r="G62" s="52"/>
      <c r="H62" s="52"/>
    </row>
    <row r="63" spans="2:8" ht="27" customHeight="1">
      <c r="B63" s="26">
        <f t="shared" si="2"/>
        <v>66</v>
      </c>
      <c r="C63" s="131"/>
      <c r="D63" s="50"/>
      <c r="E63" s="53"/>
      <c r="F63" s="114">
        <f t="shared" si="1"/>
        <v>0</v>
      </c>
      <c r="G63" s="52"/>
      <c r="H63" s="52"/>
    </row>
    <row r="64" spans="2:8" ht="27" customHeight="1">
      <c r="B64" s="26">
        <f t="shared" si="2"/>
        <v>67</v>
      </c>
      <c r="C64" s="131"/>
      <c r="D64" s="50"/>
      <c r="E64" s="53"/>
      <c r="F64" s="114">
        <f t="shared" si="1"/>
        <v>0</v>
      </c>
      <c r="G64" s="52"/>
      <c r="H64" s="52"/>
    </row>
    <row r="65" spans="2:8" ht="27" customHeight="1">
      <c r="B65" s="26">
        <f t="shared" si="2"/>
        <v>68</v>
      </c>
      <c r="C65" s="131"/>
      <c r="D65" s="50"/>
      <c r="E65" s="53"/>
      <c r="F65" s="114">
        <f t="shared" si="1"/>
        <v>0</v>
      </c>
      <c r="G65" s="52"/>
      <c r="H65" s="52"/>
    </row>
    <row r="66" spans="2:8" ht="27" customHeight="1">
      <c r="B66" s="26">
        <f t="shared" si="2"/>
        <v>69</v>
      </c>
      <c r="C66" s="131"/>
      <c r="D66" s="50"/>
      <c r="E66" s="53"/>
      <c r="F66" s="114">
        <f t="shared" si="1"/>
        <v>0</v>
      </c>
      <c r="G66" s="52"/>
      <c r="H66" s="52"/>
    </row>
    <row r="67" spans="2:8" ht="27" customHeight="1">
      <c r="B67" s="26">
        <f t="shared" si="2"/>
        <v>70</v>
      </c>
      <c r="C67" s="131"/>
      <c r="D67" s="50"/>
      <c r="E67" s="53"/>
      <c r="F67" s="114">
        <f t="shared" si="1"/>
        <v>0</v>
      </c>
      <c r="G67" s="52"/>
      <c r="H67" s="52"/>
    </row>
    <row r="68" spans="2:8" ht="27" customHeight="1">
      <c r="B68" s="26">
        <f t="shared" si="2"/>
        <v>71</v>
      </c>
      <c r="C68" s="131"/>
      <c r="D68" s="50"/>
      <c r="E68" s="53"/>
      <c r="F68" s="114">
        <f t="shared" si="1"/>
        <v>0</v>
      </c>
      <c r="G68" s="52"/>
      <c r="H68" s="52"/>
    </row>
    <row r="69" spans="2:8" ht="27" customHeight="1">
      <c r="B69" s="26">
        <f t="shared" si="2"/>
        <v>72</v>
      </c>
      <c r="C69" s="131"/>
      <c r="D69" s="50"/>
      <c r="E69" s="53"/>
      <c r="F69" s="114">
        <f t="shared" si="1"/>
        <v>0</v>
      </c>
      <c r="G69" s="52"/>
      <c r="H69" s="52"/>
    </row>
    <row r="70" spans="2:8" ht="27" customHeight="1">
      <c r="B70" s="26">
        <f t="shared" si="2"/>
        <v>73</v>
      </c>
      <c r="C70" s="131"/>
      <c r="D70" s="50"/>
      <c r="E70" s="53"/>
      <c r="F70" s="114">
        <f t="shared" si="1"/>
        <v>0</v>
      </c>
      <c r="G70" s="52"/>
      <c r="H70" s="52"/>
    </row>
    <row r="71" spans="2:8" ht="27" customHeight="1">
      <c r="B71" s="26">
        <f t="shared" si="2"/>
        <v>74</v>
      </c>
      <c r="C71" s="131"/>
      <c r="D71" s="50"/>
      <c r="E71" s="53"/>
      <c r="F71" s="114">
        <f t="shared" si="1"/>
        <v>0</v>
      </c>
      <c r="G71" s="52"/>
      <c r="H71" s="52"/>
    </row>
    <row r="72" spans="2:8" ht="27" customHeight="1">
      <c r="B72" s="26">
        <f t="shared" si="2"/>
        <v>75</v>
      </c>
      <c r="C72" s="131"/>
      <c r="D72" s="50"/>
      <c r="E72" s="53"/>
      <c r="F72" s="114">
        <f t="shared" si="1"/>
        <v>0</v>
      </c>
      <c r="G72" s="52"/>
      <c r="H72" s="52"/>
    </row>
    <row r="73" spans="2:8" ht="27" customHeight="1">
      <c r="B73" s="26">
        <f t="shared" si="2"/>
        <v>76</v>
      </c>
      <c r="C73" s="131"/>
      <c r="D73" s="50"/>
      <c r="E73" s="53"/>
      <c r="F73" s="114">
        <f t="shared" si="1"/>
        <v>0</v>
      </c>
      <c r="G73" s="52"/>
      <c r="H73" s="52"/>
    </row>
    <row r="74" spans="2:8" ht="27" customHeight="1">
      <c r="B74" s="26">
        <f t="shared" ref="B74:B127" si="3">B73+1</f>
        <v>77</v>
      </c>
      <c r="C74" s="131"/>
      <c r="D74" s="50"/>
      <c r="E74" s="53"/>
      <c r="F74" s="114">
        <f t="shared" si="1"/>
        <v>0</v>
      </c>
      <c r="G74" s="52"/>
      <c r="H74" s="52"/>
    </row>
    <row r="75" spans="2:8" ht="27" customHeight="1">
      <c r="B75" s="26">
        <f t="shared" si="3"/>
        <v>78</v>
      </c>
      <c r="C75" s="131"/>
      <c r="D75" s="50"/>
      <c r="E75" s="53"/>
      <c r="F75" s="114">
        <f t="shared" si="1"/>
        <v>0</v>
      </c>
      <c r="G75" s="52"/>
      <c r="H75" s="52"/>
    </row>
    <row r="76" spans="2:8" ht="27" customHeight="1">
      <c r="B76" s="26">
        <f t="shared" si="3"/>
        <v>79</v>
      </c>
      <c r="C76" s="131"/>
      <c r="D76" s="50"/>
      <c r="E76" s="53"/>
      <c r="F76" s="114">
        <f t="shared" si="1"/>
        <v>0</v>
      </c>
      <c r="G76" s="52"/>
      <c r="H76" s="52"/>
    </row>
    <row r="77" spans="2:8" ht="27" customHeight="1">
      <c r="B77" s="26">
        <f t="shared" si="3"/>
        <v>80</v>
      </c>
      <c r="C77" s="131"/>
      <c r="D77" s="50"/>
      <c r="E77" s="53"/>
      <c r="F77" s="114">
        <f t="shared" si="1"/>
        <v>0</v>
      </c>
      <c r="G77" s="52"/>
      <c r="H77" s="52"/>
    </row>
    <row r="78" spans="2:8" ht="27" customHeight="1">
      <c r="B78" s="26">
        <f t="shared" si="3"/>
        <v>81</v>
      </c>
      <c r="C78" s="131"/>
      <c r="D78" s="50"/>
      <c r="E78" s="53"/>
      <c r="F78" s="114">
        <f t="shared" si="1"/>
        <v>0</v>
      </c>
      <c r="G78" s="52"/>
      <c r="H78" s="52"/>
    </row>
    <row r="79" spans="2:8" ht="27" customHeight="1">
      <c r="B79" s="26">
        <f t="shared" si="3"/>
        <v>82</v>
      </c>
      <c r="C79" s="131"/>
      <c r="D79" s="50"/>
      <c r="E79" s="53"/>
      <c r="F79" s="114">
        <f t="shared" si="1"/>
        <v>0</v>
      </c>
      <c r="G79" s="52"/>
      <c r="H79" s="52"/>
    </row>
    <row r="80" spans="2:8" ht="27" customHeight="1">
      <c r="B80" s="26">
        <f t="shared" si="3"/>
        <v>83</v>
      </c>
      <c r="C80" s="131"/>
      <c r="D80" s="50"/>
      <c r="E80" s="53"/>
      <c r="F80" s="114">
        <f t="shared" si="1"/>
        <v>0</v>
      </c>
      <c r="G80" s="52"/>
      <c r="H80" s="52"/>
    </row>
    <row r="81" spans="2:8" ht="27" customHeight="1">
      <c r="B81" s="26">
        <f t="shared" si="3"/>
        <v>84</v>
      </c>
      <c r="C81" s="131"/>
      <c r="D81" s="50"/>
      <c r="E81" s="53"/>
      <c r="F81" s="114">
        <f t="shared" si="1"/>
        <v>0</v>
      </c>
      <c r="G81" s="52"/>
      <c r="H81" s="52"/>
    </row>
    <row r="82" spans="2:8" ht="27" customHeight="1">
      <c r="B82" s="26">
        <f t="shared" si="3"/>
        <v>85</v>
      </c>
      <c r="C82" s="131"/>
      <c r="D82" s="50"/>
      <c r="E82" s="53"/>
      <c r="F82" s="114">
        <f t="shared" si="1"/>
        <v>0</v>
      </c>
      <c r="G82" s="52"/>
      <c r="H82" s="52"/>
    </row>
    <row r="83" spans="2:8" ht="27" customHeight="1">
      <c r="B83" s="26">
        <f t="shared" si="3"/>
        <v>86</v>
      </c>
      <c r="C83" s="131"/>
      <c r="D83" s="50"/>
      <c r="E83" s="53"/>
      <c r="F83" s="114">
        <f t="shared" si="1"/>
        <v>0</v>
      </c>
      <c r="G83" s="52"/>
      <c r="H83" s="52"/>
    </row>
    <row r="84" spans="2:8" ht="27" customHeight="1">
      <c r="B84" s="26">
        <f t="shared" si="3"/>
        <v>87</v>
      </c>
      <c r="C84" s="131"/>
      <c r="D84" s="50"/>
      <c r="E84" s="53"/>
      <c r="F84" s="114">
        <f t="shared" si="1"/>
        <v>0</v>
      </c>
      <c r="G84" s="52"/>
      <c r="H84" s="52"/>
    </row>
    <row r="85" spans="2:8" ht="27" customHeight="1">
      <c r="B85" s="26">
        <f t="shared" si="3"/>
        <v>88</v>
      </c>
      <c r="C85" s="131"/>
      <c r="D85" s="50"/>
      <c r="E85" s="53"/>
      <c r="F85" s="114">
        <f t="shared" si="1"/>
        <v>0</v>
      </c>
      <c r="G85" s="52"/>
      <c r="H85" s="52"/>
    </row>
    <row r="86" spans="2:8" ht="27" customHeight="1">
      <c r="B86" s="26">
        <f t="shared" si="3"/>
        <v>89</v>
      </c>
      <c r="C86" s="131"/>
      <c r="D86" s="50"/>
      <c r="E86" s="53"/>
      <c r="F86" s="114">
        <f t="shared" si="1"/>
        <v>0</v>
      </c>
      <c r="G86" s="52"/>
      <c r="H86" s="52"/>
    </row>
    <row r="87" spans="2:8" ht="27" customHeight="1">
      <c r="B87" s="26">
        <f t="shared" si="3"/>
        <v>90</v>
      </c>
      <c r="C87" s="131"/>
      <c r="D87" s="50"/>
      <c r="E87" s="53"/>
      <c r="F87" s="114">
        <f t="shared" si="1"/>
        <v>0</v>
      </c>
      <c r="G87" s="52"/>
      <c r="H87" s="52"/>
    </row>
    <row r="88" spans="2:8" ht="27" customHeight="1">
      <c r="B88" s="26">
        <f t="shared" si="3"/>
        <v>91</v>
      </c>
      <c r="C88" s="131"/>
      <c r="D88" s="50"/>
      <c r="E88" s="53"/>
      <c r="F88" s="114">
        <f t="shared" si="1"/>
        <v>0</v>
      </c>
      <c r="G88" s="52"/>
      <c r="H88" s="52"/>
    </row>
    <row r="89" spans="2:8" ht="27" customHeight="1">
      <c r="B89" s="26">
        <f t="shared" si="3"/>
        <v>92</v>
      </c>
      <c r="C89" s="131"/>
      <c r="D89" s="50"/>
      <c r="E89" s="53"/>
      <c r="F89" s="114">
        <f t="shared" si="1"/>
        <v>0</v>
      </c>
      <c r="G89" s="52"/>
      <c r="H89" s="52"/>
    </row>
    <row r="90" spans="2:8" ht="27" customHeight="1">
      <c r="B90" s="26">
        <f t="shared" si="3"/>
        <v>93</v>
      </c>
      <c r="C90" s="131"/>
      <c r="D90" s="50"/>
      <c r="E90" s="53"/>
      <c r="F90" s="114">
        <f t="shared" si="1"/>
        <v>0</v>
      </c>
      <c r="G90" s="52"/>
      <c r="H90" s="52"/>
    </row>
    <row r="91" spans="2:8" ht="27" customHeight="1">
      <c r="B91" s="26">
        <f t="shared" si="3"/>
        <v>94</v>
      </c>
      <c r="C91" s="131"/>
      <c r="D91" s="50"/>
      <c r="E91" s="53"/>
      <c r="F91" s="114">
        <f t="shared" si="1"/>
        <v>0</v>
      </c>
      <c r="G91" s="52"/>
      <c r="H91" s="52"/>
    </row>
    <row r="92" spans="2:8" ht="27" customHeight="1">
      <c r="B92" s="26">
        <f t="shared" si="3"/>
        <v>95</v>
      </c>
      <c r="C92" s="131"/>
      <c r="D92" s="50"/>
      <c r="E92" s="53"/>
      <c r="F92" s="114">
        <f t="shared" si="1"/>
        <v>0</v>
      </c>
      <c r="G92" s="52"/>
      <c r="H92" s="52"/>
    </row>
    <row r="93" spans="2:8" ht="27" customHeight="1">
      <c r="B93" s="26">
        <f t="shared" si="3"/>
        <v>96</v>
      </c>
      <c r="C93" s="131"/>
      <c r="D93" s="50"/>
      <c r="E93" s="53"/>
      <c r="F93" s="114">
        <f t="shared" si="1"/>
        <v>0</v>
      </c>
      <c r="G93" s="52"/>
      <c r="H93" s="52"/>
    </row>
    <row r="94" spans="2:8" ht="27" customHeight="1">
      <c r="B94" s="26">
        <f t="shared" si="3"/>
        <v>97</v>
      </c>
      <c r="C94" s="131"/>
      <c r="D94" s="50"/>
      <c r="E94" s="53"/>
      <c r="F94" s="114">
        <f t="shared" si="1"/>
        <v>0</v>
      </c>
      <c r="G94" s="52"/>
      <c r="H94" s="52"/>
    </row>
    <row r="95" spans="2:8" ht="27" customHeight="1">
      <c r="B95" s="26">
        <f t="shared" si="3"/>
        <v>98</v>
      </c>
      <c r="C95" s="131"/>
      <c r="D95" s="50"/>
      <c r="E95" s="53"/>
      <c r="F95" s="114">
        <f t="shared" si="1"/>
        <v>0</v>
      </c>
      <c r="G95" s="52"/>
      <c r="H95" s="52"/>
    </row>
    <row r="96" spans="2:8" ht="27" customHeight="1">
      <c r="B96" s="26">
        <f t="shared" si="3"/>
        <v>99</v>
      </c>
      <c r="C96" s="131"/>
      <c r="D96" s="50"/>
      <c r="E96" s="53"/>
      <c r="F96" s="114">
        <f t="shared" si="1"/>
        <v>0</v>
      </c>
      <c r="G96" s="52"/>
      <c r="H96" s="52"/>
    </row>
    <row r="97" spans="2:8" ht="27" customHeight="1">
      <c r="B97" s="26">
        <f t="shared" si="3"/>
        <v>100</v>
      </c>
      <c r="C97" s="131"/>
      <c r="D97" s="50"/>
      <c r="E97" s="53"/>
      <c r="F97" s="114">
        <f t="shared" si="1"/>
        <v>0</v>
      </c>
      <c r="G97" s="52"/>
      <c r="H97" s="52"/>
    </row>
    <row r="98" spans="2:8" ht="27" customHeight="1">
      <c r="B98" s="26">
        <f t="shared" si="3"/>
        <v>101</v>
      </c>
      <c r="C98" s="131"/>
      <c r="D98" s="50"/>
      <c r="E98" s="53"/>
      <c r="F98" s="114">
        <f t="shared" si="1"/>
        <v>0</v>
      </c>
      <c r="G98" s="52"/>
      <c r="H98" s="52"/>
    </row>
    <row r="99" spans="2:8" ht="27" customHeight="1">
      <c r="B99" s="26">
        <f t="shared" si="3"/>
        <v>102</v>
      </c>
      <c r="C99" s="131"/>
      <c r="D99" s="50"/>
      <c r="E99" s="53"/>
      <c r="F99" s="114">
        <f t="shared" si="1"/>
        <v>0</v>
      </c>
      <c r="G99" s="52"/>
      <c r="H99" s="52"/>
    </row>
    <row r="100" spans="2:8" ht="27" customHeight="1">
      <c r="B100" s="26">
        <f t="shared" si="3"/>
        <v>103</v>
      </c>
      <c r="C100" s="131"/>
      <c r="D100" s="50"/>
      <c r="E100" s="53"/>
      <c r="F100" s="114">
        <f t="shared" si="1"/>
        <v>0</v>
      </c>
      <c r="G100" s="52"/>
      <c r="H100" s="52"/>
    </row>
    <row r="101" spans="2:8" ht="27" customHeight="1">
      <c r="B101" s="26">
        <f t="shared" si="3"/>
        <v>104</v>
      </c>
      <c r="C101" s="131"/>
      <c r="D101" s="50"/>
      <c r="E101" s="53"/>
      <c r="F101" s="114">
        <f t="shared" si="1"/>
        <v>0</v>
      </c>
      <c r="G101" s="52"/>
      <c r="H101" s="52"/>
    </row>
    <row r="102" spans="2:8" ht="27" customHeight="1">
      <c r="B102" s="26">
        <f t="shared" si="3"/>
        <v>105</v>
      </c>
      <c r="C102" s="131"/>
      <c r="D102" s="50"/>
      <c r="E102" s="53"/>
      <c r="F102" s="114">
        <f t="shared" si="1"/>
        <v>0</v>
      </c>
      <c r="G102" s="52"/>
      <c r="H102" s="52"/>
    </row>
    <row r="103" spans="2:8" ht="27" customHeight="1">
      <c r="B103" s="26">
        <f t="shared" si="3"/>
        <v>106</v>
      </c>
      <c r="C103" s="131"/>
      <c r="D103" s="50"/>
      <c r="E103" s="53"/>
      <c r="F103" s="114">
        <f t="shared" si="1"/>
        <v>0</v>
      </c>
      <c r="G103" s="52"/>
      <c r="H103" s="52"/>
    </row>
    <row r="104" spans="2:8" ht="27" customHeight="1">
      <c r="B104" s="26">
        <f t="shared" si="3"/>
        <v>107</v>
      </c>
      <c r="C104" s="131"/>
      <c r="D104" s="50"/>
      <c r="E104" s="53"/>
      <c r="F104" s="114">
        <f t="shared" si="1"/>
        <v>0</v>
      </c>
      <c r="G104" s="52"/>
      <c r="H104" s="52"/>
    </row>
    <row r="105" spans="2:8" ht="27" customHeight="1">
      <c r="B105" s="26">
        <f t="shared" si="3"/>
        <v>108</v>
      </c>
      <c r="C105" s="131"/>
      <c r="D105" s="50"/>
      <c r="E105" s="53"/>
      <c r="F105" s="114">
        <f t="shared" si="1"/>
        <v>0</v>
      </c>
      <c r="G105" s="52"/>
      <c r="H105" s="52"/>
    </row>
    <row r="106" spans="2:8" ht="27" customHeight="1">
      <c r="B106" s="26">
        <f t="shared" si="3"/>
        <v>109</v>
      </c>
      <c r="C106" s="131"/>
      <c r="D106" s="50"/>
      <c r="E106" s="53"/>
      <c r="F106" s="114">
        <f t="shared" si="1"/>
        <v>0</v>
      </c>
      <c r="G106" s="52"/>
      <c r="H106" s="52"/>
    </row>
    <row r="107" spans="2:8" ht="27" customHeight="1">
      <c r="B107" s="26">
        <f t="shared" si="3"/>
        <v>110</v>
      </c>
      <c r="C107" s="131"/>
      <c r="D107" s="50"/>
      <c r="E107" s="53"/>
      <c r="F107" s="114">
        <f t="shared" si="1"/>
        <v>0</v>
      </c>
      <c r="G107" s="52"/>
      <c r="H107" s="52"/>
    </row>
    <row r="108" spans="2:8" ht="27" customHeight="1">
      <c r="B108" s="26">
        <f t="shared" si="3"/>
        <v>111</v>
      </c>
      <c r="C108" s="131"/>
      <c r="D108" s="50"/>
      <c r="E108" s="53"/>
      <c r="F108" s="114">
        <f t="shared" si="1"/>
        <v>0</v>
      </c>
      <c r="G108" s="52"/>
      <c r="H108" s="52"/>
    </row>
    <row r="109" spans="2:8" ht="27" customHeight="1">
      <c r="B109" s="26">
        <f t="shared" si="3"/>
        <v>112</v>
      </c>
      <c r="C109" s="131"/>
      <c r="D109" s="50"/>
      <c r="E109" s="53"/>
      <c r="F109" s="114">
        <f t="shared" si="1"/>
        <v>0</v>
      </c>
      <c r="G109" s="52"/>
      <c r="H109" s="52"/>
    </row>
    <row r="110" spans="2:8" ht="27" customHeight="1">
      <c r="B110" s="26">
        <f t="shared" si="3"/>
        <v>113</v>
      </c>
      <c r="C110" s="131"/>
      <c r="D110" s="50"/>
      <c r="E110" s="53"/>
      <c r="F110" s="114">
        <f t="shared" si="1"/>
        <v>0</v>
      </c>
      <c r="G110" s="52"/>
      <c r="H110" s="52"/>
    </row>
    <row r="111" spans="2:8" ht="27" customHeight="1">
      <c r="B111" s="26">
        <f t="shared" si="3"/>
        <v>114</v>
      </c>
      <c r="C111" s="131"/>
      <c r="D111" s="50"/>
      <c r="E111" s="53"/>
      <c r="F111" s="114">
        <f t="shared" si="1"/>
        <v>0</v>
      </c>
      <c r="G111" s="52"/>
      <c r="H111" s="52"/>
    </row>
    <row r="112" spans="2:8" ht="27" customHeight="1">
      <c r="B112" s="26">
        <f t="shared" si="3"/>
        <v>115</v>
      </c>
      <c r="C112" s="131"/>
      <c r="D112" s="50"/>
      <c r="E112" s="53"/>
      <c r="F112" s="114">
        <f t="shared" si="1"/>
        <v>0</v>
      </c>
      <c r="G112" s="52"/>
      <c r="H112" s="52"/>
    </row>
    <row r="113" spans="2:8" ht="27" customHeight="1">
      <c r="B113" s="26">
        <f t="shared" si="3"/>
        <v>116</v>
      </c>
      <c r="C113" s="131"/>
      <c r="D113" s="50"/>
      <c r="E113" s="53"/>
      <c r="F113" s="114">
        <f t="shared" si="1"/>
        <v>0</v>
      </c>
      <c r="G113" s="52"/>
      <c r="H113" s="52"/>
    </row>
    <row r="114" spans="2:8" ht="27" customHeight="1">
      <c r="B114" s="26">
        <f t="shared" si="3"/>
        <v>117</v>
      </c>
      <c r="C114" s="131"/>
      <c r="D114" s="50"/>
      <c r="E114" s="53"/>
      <c r="F114" s="114">
        <f t="shared" si="1"/>
        <v>0</v>
      </c>
      <c r="G114" s="52"/>
      <c r="H114" s="52"/>
    </row>
    <row r="115" spans="2:8" ht="27" customHeight="1">
      <c r="B115" s="26">
        <f t="shared" si="3"/>
        <v>118</v>
      </c>
      <c r="C115" s="131"/>
      <c r="D115" s="50"/>
      <c r="E115" s="53"/>
      <c r="F115" s="114">
        <f t="shared" si="1"/>
        <v>0</v>
      </c>
      <c r="G115" s="52"/>
      <c r="H115" s="52"/>
    </row>
    <row r="116" spans="2:8" ht="27" customHeight="1">
      <c r="B116" s="26">
        <f t="shared" si="3"/>
        <v>119</v>
      </c>
      <c r="C116" s="131"/>
      <c r="D116" s="50"/>
      <c r="E116" s="53"/>
      <c r="F116" s="114">
        <f t="shared" si="1"/>
        <v>0</v>
      </c>
      <c r="G116" s="52"/>
      <c r="H116" s="52"/>
    </row>
    <row r="117" spans="2:8" ht="27" customHeight="1">
      <c r="B117" s="26">
        <f t="shared" si="3"/>
        <v>120</v>
      </c>
      <c r="C117" s="131"/>
      <c r="D117" s="50"/>
      <c r="E117" s="53"/>
      <c r="F117" s="114">
        <f t="shared" si="1"/>
        <v>0</v>
      </c>
      <c r="G117" s="52"/>
      <c r="H117" s="52"/>
    </row>
    <row r="118" spans="2:8" ht="27" customHeight="1">
      <c r="B118" s="26">
        <f t="shared" si="3"/>
        <v>121</v>
      </c>
      <c r="C118" s="131"/>
      <c r="D118" s="50"/>
      <c r="E118" s="53"/>
      <c r="F118" s="114">
        <f t="shared" si="1"/>
        <v>0</v>
      </c>
      <c r="G118" s="52"/>
      <c r="H118" s="52"/>
    </row>
    <row r="119" spans="2:8" ht="27" customHeight="1">
      <c r="B119" s="26">
        <f t="shared" si="3"/>
        <v>122</v>
      </c>
      <c r="C119" s="131"/>
      <c r="D119" s="50"/>
      <c r="E119" s="53"/>
      <c r="F119" s="114">
        <f t="shared" si="1"/>
        <v>0</v>
      </c>
      <c r="G119" s="52"/>
      <c r="H119" s="52"/>
    </row>
    <row r="120" spans="2:8" ht="27" customHeight="1">
      <c r="B120" s="26">
        <f t="shared" si="3"/>
        <v>123</v>
      </c>
      <c r="C120" s="131"/>
      <c r="D120" s="50"/>
      <c r="E120" s="53"/>
      <c r="F120" s="114">
        <f t="shared" si="1"/>
        <v>0</v>
      </c>
      <c r="G120" s="52"/>
      <c r="H120" s="52"/>
    </row>
    <row r="121" spans="2:8" ht="27" customHeight="1">
      <c r="B121" s="26">
        <f t="shared" si="3"/>
        <v>124</v>
      </c>
      <c r="C121" s="131"/>
      <c r="D121" s="50"/>
      <c r="E121" s="53"/>
      <c r="F121" s="114">
        <f t="shared" si="1"/>
        <v>0</v>
      </c>
      <c r="G121" s="52"/>
      <c r="H121" s="52"/>
    </row>
    <row r="122" spans="2:8" ht="27" customHeight="1">
      <c r="B122" s="26">
        <f t="shared" si="3"/>
        <v>125</v>
      </c>
      <c r="C122" s="131"/>
      <c r="D122" s="50"/>
      <c r="E122" s="53"/>
      <c r="F122" s="114">
        <f t="shared" si="1"/>
        <v>0</v>
      </c>
      <c r="G122" s="52"/>
      <c r="H122" s="52"/>
    </row>
    <row r="123" spans="2:8" ht="27" customHeight="1">
      <c r="B123" s="26">
        <f t="shared" si="3"/>
        <v>126</v>
      </c>
      <c r="C123" s="131"/>
      <c r="D123" s="50"/>
      <c r="E123" s="53"/>
      <c r="F123" s="114">
        <f t="shared" si="1"/>
        <v>0</v>
      </c>
      <c r="G123" s="52"/>
      <c r="H123" s="52"/>
    </row>
    <row r="124" spans="2:8" ht="27" customHeight="1">
      <c r="B124" s="26">
        <f t="shared" si="3"/>
        <v>127</v>
      </c>
      <c r="C124" s="131"/>
      <c r="D124" s="50"/>
      <c r="E124" s="53"/>
      <c r="F124" s="114">
        <f t="shared" si="1"/>
        <v>0</v>
      </c>
      <c r="G124" s="52"/>
      <c r="H124" s="52"/>
    </row>
    <row r="125" spans="2:8" ht="27" customHeight="1">
      <c r="B125" s="26">
        <f t="shared" si="3"/>
        <v>128</v>
      </c>
      <c r="C125" s="132"/>
      <c r="D125" s="50"/>
      <c r="E125" s="53"/>
      <c r="F125" s="114">
        <f t="shared" si="1"/>
        <v>0</v>
      </c>
      <c r="G125" s="52"/>
      <c r="H125" s="52"/>
    </row>
    <row r="126" spans="2:8" ht="27" customHeight="1">
      <c r="B126" s="26">
        <f t="shared" si="3"/>
        <v>129</v>
      </c>
      <c r="C126" s="132"/>
      <c r="D126" s="50"/>
      <c r="E126" s="53"/>
      <c r="F126" s="114">
        <f t="shared" si="1"/>
        <v>0</v>
      </c>
      <c r="G126" s="52"/>
      <c r="H126" s="52"/>
    </row>
    <row r="127" spans="2:8" ht="27" customHeight="1">
      <c r="B127" s="26">
        <f t="shared" si="3"/>
        <v>130</v>
      </c>
      <c r="C127" s="132"/>
      <c r="D127" s="50"/>
      <c r="E127" s="53"/>
      <c r="F127" s="114">
        <f t="shared" si="1"/>
        <v>0</v>
      </c>
      <c r="G127" s="52"/>
      <c r="H127" s="52"/>
    </row>
  </sheetData>
  <phoneticPr fontId="3"/>
  <pageMargins left="0.70866141732283472" right="0.70866141732283472" top="0.74803149606299213" bottom="0.74803149606299213" header="0.31496062992125984" footer="0.31496062992125984"/>
  <pageSetup paperSize="9" scale="81"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K25"/>
  <sheetViews>
    <sheetView view="pageBreakPreview" zoomScale="90" zoomScaleNormal="90" zoomScaleSheetLayoutView="90" workbookViewId="0">
      <selection activeCell="I8" sqref="I8"/>
    </sheetView>
  </sheetViews>
  <sheetFormatPr defaultColWidth="9.6640625" defaultRowHeight="13.2"/>
  <cols>
    <col min="1" max="1" width="5.77734375" style="63" customWidth="1"/>
    <col min="2" max="2" width="7.44140625" style="63" customWidth="1"/>
    <col min="3" max="3" width="9.44140625" style="63" customWidth="1"/>
    <col min="4" max="4" width="7.33203125" style="63" customWidth="1"/>
    <col min="5" max="5" width="8.44140625" style="63" customWidth="1"/>
    <col min="6" max="6" width="4.109375" style="63" customWidth="1"/>
    <col min="7" max="7" width="5.88671875" style="63" customWidth="1"/>
    <col min="8" max="8" width="1.6640625" style="63" customWidth="1"/>
    <col min="9" max="9" width="30" style="63" customWidth="1"/>
    <col min="10" max="10" width="2.109375" style="63" customWidth="1"/>
    <col min="11" max="11" width="7.6640625" style="63" customWidth="1"/>
    <col min="12" max="16384" width="9.6640625" style="63"/>
  </cols>
  <sheetData>
    <row r="1" spans="1:11" ht="30" customHeight="1"/>
    <row r="2" spans="1:11" ht="30" customHeight="1">
      <c r="A2" s="253" t="s">
        <v>136</v>
      </c>
      <c r="B2" s="253"/>
      <c r="C2" s="253"/>
      <c r="K2" s="81"/>
    </row>
    <row r="3" spans="1:11" ht="30" customHeight="1">
      <c r="A3" s="82"/>
      <c r="B3" s="82"/>
      <c r="K3" s="81"/>
    </row>
    <row r="4" spans="1:11" ht="21">
      <c r="A4" s="254" t="s">
        <v>135</v>
      </c>
      <c r="B4" s="254"/>
      <c r="C4" s="255"/>
      <c r="D4" s="255"/>
      <c r="E4" s="255"/>
      <c r="F4" s="255"/>
      <c r="G4" s="255"/>
      <c r="H4" s="255"/>
      <c r="I4" s="255"/>
      <c r="J4" s="255"/>
      <c r="K4" s="255"/>
    </row>
    <row r="5" spans="1:11" ht="17.25" customHeight="1">
      <c r="A5" s="83"/>
      <c r="B5" s="83"/>
      <c r="C5" s="83"/>
      <c r="D5" s="83"/>
      <c r="E5" s="83"/>
      <c r="F5" s="83"/>
      <c r="G5" s="83"/>
      <c r="H5" s="83"/>
      <c r="I5" s="83"/>
      <c r="J5" s="83"/>
      <c r="K5" s="83"/>
    </row>
    <row r="6" spans="1:11" ht="16.8" thickBot="1">
      <c r="A6" s="256" t="s">
        <v>26</v>
      </c>
      <c r="B6" s="257"/>
      <c r="C6" s="83"/>
      <c r="D6" s="83"/>
      <c r="E6" s="83"/>
      <c r="F6" s="83"/>
      <c r="G6" s="83"/>
      <c r="H6" s="258" t="s">
        <v>20</v>
      </c>
      <c r="I6" s="259"/>
      <c r="J6" s="259"/>
      <c r="K6" s="83"/>
    </row>
    <row r="7" spans="1:11" ht="16.8" thickBot="1">
      <c r="A7" s="83"/>
      <c r="B7" s="260" t="s">
        <v>27</v>
      </c>
      <c r="C7" s="261"/>
      <c r="D7" s="261"/>
      <c r="E7" s="261"/>
      <c r="F7" s="261"/>
      <c r="G7" s="262"/>
      <c r="H7" s="263" t="s">
        <v>28</v>
      </c>
      <c r="I7" s="261"/>
      <c r="J7" s="264"/>
      <c r="K7" s="83"/>
    </row>
    <row r="8" spans="1:11" ht="23.4">
      <c r="A8" s="83"/>
      <c r="B8" s="265" t="s">
        <v>29</v>
      </c>
      <c r="C8" s="266"/>
      <c r="D8" s="266"/>
      <c r="E8" s="266"/>
      <c r="F8" s="266"/>
      <c r="G8" s="267"/>
      <c r="H8" s="84"/>
      <c r="I8" s="85">
        <f>別紙1!K12</f>
        <v>0</v>
      </c>
      <c r="J8" s="86"/>
      <c r="K8" s="83"/>
    </row>
    <row r="9" spans="1:11" ht="23.4">
      <c r="A9" s="83"/>
      <c r="B9" s="268" t="s">
        <v>30</v>
      </c>
      <c r="C9" s="269"/>
      <c r="D9" s="269"/>
      <c r="E9" s="269"/>
      <c r="F9" s="269"/>
      <c r="G9" s="270"/>
      <c r="H9" s="87"/>
      <c r="I9" s="88">
        <f>I11-SUM(I10,I8)</f>
        <v>0</v>
      </c>
      <c r="J9" s="89"/>
      <c r="K9" s="83"/>
    </row>
    <row r="10" spans="1:11" ht="24" thickBot="1">
      <c r="A10" s="83"/>
      <c r="B10" s="268" t="s">
        <v>101</v>
      </c>
      <c r="C10" s="269"/>
      <c r="D10" s="269"/>
      <c r="E10" s="269"/>
      <c r="F10" s="269"/>
      <c r="G10" s="270"/>
      <c r="H10" s="90"/>
      <c r="I10" s="91">
        <f>別紙1!C12</f>
        <v>0</v>
      </c>
      <c r="J10" s="92"/>
      <c r="K10" s="83"/>
    </row>
    <row r="11" spans="1:11" ht="24" thickBot="1">
      <c r="A11" s="83"/>
      <c r="B11" s="271" t="s">
        <v>21</v>
      </c>
      <c r="C11" s="272"/>
      <c r="D11" s="272"/>
      <c r="E11" s="272"/>
      <c r="F11" s="272"/>
      <c r="G11" s="273"/>
      <c r="H11" s="93"/>
      <c r="I11" s="94">
        <f>別紙1!B12</f>
        <v>0</v>
      </c>
      <c r="J11" s="95"/>
      <c r="K11" s="83"/>
    </row>
    <row r="12" spans="1:11" ht="38.25" customHeight="1">
      <c r="A12" s="83"/>
      <c r="B12" s="83"/>
      <c r="C12" s="83"/>
      <c r="D12" s="83"/>
      <c r="E12" s="83"/>
      <c r="F12" s="83"/>
      <c r="G12" s="83"/>
      <c r="H12" s="83"/>
      <c r="I12" s="83"/>
      <c r="J12" s="83"/>
      <c r="K12" s="83"/>
    </row>
    <row r="13" spans="1:11" ht="16.8" thickBot="1">
      <c r="A13" s="256" t="s">
        <v>31</v>
      </c>
      <c r="B13" s="257"/>
      <c r="C13" s="83"/>
      <c r="D13" s="83"/>
      <c r="E13" s="83"/>
      <c r="F13" s="83"/>
      <c r="G13" s="83"/>
      <c r="H13" s="258" t="s">
        <v>20</v>
      </c>
      <c r="I13" s="259"/>
      <c r="J13" s="259"/>
      <c r="K13" s="83"/>
    </row>
    <row r="14" spans="1:11" ht="16.8" thickBot="1">
      <c r="A14" s="83"/>
      <c r="B14" s="260" t="s">
        <v>27</v>
      </c>
      <c r="C14" s="261"/>
      <c r="D14" s="261"/>
      <c r="E14" s="261"/>
      <c r="F14" s="261"/>
      <c r="G14" s="262"/>
      <c r="H14" s="263" t="s">
        <v>28</v>
      </c>
      <c r="I14" s="261"/>
      <c r="J14" s="264"/>
      <c r="K14" s="83"/>
    </row>
    <row r="15" spans="1:11" ht="23.4">
      <c r="A15" s="83"/>
      <c r="B15" s="283" t="s">
        <v>98</v>
      </c>
      <c r="C15" s="284"/>
      <c r="D15" s="284"/>
      <c r="E15" s="284"/>
      <c r="F15" s="284"/>
      <c r="G15" s="285"/>
      <c r="H15" s="96"/>
      <c r="I15" s="97">
        <f>別紙2!F14</f>
        <v>0</v>
      </c>
      <c r="J15" s="98"/>
      <c r="K15" s="83"/>
    </row>
    <row r="16" spans="1:11" ht="23.4">
      <c r="A16" s="83"/>
      <c r="B16" s="280" t="s">
        <v>99</v>
      </c>
      <c r="C16" s="281"/>
      <c r="D16" s="281"/>
      <c r="E16" s="281"/>
      <c r="F16" s="281"/>
      <c r="G16" s="282"/>
      <c r="H16" s="99"/>
      <c r="I16" s="100">
        <f>別紙2!F29+別紙2!F40</f>
        <v>0</v>
      </c>
      <c r="J16" s="101"/>
      <c r="K16" s="83"/>
    </row>
    <row r="17" spans="1:11" ht="24" thickBot="1">
      <c r="A17" s="83"/>
      <c r="B17" s="277"/>
      <c r="C17" s="278"/>
      <c r="D17" s="278"/>
      <c r="E17" s="278"/>
      <c r="F17" s="278"/>
      <c r="G17" s="279"/>
      <c r="H17" s="102"/>
      <c r="I17" s="103"/>
      <c r="J17" s="104"/>
      <c r="K17" s="83"/>
    </row>
    <row r="18" spans="1:11" ht="24" thickBot="1">
      <c r="A18" s="83"/>
      <c r="B18" s="271" t="s">
        <v>21</v>
      </c>
      <c r="C18" s="272"/>
      <c r="D18" s="272"/>
      <c r="E18" s="272"/>
      <c r="F18" s="272"/>
      <c r="G18" s="272"/>
      <c r="H18" s="93"/>
      <c r="I18" s="94">
        <f>SUM(I15:I17)</f>
        <v>0</v>
      </c>
      <c r="J18" s="95"/>
      <c r="K18" s="83"/>
    </row>
    <row r="19" spans="1:11" ht="34.5" customHeight="1">
      <c r="A19" s="83"/>
      <c r="B19" s="83"/>
      <c r="C19" s="83"/>
      <c r="D19" s="83"/>
      <c r="E19" s="83"/>
      <c r="F19" s="83"/>
      <c r="G19" s="83"/>
      <c r="H19" s="83"/>
      <c r="I19" s="83"/>
      <c r="J19" s="83"/>
      <c r="K19" s="83"/>
    </row>
    <row r="20" spans="1:11" ht="16.2">
      <c r="A20" s="83"/>
      <c r="B20" s="257" t="s">
        <v>32</v>
      </c>
      <c r="C20" s="257"/>
      <c r="D20" s="257"/>
      <c r="E20" s="257"/>
      <c r="F20" s="257"/>
      <c r="G20" s="257"/>
      <c r="H20" s="257"/>
      <c r="I20" s="257"/>
      <c r="J20" s="83"/>
      <c r="K20" s="83"/>
    </row>
    <row r="21" spans="1:11" ht="16.2">
      <c r="A21" s="83"/>
      <c r="B21" s="105"/>
      <c r="C21" s="105"/>
      <c r="D21" s="105"/>
      <c r="E21" s="105"/>
      <c r="F21" s="105"/>
      <c r="G21" s="105"/>
      <c r="H21" s="105"/>
      <c r="I21" s="105"/>
      <c r="J21" s="83"/>
      <c r="K21" s="83"/>
    </row>
    <row r="22" spans="1:11" ht="21" customHeight="1">
      <c r="A22" s="83"/>
      <c r="B22" s="105"/>
      <c r="C22" s="105"/>
      <c r="D22" s="286" t="str">
        <f>様式5!M2</f>
        <v>令和　　年　　月　　日</v>
      </c>
      <c r="E22" s="286"/>
      <c r="F22" s="286"/>
      <c r="G22" s="286"/>
      <c r="H22" s="286"/>
      <c r="I22" s="286"/>
      <c r="J22" s="286"/>
      <c r="K22" s="83"/>
    </row>
    <row r="23" spans="1:11" ht="32.25" customHeight="1">
      <c r="A23" s="83"/>
      <c r="B23" s="83"/>
      <c r="C23" s="83"/>
      <c r="D23" s="287" t="s">
        <v>2</v>
      </c>
      <c r="E23" s="287"/>
      <c r="F23" s="106"/>
      <c r="G23" s="275" t="str">
        <f>様式5!J5</f>
        <v/>
      </c>
      <c r="H23" s="276"/>
      <c r="I23" s="276"/>
      <c r="J23" s="107"/>
      <c r="K23" s="83"/>
    </row>
    <row r="24" spans="1:11" ht="32.25" customHeight="1">
      <c r="A24" s="83"/>
      <c r="B24" s="83"/>
      <c r="C24" s="83"/>
      <c r="D24" s="274" t="s">
        <v>94</v>
      </c>
      <c r="E24" s="274"/>
      <c r="F24" s="108"/>
      <c r="G24" s="275" t="str">
        <f>様式5!J6</f>
        <v/>
      </c>
      <c r="H24" s="276"/>
      <c r="I24" s="276"/>
      <c r="J24" s="109"/>
      <c r="K24" s="110"/>
    </row>
    <row r="25" spans="1:11" ht="32.25" customHeight="1">
      <c r="A25" s="83"/>
      <c r="B25" s="83"/>
      <c r="C25" s="83"/>
      <c r="D25" s="274" t="s">
        <v>95</v>
      </c>
      <c r="E25" s="274"/>
      <c r="F25" s="108"/>
      <c r="G25" s="275" t="str">
        <f>様式5!J7</f>
        <v/>
      </c>
      <c r="H25" s="276"/>
      <c r="I25" s="276"/>
      <c r="J25" s="109"/>
      <c r="K25" s="110"/>
    </row>
  </sheetData>
  <sheetProtection algorithmName="SHA-512" hashValue="yR7x3sdRn3mkwikTCmpzkE3WPPv4+ZXT9ZOguP+RlRLyXLuL1TdyU1YPiC7JPUav5uEva6TjMXj0W5NhDy3Bxg==" saltValue="cUHF5L+82v4PujCa0S/IlQ==" spinCount="100000" sheet="1" objects="1" scenarios="1"/>
  <mergeCells count="26">
    <mergeCell ref="D25:E25"/>
    <mergeCell ref="G25:I25"/>
    <mergeCell ref="B18:G18"/>
    <mergeCell ref="B20:I20"/>
    <mergeCell ref="D22:J22"/>
    <mergeCell ref="D23:E23"/>
    <mergeCell ref="G23:I23"/>
    <mergeCell ref="B8:G8"/>
    <mergeCell ref="B9:G9"/>
    <mergeCell ref="B10:G10"/>
    <mergeCell ref="B11:G11"/>
    <mergeCell ref="D24:E24"/>
    <mergeCell ref="G24:I24"/>
    <mergeCell ref="B17:G17"/>
    <mergeCell ref="B16:G16"/>
    <mergeCell ref="A13:B13"/>
    <mergeCell ref="H13:J13"/>
    <mergeCell ref="B14:G14"/>
    <mergeCell ref="H14:J14"/>
    <mergeCell ref="B15:G15"/>
    <mergeCell ref="A2:C2"/>
    <mergeCell ref="A4:K4"/>
    <mergeCell ref="A6:B6"/>
    <mergeCell ref="H6:J6"/>
    <mergeCell ref="B7:G7"/>
    <mergeCell ref="H7:J7"/>
  </mergeCells>
  <phoneticPr fontId="3"/>
  <pageMargins left="1.299212598425197" right="0.70866141732283472" top="0.74803149606299213" bottom="0.74803149606299213" header="0.31496062992125984" footer="0.31496062992125984"/>
  <pageSetup paperSize="9" scale="8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3:T33"/>
  <sheetViews>
    <sheetView view="pageBreakPreview" zoomScale="90" zoomScaleNormal="100" zoomScaleSheetLayoutView="90" workbookViewId="0">
      <selection activeCell="Q19" sqref="Q19"/>
    </sheetView>
  </sheetViews>
  <sheetFormatPr defaultColWidth="9" defaultRowHeight="20.100000000000001" customHeight="1"/>
  <cols>
    <col min="1" max="1" width="1.6640625" style="15" customWidth="1"/>
    <col min="2" max="2" width="14.33203125" style="15" customWidth="1"/>
    <col min="3" max="4" width="1.21875" style="15" customWidth="1"/>
    <col min="5" max="9" width="5.6640625" style="15" customWidth="1"/>
    <col min="10" max="10" width="5.33203125" style="15" customWidth="1"/>
    <col min="11" max="16" width="5.6640625" style="15" customWidth="1"/>
    <col min="17" max="17" width="9.77734375" style="15" customWidth="1"/>
    <col min="18" max="18" width="1.109375" style="15" customWidth="1"/>
    <col min="19" max="19" width="4.88671875" style="15" customWidth="1"/>
    <col min="20" max="16384" width="9" style="15"/>
  </cols>
  <sheetData>
    <row r="3" spans="1:20" ht="25.2" customHeight="1">
      <c r="B3" s="23"/>
    </row>
    <row r="4" spans="1:20" ht="25.2" customHeight="1">
      <c r="B4" s="294" t="s">
        <v>6</v>
      </c>
      <c r="C4" s="294"/>
      <c r="D4" s="294"/>
      <c r="E4" s="294"/>
      <c r="F4" s="294"/>
      <c r="G4" s="294"/>
      <c r="H4" s="294"/>
      <c r="I4" s="294"/>
      <c r="J4" s="294"/>
      <c r="K4" s="294"/>
      <c r="L4" s="294"/>
      <c r="M4" s="294"/>
      <c r="N4" s="294"/>
      <c r="O4" s="294"/>
      <c r="P4" s="294"/>
      <c r="Q4" s="294"/>
    </row>
    <row r="5" spans="1:20" ht="38.25" customHeight="1"/>
    <row r="6" spans="1:20" ht="25.2" customHeight="1">
      <c r="B6" s="13" t="s">
        <v>9</v>
      </c>
      <c r="C6" s="13"/>
      <c r="D6" s="13"/>
      <c r="E6" s="13"/>
    </row>
    <row r="7" spans="1:20" ht="25.2" customHeight="1"/>
    <row r="8" spans="1:20" ht="28.5" customHeight="1">
      <c r="H8" s="300" t="s">
        <v>2</v>
      </c>
      <c r="I8" s="300"/>
      <c r="J8" s="300"/>
      <c r="K8" s="295" t="str">
        <f>様式5!J5</f>
        <v/>
      </c>
      <c r="L8" s="295"/>
      <c r="M8" s="295"/>
      <c r="N8" s="295"/>
      <c r="O8" s="295"/>
      <c r="P8" s="295"/>
      <c r="Q8" s="295"/>
    </row>
    <row r="9" spans="1:20" ht="28.5" customHeight="1">
      <c r="H9" s="300" t="s">
        <v>93</v>
      </c>
      <c r="I9" s="300"/>
      <c r="J9" s="300"/>
      <c r="K9" s="298" t="str">
        <f>様式5!J6</f>
        <v/>
      </c>
      <c r="L9" s="298"/>
      <c r="M9" s="298"/>
      <c r="N9" s="298"/>
      <c r="O9" s="298"/>
      <c r="P9" s="298"/>
      <c r="Q9" s="298"/>
    </row>
    <row r="10" spans="1:20" ht="28.5" customHeight="1">
      <c r="H10" s="300" t="s">
        <v>3</v>
      </c>
      <c r="I10" s="300"/>
      <c r="J10" s="300"/>
      <c r="K10" s="299" t="str">
        <f>様式5!J7</f>
        <v/>
      </c>
      <c r="L10" s="299"/>
      <c r="M10" s="299"/>
      <c r="N10" s="299"/>
      <c r="O10" s="299"/>
      <c r="P10" s="299"/>
      <c r="Q10" s="299"/>
    </row>
    <row r="11" spans="1:20" ht="13.2"/>
    <row r="12" spans="1:20" ht="13.2"/>
    <row r="13" spans="1:20" ht="14.4">
      <c r="B13" s="297" t="s">
        <v>88</v>
      </c>
      <c r="C13" s="297"/>
      <c r="D13" s="297"/>
      <c r="E13" s="297"/>
      <c r="F13" s="297"/>
      <c r="G13" s="297"/>
      <c r="H13" s="297"/>
      <c r="I13" s="297"/>
      <c r="J13" s="297"/>
      <c r="K13" s="297"/>
      <c r="L13" s="297"/>
      <c r="M13" s="297"/>
      <c r="N13" s="297"/>
      <c r="O13" s="297"/>
      <c r="P13" s="297"/>
      <c r="Q13" s="297"/>
      <c r="R13" s="13"/>
      <c r="S13" s="13"/>
      <c r="T13" s="13"/>
    </row>
    <row r="14" spans="1:20" ht="25.2" customHeight="1">
      <c r="B14" s="297"/>
      <c r="C14" s="297"/>
      <c r="D14" s="297"/>
      <c r="E14" s="297"/>
      <c r="F14" s="297"/>
      <c r="G14" s="297"/>
      <c r="H14" s="297"/>
      <c r="I14" s="297"/>
      <c r="J14" s="297"/>
      <c r="K14" s="297"/>
      <c r="L14" s="297"/>
      <c r="M14" s="297"/>
      <c r="N14" s="297"/>
      <c r="O14" s="297"/>
      <c r="P14" s="297"/>
      <c r="Q14" s="297"/>
    </row>
    <row r="15" spans="1:20" ht="25.2" customHeight="1"/>
    <row r="16" spans="1:20" ht="25.2" customHeight="1">
      <c r="A16" s="13"/>
      <c r="B16" s="296" t="s">
        <v>4</v>
      </c>
      <c r="C16" s="296"/>
      <c r="D16" s="296"/>
      <c r="E16" s="296"/>
      <c r="F16" s="296"/>
      <c r="G16" s="296"/>
      <c r="H16" s="296"/>
      <c r="I16" s="296"/>
      <c r="J16" s="296"/>
      <c r="K16" s="296"/>
      <c r="L16" s="296"/>
      <c r="M16" s="296"/>
      <c r="N16" s="296"/>
      <c r="O16" s="296"/>
      <c r="P16" s="296"/>
      <c r="Q16" s="296"/>
      <c r="R16" s="13"/>
    </row>
    <row r="17" spans="1:18" ht="25.2" customHeight="1">
      <c r="A17" s="13"/>
      <c r="B17" s="13"/>
      <c r="C17" s="13"/>
      <c r="D17" s="13"/>
      <c r="E17" s="13"/>
      <c r="F17" s="13"/>
      <c r="G17" s="13"/>
      <c r="H17" s="13"/>
      <c r="I17" s="13"/>
      <c r="J17" s="13"/>
      <c r="K17" s="13"/>
      <c r="L17" s="13"/>
      <c r="M17" s="13"/>
      <c r="N17" s="13"/>
      <c r="O17" s="13"/>
      <c r="P17" s="13"/>
      <c r="Q17" s="13"/>
      <c r="R17" s="13"/>
    </row>
    <row r="18" spans="1:18" ht="9.75" customHeight="1">
      <c r="A18" s="16"/>
      <c r="B18" s="17"/>
      <c r="C18" s="2"/>
      <c r="D18" s="17"/>
      <c r="E18" s="17"/>
      <c r="F18" s="17"/>
      <c r="G18" s="17"/>
      <c r="H18" s="17"/>
      <c r="I18" s="17"/>
      <c r="J18" s="17"/>
      <c r="K18" s="17"/>
      <c r="L18" s="17"/>
      <c r="M18" s="17"/>
      <c r="N18" s="17"/>
      <c r="O18" s="17"/>
      <c r="P18" s="17"/>
      <c r="Q18" s="17"/>
      <c r="R18" s="2"/>
    </row>
    <row r="19" spans="1:18" ht="27" customHeight="1">
      <c r="A19" s="18"/>
      <c r="B19" s="71" t="s">
        <v>8</v>
      </c>
      <c r="C19" s="19"/>
      <c r="D19" s="14"/>
      <c r="E19" s="288"/>
      <c r="F19" s="288"/>
      <c r="G19" s="288"/>
      <c r="H19" s="288"/>
      <c r="J19" s="288"/>
      <c r="K19" s="288"/>
      <c r="L19" s="174"/>
      <c r="M19" s="288"/>
      <c r="N19" s="288"/>
      <c r="O19" s="288"/>
      <c r="Q19" s="178"/>
      <c r="R19" s="19"/>
    </row>
    <row r="20" spans="1:18" ht="9.75" customHeight="1">
      <c r="A20" s="20"/>
      <c r="B20" s="21"/>
      <c r="C20" s="22"/>
      <c r="D20" s="21"/>
      <c r="E20" s="176"/>
      <c r="F20" s="176"/>
      <c r="G20" s="176"/>
      <c r="H20" s="176"/>
      <c r="I20" s="176"/>
      <c r="J20" s="176"/>
      <c r="K20" s="176"/>
      <c r="L20" s="176"/>
      <c r="M20" s="176"/>
      <c r="N20" s="176"/>
      <c r="O20" s="176"/>
      <c r="P20" s="176"/>
      <c r="Q20" s="176"/>
      <c r="R20" s="22"/>
    </row>
    <row r="21" spans="1:18" ht="9.75" customHeight="1">
      <c r="A21" s="16"/>
      <c r="B21" s="17"/>
      <c r="C21" s="2"/>
      <c r="D21" s="17"/>
      <c r="E21" s="177"/>
      <c r="F21" s="177"/>
      <c r="G21" s="177"/>
      <c r="H21" s="177"/>
      <c r="I21" s="177"/>
      <c r="J21" s="177"/>
      <c r="K21" s="177"/>
      <c r="L21" s="177"/>
      <c r="M21" s="177"/>
      <c r="N21" s="177"/>
      <c r="O21" s="177"/>
      <c r="P21" s="177"/>
      <c r="Q21" s="177"/>
      <c r="R21" s="2"/>
    </row>
    <row r="22" spans="1:18" ht="27" customHeight="1">
      <c r="A22" s="18"/>
      <c r="B22" s="71" t="s">
        <v>10</v>
      </c>
      <c r="C22" s="19"/>
      <c r="D22" s="14"/>
      <c r="E22" s="292"/>
      <c r="F22" s="292"/>
      <c r="G22" s="292"/>
      <c r="H22" s="292"/>
      <c r="I22" s="292"/>
      <c r="J22" s="292"/>
      <c r="K22" s="292"/>
      <c r="L22" s="292"/>
      <c r="M22" s="179" t="s">
        <v>176</v>
      </c>
      <c r="N22" s="293"/>
      <c r="O22" s="293"/>
      <c r="P22" s="293"/>
      <c r="Q22" s="175" t="s">
        <v>177</v>
      </c>
      <c r="R22" s="19"/>
    </row>
    <row r="23" spans="1:18" ht="9.75" customHeight="1">
      <c r="A23" s="20"/>
      <c r="B23" s="21"/>
      <c r="C23" s="22"/>
      <c r="D23" s="21"/>
      <c r="E23" s="176"/>
      <c r="F23" s="176"/>
      <c r="G23" s="176"/>
      <c r="H23" s="176"/>
      <c r="I23" s="176"/>
      <c r="J23" s="176"/>
      <c r="K23" s="176"/>
      <c r="L23" s="176"/>
      <c r="M23" s="176"/>
      <c r="N23" s="176"/>
      <c r="O23" s="176"/>
      <c r="P23" s="176"/>
      <c r="Q23" s="176"/>
      <c r="R23" s="22"/>
    </row>
    <row r="24" spans="1:18" ht="9.75" customHeight="1">
      <c r="A24" s="16"/>
      <c r="B24" s="17"/>
      <c r="C24" s="2"/>
      <c r="D24" s="17"/>
      <c r="E24" s="17"/>
      <c r="F24" s="17"/>
      <c r="G24" s="17"/>
      <c r="H24" s="17"/>
      <c r="I24" s="17"/>
      <c r="J24" s="17"/>
      <c r="K24" s="17"/>
      <c r="L24" s="17"/>
      <c r="M24" s="17"/>
      <c r="N24" s="17"/>
      <c r="O24" s="17"/>
      <c r="P24" s="17"/>
      <c r="Q24" s="17"/>
      <c r="R24" s="2"/>
    </row>
    <row r="25" spans="1:18" ht="27" customHeight="1">
      <c r="A25" s="18"/>
      <c r="B25" s="71" t="s">
        <v>11</v>
      </c>
      <c r="C25" s="19"/>
      <c r="D25" s="14"/>
      <c r="E25" s="291"/>
      <c r="F25" s="291"/>
      <c r="G25" s="291"/>
      <c r="H25" s="14"/>
      <c r="I25" s="14"/>
      <c r="J25" s="14"/>
      <c r="K25" s="14"/>
      <c r="L25" s="14"/>
      <c r="M25" s="14"/>
      <c r="N25" s="14"/>
      <c r="O25" s="14"/>
      <c r="P25" s="14"/>
      <c r="Q25" s="14"/>
      <c r="R25" s="19"/>
    </row>
    <row r="26" spans="1:18" ht="9.75" customHeight="1">
      <c r="A26" s="20"/>
      <c r="B26" s="21"/>
      <c r="C26" s="22"/>
      <c r="D26" s="21"/>
      <c r="E26" s="21"/>
      <c r="F26" s="21"/>
      <c r="G26" s="21"/>
      <c r="H26" s="21"/>
      <c r="I26" s="21"/>
      <c r="J26" s="21"/>
      <c r="K26" s="21"/>
      <c r="L26" s="21"/>
      <c r="M26" s="21"/>
      <c r="N26" s="21"/>
      <c r="O26" s="21"/>
      <c r="P26" s="21"/>
      <c r="Q26" s="21"/>
      <c r="R26" s="22"/>
    </row>
    <row r="27" spans="1:18" ht="9.75" customHeight="1">
      <c r="A27" s="16"/>
      <c r="B27" s="17"/>
      <c r="C27" s="2"/>
      <c r="D27" s="17"/>
      <c r="E27" s="17"/>
      <c r="F27" s="17"/>
      <c r="G27" s="17"/>
      <c r="H27" s="17"/>
      <c r="I27" s="17"/>
      <c r="J27" s="17"/>
      <c r="K27" s="17"/>
      <c r="L27" s="17"/>
      <c r="M27" s="17"/>
      <c r="N27" s="17"/>
      <c r="O27" s="17"/>
      <c r="P27" s="17"/>
      <c r="Q27" s="17"/>
      <c r="R27" s="2"/>
    </row>
    <row r="28" spans="1:18" ht="27" customHeight="1">
      <c r="A28" s="18"/>
      <c r="B28" s="71" t="s">
        <v>12</v>
      </c>
      <c r="C28" s="19"/>
      <c r="D28" s="14"/>
      <c r="E28" s="289"/>
      <c r="F28" s="289"/>
      <c r="G28" s="289"/>
      <c r="H28" s="289"/>
      <c r="I28" s="289"/>
      <c r="J28" s="289"/>
      <c r="K28" s="289"/>
      <c r="L28" s="289"/>
      <c r="M28" s="289"/>
      <c r="N28" s="289"/>
      <c r="O28" s="289"/>
      <c r="P28" s="289"/>
      <c r="Q28" s="289"/>
      <c r="R28" s="19"/>
    </row>
    <row r="29" spans="1:18" ht="9.75" customHeight="1">
      <c r="A29" s="20"/>
      <c r="B29" s="21"/>
      <c r="C29" s="22"/>
      <c r="D29" s="21"/>
      <c r="E29" s="21"/>
      <c r="F29" s="21"/>
      <c r="G29" s="21"/>
      <c r="H29" s="21"/>
      <c r="I29" s="21"/>
      <c r="J29" s="21"/>
      <c r="K29" s="21"/>
      <c r="L29" s="21"/>
      <c r="M29" s="21"/>
      <c r="N29" s="21"/>
      <c r="O29" s="21"/>
      <c r="P29" s="21"/>
      <c r="Q29" s="21"/>
      <c r="R29" s="22"/>
    </row>
    <row r="30" spans="1:18" ht="9.75" customHeight="1">
      <c r="A30" s="18"/>
      <c r="B30" s="14"/>
      <c r="C30" s="19"/>
      <c r="D30" s="14"/>
      <c r="E30" s="14"/>
      <c r="F30" s="14"/>
      <c r="G30" s="14"/>
      <c r="H30" s="14"/>
      <c r="I30" s="14"/>
      <c r="J30" s="14"/>
      <c r="K30" s="14"/>
      <c r="L30" s="14"/>
      <c r="M30" s="14"/>
      <c r="N30" s="14"/>
      <c r="O30" s="14"/>
      <c r="P30" s="14"/>
      <c r="Q30" s="14"/>
      <c r="R30" s="19"/>
    </row>
    <row r="31" spans="1:18" ht="27" customHeight="1">
      <c r="A31" s="18"/>
      <c r="B31" s="71" t="s">
        <v>7</v>
      </c>
      <c r="C31" s="19"/>
      <c r="D31" s="14"/>
      <c r="E31" s="289"/>
      <c r="F31" s="289"/>
      <c r="G31" s="289"/>
      <c r="H31" s="289"/>
      <c r="I31" s="289"/>
      <c r="J31" s="289"/>
      <c r="K31" s="289"/>
      <c r="L31" s="289"/>
      <c r="M31" s="289"/>
      <c r="N31" s="289"/>
      <c r="O31" s="289"/>
      <c r="P31" s="289"/>
      <c r="Q31" s="289"/>
      <c r="R31" s="19"/>
    </row>
    <row r="32" spans="1:18" ht="9.75" customHeight="1">
      <c r="A32" s="20"/>
      <c r="B32" s="21"/>
      <c r="C32" s="22"/>
      <c r="D32" s="21"/>
      <c r="E32" s="21"/>
      <c r="F32" s="21"/>
      <c r="G32" s="21"/>
      <c r="H32" s="21"/>
      <c r="I32" s="21"/>
      <c r="J32" s="21"/>
      <c r="K32" s="21"/>
      <c r="L32" s="21"/>
      <c r="M32" s="21"/>
      <c r="N32" s="21"/>
      <c r="O32" s="21"/>
      <c r="P32" s="21"/>
      <c r="Q32" s="21"/>
      <c r="R32" s="22"/>
    </row>
    <row r="33" spans="2:17" ht="52.5" customHeight="1">
      <c r="B33" s="290" t="s">
        <v>172</v>
      </c>
      <c r="C33" s="290"/>
      <c r="D33" s="290"/>
      <c r="E33" s="290"/>
      <c r="F33" s="290"/>
      <c r="G33" s="290"/>
      <c r="H33" s="290"/>
      <c r="I33" s="290"/>
      <c r="J33" s="290"/>
      <c r="K33" s="290"/>
      <c r="L33" s="290"/>
      <c r="M33" s="290"/>
      <c r="N33" s="290"/>
      <c r="O33" s="290"/>
      <c r="P33" s="290"/>
      <c r="Q33" s="290"/>
    </row>
  </sheetData>
  <sheetProtection algorithmName="SHA-512" hashValue="zmH7QNU+5veG0mVjWc/TTfKg/Z8Y9CbYeoPDuGEYr2nkvlbnAH8IRoBbOc1o7+HA/QJrBxqFgOqElmRb5IgoHw==" saltValue="YW3WRJ6fYgS44mnMIZe6kg==" spinCount="100000" sheet="1" objects="1" scenarios="1"/>
  <mergeCells count="18">
    <mergeCell ref="B4:Q4"/>
    <mergeCell ref="K8:Q8"/>
    <mergeCell ref="B16:Q16"/>
    <mergeCell ref="B13:Q14"/>
    <mergeCell ref="K9:Q9"/>
    <mergeCell ref="K10:Q10"/>
    <mergeCell ref="H8:J8"/>
    <mergeCell ref="H10:J10"/>
    <mergeCell ref="H9:J9"/>
    <mergeCell ref="M19:O19"/>
    <mergeCell ref="J19:K19"/>
    <mergeCell ref="E19:H19"/>
    <mergeCell ref="E28:Q28"/>
    <mergeCell ref="B33:Q33"/>
    <mergeCell ref="E31:Q31"/>
    <mergeCell ref="E25:G25"/>
    <mergeCell ref="E22:L22"/>
    <mergeCell ref="N22:P22"/>
  </mergeCells>
  <phoneticPr fontId="3"/>
  <dataValidations count="3">
    <dataValidation type="list" allowBlank="1" showInputMessage="1" showErrorMessage="1" sqref="E22" xr:uid="{00000000-0002-0000-0800-000000000000}">
      <formula1>"普通,当座,その他"</formula1>
    </dataValidation>
    <dataValidation type="list" allowBlank="1" showInputMessage="1" sqref="J19" xr:uid="{00000000-0002-0000-0800-000001000000}">
      <formula1>"銀行,信用金庫,信用組合"</formula1>
    </dataValidation>
    <dataValidation type="list" allowBlank="1" showInputMessage="1" sqref="Q19" xr:uid="{00000000-0002-0000-0800-000002000000}">
      <formula1>"支店,出張所"</formula1>
    </dataValidation>
  </dataValidations>
  <pageMargins left="0.95" right="0.2" top="1" bottom="1" header="0.51200000000000001" footer="0.51200000000000001"/>
  <pageSetup paperSize="9" scale="83" orientation="portrait" r:id="rId1"/>
  <headerFooter alignWithMargins="0"/>
  <colBreaks count="1" manualBreakCount="1">
    <brk id="20"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FA9C064B4B1B448958FE21241B8DE06" ma:contentTypeVersion="2" ma:contentTypeDescription="新しいドキュメントを作成します。" ma:contentTypeScope="" ma:versionID="2e8b77de286fd538cf1d5a03b74b282c">
  <xsd:schema xmlns:xsd="http://www.w3.org/2001/XMLSchema" xmlns:xs="http://www.w3.org/2001/XMLSchema" xmlns:p="http://schemas.microsoft.com/office/2006/metadata/properties" xmlns:ns1="http://schemas.microsoft.com/sharepoint/v3" xmlns:ns2="4781a4b3-2296-4415-aa5e-512ff803c4b8" targetNamespace="http://schemas.microsoft.com/office/2006/metadata/properties" ma:root="true" ma:fieldsID="29d35bf438908da1436d5af0edb5d312" ns1:_="" ns2:_="">
    <xsd:import namespace="http://schemas.microsoft.com/sharepoint/v3"/>
    <xsd:import namespace="4781a4b3-2296-4415-aa5e-512ff803c4b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781a4b3-2296-4415-aa5e-512ff803c4b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0C761E-5472-41DA-9F2D-EEF1207EB7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781a4b3-2296-4415-aa5e-512ff803c4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C31CD4-7C9B-46BE-9351-2AF3884BC594}">
  <ds:schemaRefs>
    <ds:schemaRef ds:uri="http://purl.org/dc/dcmitype/"/>
    <ds:schemaRef ds:uri="http://schemas.microsoft.com/sharepoint/v3"/>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4781a4b3-2296-4415-aa5e-512ff803c4b8"/>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DB1C2E19-6290-4440-A41B-5CE05498B3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基本情報※最初に記入してください</vt:lpstr>
      <vt:lpstr>内訳シート</vt:lpstr>
      <vt:lpstr>様式5</vt:lpstr>
      <vt:lpstr>別紙1</vt:lpstr>
      <vt:lpstr>別紙2</vt:lpstr>
      <vt:lpstr>別紙2-2 (行が足りない場合)</vt:lpstr>
      <vt:lpstr>別紙2-3 (行が足りない場合)</vt:lpstr>
      <vt:lpstr>別紙3</vt:lpstr>
      <vt:lpstr>口座(変更がある場合)</vt:lpstr>
      <vt:lpstr>大阪府作業用</vt:lpstr>
      <vt:lpstr>基本情報※最初に記入してください!Print_Area</vt:lpstr>
      <vt:lpstr>'口座(変更がある場合)'!Print_Area</vt:lpstr>
      <vt:lpstr>内訳シート!Print_Area</vt:lpstr>
      <vt:lpstr>別紙1!Print_Area</vt:lpstr>
      <vt:lpstr>別紙2!Print_Area</vt:lpstr>
      <vt:lpstr>'別紙2-2 (行が足りない場合)'!Print_Area</vt:lpstr>
      <vt:lpstr>'別紙2-3 (行が足りない場合)'!Print_Area</vt:lpstr>
      <vt:lpstr>様式5!Print_Area</vt:lpstr>
      <vt:lpstr>'別紙2-2 (行が足りない場合)'!Print_Titles</vt:lpstr>
      <vt:lpstr>'別紙2-3 (行が足りない場合)'!Print_Titles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亀井　葉子</dc:creator>
  <cp:lastModifiedBy>泉谷　美帆</cp:lastModifiedBy>
  <cp:lastPrinted>2022-06-03T07:09:22Z</cp:lastPrinted>
  <dcterms:created xsi:type="dcterms:W3CDTF">1997-01-08T22:48:59Z</dcterms:created>
  <dcterms:modified xsi:type="dcterms:W3CDTF">2024-04-16T08:58:48Z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0x0101003FA9C064B4B1B448958FE21241B8DE06</vt:lpwstr>
  </property>
</Properties>
</file>