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3年度プロポーザル\02_障がい\14_選定結果\起案及びＨＰ掲載資料\ＨＰ公開・報道提供用（システム貼り付け）\"/>
    </mc:Choice>
  </mc:AlternateContent>
  <bookViews>
    <workbookView xWindow="10215" yWindow="0" windowWidth="10260" windowHeight="8085"/>
  </bookViews>
  <sheets>
    <sheet name="得点順" sheetId="16" r:id="rId1"/>
  </sheets>
  <calcPr calcId="162913"/>
</workbook>
</file>

<file path=xl/calcChain.xml><?xml version="1.0" encoding="utf-8"?>
<calcChain xmlns="http://schemas.openxmlformats.org/spreadsheetml/2006/main">
  <c r="D14" i="16" l="1"/>
  <c r="D16" i="16" l="1"/>
  <c r="D17" i="16"/>
  <c r="D18" i="16"/>
  <c r="D15" i="16"/>
  <c r="D10" i="16"/>
  <c r="D11" i="16"/>
  <c r="D12" i="16"/>
  <c r="D13" i="16"/>
  <c r="D5" i="16"/>
  <c r="D6" i="16"/>
  <c r="D7" i="16"/>
  <c r="D8" i="16"/>
  <c r="D9" i="16"/>
  <c r="D4" i="16"/>
</calcChain>
</file>

<file path=xl/sharedStrings.xml><?xml version="1.0" encoding="utf-8"?>
<sst xmlns="http://schemas.openxmlformats.org/spreadsheetml/2006/main" count="75" uniqueCount="52">
  <si>
    <t>介護職員初任者養成研修科（精神障がい者対象）（３か月）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3" eb="15">
      <t>セイシン</t>
    </rPh>
    <rPh sb="15" eb="16">
      <t>ショウ</t>
    </rPh>
    <rPh sb="18" eb="19">
      <t>シャ</t>
    </rPh>
    <rPh sb="19" eb="21">
      <t>タイショウ</t>
    </rPh>
    <rPh sb="25" eb="26">
      <t>ゲツ</t>
    </rPh>
    <phoneticPr fontId="3"/>
  </si>
  <si>
    <t>総務・経理事務科（３か月）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phoneticPr fontId="3"/>
  </si>
  <si>
    <t>訓練区分</t>
    <rPh sb="0" eb="2">
      <t>クンレン</t>
    </rPh>
    <rPh sb="2" eb="4">
      <t>クブン</t>
    </rPh>
    <phoneticPr fontId="5"/>
  </si>
  <si>
    <t>科目名</t>
    <rPh sb="0" eb="3">
      <t>カモクメイ</t>
    </rPh>
    <phoneticPr fontId="5"/>
  </si>
  <si>
    <t>事業者名</t>
    <rPh sb="0" eb="3">
      <t>ジギョウシャ</t>
    </rPh>
    <rPh sb="3" eb="4">
      <t>メイ</t>
    </rPh>
    <phoneticPr fontId="5"/>
  </si>
  <si>
    <t>得点</t>
    <rPh sb="0" eb="2">
      <t>トクテン</t>
    </rPh>
    <phoneticPr fontId="5"/>
  </si>
  <si>
    <t>見積金額</t>
    <rPh sb="0" eb="2">
      <t>ミツ</t>
    </rPh>
    <rPh sb="2" eb="4">
      <t>キンガク</t>
    </rPh>
    <phoneticPr fontId="5"/>
  </si>
  <si>
    <t>計</t>
  </si>
  <si>
    <t>価格点</t>
  </si>
  <si>
    <t>その他</t>
  </si>
  <si>
    <t>訓練実施費
（１人１か月）</t>
    <rPh sb="8" eb="9">
      <t>ニン</t>
    </rPh>
    <rPh sb="11" eb="12">
      <t>ツキ</t>
    </rPh>
    <phoneticPr fontId="5"/>
  </si>
  <si>
    <t>※</t>
    <phoneticPr fontId="2"/>
  </si>
  <si>
    <t>※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</si>
  <si>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</si>
  <si>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</si>
  <si>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</si>
  <si>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</si>
  <si>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</si>
  <si>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</si>
  <si>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</si>
  <si>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</si>
  <si>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</si>
  <si>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株式会社　シニアメディカルサービス</t>
    <rPh sb="0" eb="4">
      <t>カブシキガイシャ</t>
    </rPh>
    <phoneticPr fontId="3"/>
  </si>
  <si>
    <t>株式会社　Social Bridge</t>
    <rPh sb="0" eb="4">
      <t>カブシキガイシャ</t>
    </rPh>
    <phoneticPr fontId="3"/>
  </si>
  <si>
    <t>社会福祉法人　大阪市障害者福祉・スポーツ協会</t>
    <rPh sb="0" eb="2">
      <t>シャカイ</t>
    </rPh>
    <rPh sb="2" eb="4">
      <t>フクシ</t>
    </rPh>
    <rPh sb="4" eb="6">
      <t>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3"/>
  </si>
  <si>
    <t>株式会社　KEGキャリア・アカデミー</t>
    <rPh sb="0" eb="4">
      <t>カブシキガイシャ</t>
    </rPh>
    <phoneticPr fontId="3"/>
  </si>
  <si>
    <t>介護職員初任者研修科（４か月）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カ</t>
    </rPh>
    <phoneticPr fontId="5"/>
  </si>
  <si>
    <t>社会福祉法人　大阪市障害者福祉・スポーツ協会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5"/>
  </si>
  <si>
    <t>パソコン事務科（４か月）</t>
    <rPh sb="4" eb="6">
      <t>ジム</t>
    </rPh>
    <rPh sb="6" eb="7">
      <t>カ</t>
    </rPh>
    <rPh sb="10" eb="11">
      <t>ゲツ</t>
    </rPh>
    <phoneticPr fontId="4"/>
  </si>
  <si>
    <t>※　職場実習付き訓練の訓練実施費の見積金額は、集合訓練１人１か月あたりの金額と職場実習１人１か月あたりの金額を合算した額</t>
    <rPh sb="2" eb="4">
      <t>ショクバ</t>
    </rPh>
    <rPh sb="4" eb="7">
      <t>ジッシュウツ</t>
    </rPh>
    <rPh sb="8" eb="10">
      <t>クンレン</t>
    </rPh>
    <rPh sb="11" eb="13">
      <t>クンレン</t>
    </rPh>
    <rPh sb="13" eb="15">
      <t>ジッシ</t>
    </rPh>
    <rPh sb="15" eb="16">
      <t>ヒ</t>
    </rPh>
    <rPh sb="17" eb="19">
      <t>ミツモリ</t>
    </rPh>
    <rPh sb="19" eb="21">
      <t>キンガク</t>
    </rPh>
    <rPh sb="23" eb="25">
      <t>シュウゴウ</t>
    </rPh>
    <rPh sb="25" eb="27">
      <t>クンレン</t>
    </rPh>
    <rPh sb="28" eb="29">
      <t>ニン</t>
    </rPh>
    <rPh sb="31" eb="32">
      <t>ゲツ</t>
    </rPh>
    <rPh sb="36" eb="38">
      <t>キンガク</t>
    </rPh>
    <rPh sb="39" eb="41">
      <t>ショクバ</t>
    </rPh>
    <rPh sb="41" eb="43">
      <t>ジッシュウ</t>
    </rPh>
    <rPh sb="44" eb="45">
      <t>ニン</t>
    </rPh>
    <rPh sb="47" eb="48">
      <t>ゲツ</t>
    </rPh>
    <rPh sb="52" eb="54">
      <t>キンガク</t>
    </rPh>
    <rPh sb="55" eb="57">
      <t>ガッサン</t>
    </rPh>
    <rPh sb="59" eb="60">
      <t>ガク</t>
    </rPh>
    <phoneticPr fontId="2"/>
  </si>
  <si>
    <t>令和３年度　大阪府障がい者委託訓練事業　企画提案公募　選定事業者一覧（得点順）</t>
    <rPh sb="0" eb="2">
      <t>レイワ</t>
    </rPh>
    <rPh sb="3" eb="5">
      <t>ネンド</t>
    </rPh>
    <rPh sb="6" eb="10">
      <t>オオサカフショウ</t>
    </rPh>
    <rPh sb="12" eb="17">
      <t>シャイタククンレン</t>
    </rPh>
    <rPh sb="17" eb="19">
      <t>ジギョウ</t>
    </rPh>
    <rPh sb="20" eb="22">
      <t>キカク</t>
    </rPh>
    <rPh sb="22" eb="24">
      <t>テイアン</t>
    </rPh>
    <rPh sb="24" eb="26">
      <t>コウボ</t>
    </rPh>
    <rPh sb="27" eb="29">
      <t>センテイ</t>
    </rPh>
    <rPh sb="29" eb="32">
      <t>ジギョウシャ</t>
    </rPh>
    <rPh sb="32" eb="34">
      <t>イチラン</t>
    </rPh>
    <rPh sb="35" eb="37">
      <t>トクテン</t>
    </rPh>
    <rPh sb="37" eb="38">
      <t>ジュン</t>
    </rPh>
    <phoneticPr fontId="2"/>
  </si>
  <si>
    <t>総務・経理事務実践科（４か月）</t>
    <rPh sb="0" eb="2">
      <t>ソウム</t>
    </rPh>
    <rPh sb="3" eb="5">
      <t>ケイリ</t>
    </rPh>
    <rPh sb="5" eb="7">
      <t>ジム</t>
    </rPh>
    <rPh sb="7" eb="9">
      <t>ジッセン</t>
    </rPh>
    <rPh sb="9" eb="10">
      <t>カ</t>
    </rPh>
    <rPh sb="13" eb="14">
      <t>ゲツ</t>
    </rPh>
    <phoneticPr fontId="4"/>
  </si>
  <si>
    <t>VBA・パソコンスキル習得科（３か月）</t>
  </si>
  <si>
    <t>オフィスワーク基礎科（３か月）</t>
  </si>
  <si>
    <t>Javaプログラミング基礎科（３か月）</t>
    <phoneticPr fontId="2"/>
  </si>
  <si>
    <t>在職者訓練</t>
    <rPh sb="0" eb="3">
      <t>ザイショクシャ</t>
    </rPh>
    <rPh sb="3" eb="5">
      <t>クンレン</t>
    </rPh>
    <phoneticPr fontId="2"/>
  </si>
  <si>
    <t>通所型コース（全種別型）</t>
    <phoneticPr fontId="2"/>
  </si>
  <si>
    <t>指導員派遣型コース（全種別型）</t>
    <phoneticPr fontId="2"/>
  </si>
  <si>
    <t>指導員派遣型コース（種別選択型）</t>
    <phoneticPr fontId="2"/>
  </si>
  <si>
    <t>通所型・指導員派遣型コース（全種別型）</t>
    <phoneticPr fontId="2"/>
  </si>
  <si>
    <t>職業能力
講座費
（１人１日）</t>
    <rPh sb="0" eb="2">
      <t>ショクギョウ</t>
    </rPh>
    <rPh sb="2" eb="4">
      <t>ノウリョク</t>
    </rPh>
    <rPh sb="5" eb="7">
      <t>コウザ</t>
    </rPh>
    <rPh sb="11" eb="12">
      <t>ニン</t>
    </rPh>
    <rPh sb="13" eb="14">
      <t>ヒ</t>
    </rPh>
    <phoneticPr fontId="5"/>
  </si>
  <si>
    <t>知識・技能習得訓練
（集合訓練/介護スキル養成コース　5月)</t>
    <rPh sb="16" eb="18">
      <t>カイゴ</t>
    </rPh>
    <rPh sb="28" eb="29">
      <t>ツキ</t>
    </rPh>
    <phoneticPr fontId="2"/>
  </si>
  <si>
    <t>知識・技能習得訓練
（集合訓練/ビジネススキル養成コース　7月)</t>
    <rPh sb="0" eb="2">
      <t>チシキ</t>
    </rPh>
    <rPh sb="3" eb="5">
      <t>ギノウ</t>
    </rPh>
    <rPh sb="5" eb="7">
      <t>シュウトク</t>
    </rPh>
    <rPh sb="7" eb="9">
      <t>クンレン</t>
    </rPh>
    <rPh sb="30" eb="31">
      <t>ツキ</t>
    </rPh>
    <phoneticPr fontId="2"/>
  </si>
  <si>
    <t>知識・技能習得訓練
（職場実習付き訓練/介護スキル養成コース　9月)</t>
    <rPh sb="0" eb="2">
      <t>チシキ</t>
    </rPh>
    <rPh sb="3" eb="5">
      <t>ギノウ</t>
    </rPh>
    <rPh sb="5" eb="7">
      <t>シュウトク</t>
    </rPh>
    <rPh sb="7" eb="9">
      <t>クンレン</t>
    </rPh>
    <rPh sb="11" eb="13">
      <t>ショクバ</t>
    </rPh>
    <rPh sb="13" eb="15">
      <t>ジッシュウ</t>
    </rPh>
    <rPh sb="15" eb="16">
      <t>ツ</t>
    </rPh>
    <rPh sb="17" eb="19">
      <t>クンレン</t>
    </rPh>
    <rPh sb="32" eb="33">
      <t>ツキ</t>
    </rPh>
    <phoneticPr fontId="2"/>
  </si>
  <si>
    <t>知識・技能習得訓練
（職場実習付き訓練/ITスキル養成コース　6月)</t>
    <rPh sb="0" eb="2">
      <t>チシキ</t>
    </rPh>
    <rPh sb="3" eb="5">
      <t>ギノウ</t>
    </rPh>
    <rPh sb="5" eb="7">
      <t>シュウトク</t>
    </rPh>
    <rPh sb="7" eb="9">
      <t>クンレン</t>
    </rPh>
    <rPh sb="11" eb="13">
      <t>ショクバ</t>
    </rPh>
    <rPh sb="13" eb="15">
      <t>ジッシュウ</t>
    </rPh>
    <rPh sb="15" eb="16">
      <t>ツ</t>
    </rPh>
    <rPh sb="17" eb="19">
      <t>クンレン</t>
    </rPh>
    <rPh sb="32" eb="33">
      <t>ツキ</t>
    </rPh>
    <phoneticPr fontId="2"/>
  </si>
  <si>
    <t>知識・技能習得訓練
（職場実習付き訓練/ビジネススキル養成コース　10月)</t>
    <rPh sb="0" eb="2">
      <t>チシキ</t>
    </rPh>
    <rPh sb="3" eb="5">
      <t>ギノウ</t>
    </rPh>
    <rPh sb="5" eb="7">
      <t>シュウトク</t>
    </rPh>
    <rPh sb="7" eb="9">
      <t>クンレン</t>
    </rPh>
    <rPh sb="11" eb="13">
      <t>ショクバ</t>
    </rPh>
    <rPh sb="13" eb="15">
      <t>ジッシュウ</t>
    </rPh>
    <rPh sb="15" eb="16">
      <t>ツ</t>
    </rPh>
    <rPh sb="17" eb="19">
      <t>クンレン</t>
    </rPh>
    <rPh sb="35" eb="36">
      <t>ツキ</t>
    </rPh>
    <phoneticPr fontId="2"/>
  </si>
  <si>
    <t>e-ラーニング
（ITスキルアップコース　5月　）</t>
    <phoneticPr fontId="2"/>
  </si>
  <si>
    <t>e-ラーニング
（ITスキルアップコース　9月　）</t>
    <phoneticPr fontId="2"/>
  </si>
  <si>
    <t>e-ラーニング
（その他コース　6月　）</t>
    <phoneticPr fontId="2"/>
  </si>
  <si>
    <t>e-ラーニング
（その他コース　11月　）</t>
    <phoneticPr fontId="2"/>
  </si>
  <si>
    <t>e-ラーニング
（ビジネススキルアップコース　12月　）</t>
    <phoneticPr fontId="2"/>
  </si>
  <si>
    <t>e-ラーニング
（ビジネススキルアップコース　8月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</si>
</sst>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[&lt;=999]000;[&lt;=9999]000\-00;000\-000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 shrinkToFit="1"/>
    </xf>
    <xf numFmtId="0" fontId="9" fillId="0" borderId="10" xfId="0" applyFont="1" applyFill="1" applyBorder="1" applyAlignment="1">
      <alignment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177" fontId="9" fillId="0" borderId="10" xfId="0" applyNumberFormat="1" applyFont="1" applyFill="1" applyBorder="1" applyAlignment="1">
      <alignment horizontal="right" vertical="center" wrapText="1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vertical="center" wrapText="1"/>
    </xf>
    <xf numFmtId="177" fontId="9" fillId="0" borderId="9" xfId="0" applyNumberFormat="1" applyFont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 wrapText="1"/>
    </xf>
    <xf numFmtId="176" fontId="9" fillId="0" borderId="9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vertical="center" wrapText="1"/>
    </xf>
    <xf numFmtId="177" fontId="9" fillId="0" borderId="3" xfId="0" applyNumberFormat="1" applyFont="1" applyBorder="1" applyAlignment="1">
      <alignment horizontal="right" vertical="center" wrapText="1"/>
    </xf>
    <xf numFmtId="177" fontId="9" fillId="0" borderId="3" xfId="0" applyNumberFormat="1" applyFont="1" applyFill="1" applyBorder="1" applyAlignment="1">
      <alignment horizontal="right" vertical="center" wrapText="1"/>
    </xf>
    <xf numFmtId="176" fontId="9" fillId="0" borderId="3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177" fontId="9" fillId="0" borderId="9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vertical="center" wrapText="1"/>
    </xf>
    <xf numFmtId="176" fontId="9" fillId="0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/>
    </xf>
    <xf numFmtId="178" fontId="9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9"/>
  <sheetViews>
    <sheetView tabSelected="1" view="pageBreakPreview" zoomScale="60" zoomScaleNormal="60" workbookViewId="0">
      <selection activeCell="C12" sqref="C12"/>
    </sheetView>
  </sheetViews>
  <sheetFormatPr defaultRowHeight="13.5" x14ac:dyDescent="0.15"/>
  <cols>
    <col min="1" max="1" width="50.5" style="1" customWidth="1"/>
    <col min="2" max="2" width="27.75" style="1" customWidth="1"/>
    <col min="3" max="3" width="46.25" style="1" customWidth="1"/>
    <col min="4" max="4" width="12.25" style="3" customWidth="1"/>
    <col min="5" max="5" width="11.75" style="3" customWidth="1"/>
    <col min="6" max="6" width="10" style="5" customWidth="1"/>
    <col min="7" max="7" width="14.625" style="5" customWidth="1"/>
    <col min="8" max="8" width="15.25" style="5" customWidth="1"/>
    <col min="9" max="9" width="6.25" style="5" customWidth="1"/>
    <col min="10" max="10" width="7.5" style="1" customWidth="1"/>
    <col min="11" max="11" width="7.875" style="1" customWidth="1"/>
    <col min="12" max="12" width="6.125" style="1" customWidth="1"/>
    <col min="13" max="14" width="8.125" style="4" customWidth="1"/>
    <col min="15" max="15" width="9.125" style="1" customWidth="1"/>
    <col min="16" max="16" width="9.125" style="2" customWidth="1"/>
    <col min="17" max="16384" width="9" style="1"/>
  </cols>
  <sheetData>
    <row r="1" spans="1:16" ht="39.950000000000003" customHeight="1" x14ac:dyDescent="0.15">
      <c r="A1" s="43" t="s">
        <v>30</v>
      </c>
      <c r="B1" s="43"/>
      <c r="C1" s="43"/>
      <c r="D1" s="43"/>
      <c r="E1" s="43"/>
      <c r="F1" s="43"/>
      <c r="G1" s="43"/>
      <c r="H1" s="43"/>
    </row>
    <row r="2" spans="1:16" s="4" customFormat="1" ht="54" customHeight="1" x14ac:dyDescent="0.15">
      <c r="A2" s="46" t="s">
        <v>2</v>
      </c>
      <c r="B2" s="46" t="s">
        <v>3</v>
      </c>
      <c r="C2" s="46" t="s">
        <v>4</v>
      </c>
      <c r="D2" s="48" t="s">
        <v>5</v>
      </c>
      <c r="E2" s="49"/>
      <c r="F2" s="50"/>
      <c r="G2" s="44" t="s">
        <v>6</v>
      </c>
      <c r="H2" s="45"/>
    </row>
    <row r="3" spans="1:16" s="4" customFormat="1" ht="54" customHeight="1" thickBot="1" x14ac:dyDescent="0.2">
      <c r="A3" s="47"/>
      <c r="B3" s="47"/>
      <c r="C3" s="47"/>
      <c r="D3" s="37" t="s">
        <v>7</v>
      </c>
      <c r="E3" s="38" t="s">
        <v>8</v>
      </c>
      <c r="F3" s="38" t="s">
        <v>9</v>
      </c>
      <c r="G3" s="39" t="s">
        <v>10</v>
      </c>
      <c r="H3" s="39" t="s">
        <v>40</v>
      </c>
    </row>
    <row r="4" spans="1:16" ht="90" customHeight="1" thickTop="1" x14ac:dyDescent="0.15">
      <c r="A4" s="6" t="s">
        <v>41</v>
      </c>
      <c r="B4" s="7" t="s">
        <v>0</v>
      </c>
      <c r="C4" s="8" t="s">
        <v>22</v>
      </c>
      <c r="D4" s="9">
        <f>E4+F4</f>
        <v>78.3</v>
      </c>
      <c r="E4" s="10">
        <v>10</v>
      </c>
      <c r="F4" s="11">
        <v>68.3</v>
      </c>
      <c r="G4" s="12">
        <v>66000</v>
      </c>
      <c r="H4" s="13">
        <v>2200</v>
      </c>
      <c r="I4" s="1"/>
      <c r="M4" s="1"/>
      <c r="N4" s="1"/>
      <c r="P4" s="1"/>
    </row>
    <row r="5" spans="1:16" ht="90" customHeight="1" x14ac:dyDescent="0.15">
      <c r="A5" s="14" t="s">
        <v>42</v>
      </c>
      <c r="B5" s="15" t="s">
        <v>1</v>
      </c>
      <c r="C5" s="16" t="s">
        <v>23</v>
      </c>
      <c r="D5" s="17">
        <f t="shared" ref="D5:D14" si="0">E5+F5</f>
        <v>84.7</v>
      </c>
      <c r="E5" s="17">
        <v>10</v>
      </c>
      <c r="F5" s="18">
        <v>74.7</v>
      </c>
      <c r="G5" s="19">
        <v>66000</v>
      </c>
      <c r="H5" s="20">
        <v>2200</v>
      </c>
      <c r="I5" s="1"/>
      <c r="M5" s="1"/>
      <c r="N5" s="1"/>
      <c r="P5" s="1"/>
    </row>
    <row r="6" spans="1:16" ht="90" customHeight="1" x14ac:dyDescent="0.15">
      <c r="A6" s="14" t="s">
        <v>43</v>
      </c>
      <c r="B6" s="21" t="s">
        <v>26</v>
      </c>
      <c r="C6" s="22" t="s">
        <v>27</v>
      </c>
      <c r="D6" s="17">
        <f t="shared" si="0"/>
        <v>73</v>
      </c>
      <c r="E6" s="23">
        <v>10</v>
      </c>
      <c r="F6" s="24">
        <v>63</v>
      </c>
      <c r="G6" s="25">
        <v>165000</v>
      </c>
      <c r="H6" s="26">
        <v>2200</v>
      </c>
      <c r="I6" s="1" t="s">
        <v>12</v>
      </c>
      <c r="M6" s="1"/>
      <c r="N6" s="1"/>
      <c r="P6" s="1"/>
    </row>
    <row r="7" spans="1:16" ht="90" customHeight="1" x14ac:dyDescent="0.15">
      <c r="A7" s="14" t="s">
        <v>44</v>
      </c>
      <c r="B7" s="15" t="s">
        <v>28</v>
      </c>
      <c r="C7" s="22" t="s">
        <v>27</v>
      </c>
      <c r="D7" s="17">
        <f t="shared" si="0"/>
        <v>77.400000000000006</v>
      </c>
      <c r="E7" s="28">
        <v>10</v>
      </c>
      <c r="F7" s="18">
        <v>67.400000000000006</v>
      </c>
      <c r="G7" s="19">
        <v>126500</v>
      </c>
      <c r="H7" s="20">
        <v>2200</v>
      </c>
      <c r="I7" s="1" t="s">
        <v>12</v>
      </c>
      <c r="M7" s="1"/>
      <c r="N7" s="1"/>
      <c r="P7" s="1"/>
    </row>
    <row r="8" spans="1:16" ht="90" customHeight="1" x14ac:dyDescent="0.15">
      <c r="A8" s="29" t="s">
        <v>45</v>
      </c>
      <c r="B8" s="15" t="s">
        <v>31</v>
      </c>
      <c r="C8" s="16" t="s">
        <v>23</v>
      </c>
      <c r="D8" s="17">
        <f t="shared" si="0"/>
        <v>85.7</v>
      </c>
      <c r="E8" s="28">
        <v>10</v>
      </c>
      <c r="F8" s="18">
        <v>75.7</v>
      </c>
      <c r="G8" s="19">
        <v>165000</v>
      </c>
      <c r="H8" s="20">
        <v>1430</v>
      </c>
      <c r="I8" s="1" t="s">
        <v>11</v>
      </c>
      <c r="M8" s="1"/>
      <c r="N8" s="1"/>
      <c r="P8" s="1"/>
    </row>
    <row r="9" spans="1:16" ht="90" customHeight="1" x14ac:dyDescent="0.15">
      <c r="A9" s="29" t="s">
        <v>46</v>
      </c>
      <c r="B9" s="15" t="s">
        <v>32</v>
      </c>
      <c r="C9" s="27" t="s">
        <v>25</v>
      </c>
      <c r="D9" s="17">
        <f t="shared" si="0"/>
        <v>79.3</v>
      </c>
      <c r="E9" s="28">
        <v>10</v>
      </c>
      <c r="F9" s="18">
        <v>69.3</v>
      </c>
      <c r="G9" s="19">
        <v>66000</v>
      </c>
      <c r="H9" s="30" t="s">
        <v>13</v>
      </c>
      <c r="I9" s="1"/>
      <c r="M9" s="1"/>
      <c r="N9" s="1"/>
      <c r="P9" s="1"/>
    </row>
    <row r="10" spans="1:16" ht="90" customHeight="1" x14ac:dyDescent="0.15">
      <c r="A10" s="29" t="s">
        <v>47</v>
      </c>
      <c r="B10" s="15" t="s">
        <v>32</v>
      </c>
      <c r="C10" s="27" t="s">
        <v>25</v>
      </c>
      <c r="D10" s="17">
        <f t="shared" si="0"/>
        <v>79.3</v>
      </c>
      <c r="E10" s="28">
        <v>10</v>
      </c>
      <c r="F10" s="18">
        <v>69.3</v>
      </c>
      <c r="G10" s="19">
        <v>66000</v>
      </c>
      <c r="H10" s="30" t="s">
        <v>13</v>
      </c>
      <c r="I10" s="1"/>
      <c r="M10" s="1"/>
      <c r="N10" s="1"/>
      <c r="P10" s="1"/>
    </row>
    <row r="11" spans="1:16" ht="90" customHeight="1" x14ac:dyDescent="0.15">
      <c r="A11" s="29" t="s">
        <v>51</v>
      </c>
      <c r="B11" s="15" t="s">
        <v>33</v>
      </c>
      <c r="C11" s="27" t="s">
        <v>25</v>
      </c>
      <c r="D11" s="17">
        <f t="shared" si="0"/>
        <v>78</v>
      </c>
      <c r="E11" s="28">
        <v>10</v>
      </c>
      <c r="F11" s="18">
        <v>68</v>
      </c>
      <c r="G11" s="19">
        <v>66000</v>
      </c>
      <c r="H11" s="30" t="s">
        <v>13</v>
      </c>
      <c r="I11" s="1"/>
      <c r="M11" s="1"/>
      <c r="N11" s="1"/>
      <c r="P11" s="1"/>
    </row>
    <row r="12" spans="1:16" ht="90" customHeight="1" x14ac:dyDescent="0.15">
      <c r="A12" s="29" t="s">
        <v>50</v>
      </c>
      <c r="B12" s="15" t="s">
        <v>33</v>
      </c>
      <c r="C12" s="27" t="s">
        <v>25</v>
      </c>
      <c r="D12" s="17">
        <f t="shared" si="0"/>
        <v>78</v>
      </c>
      <c r="E12" s="28">
        <v>10</v>
      </c>
      <c r="F12" s="18">
        <v>68</v>
      </c>
      <c r="G12" s="19">
        <v>66000</v>
      </c>
      <c r="H12" s="30" t="s">
        <v>13</v>
      </c>
      <c r="I12" s="1"/>
      <c r="M12" s="1"/>
      <c r="N12" s="1"/>
      <c r="P12" s="1"/>
    </row>
    <row r="13" spans="1:16" ht="90" customHeight="1" x14ac:dyDescent="0.15">
      <c r="A13" s="29" t="s">
        <v>48</v>
      </c>
      <c r="B13" s="15" t="s">
        <v>34</v>
      </c>
      <c r="C13" s="27" t="s">
        <v>25</v>
      </c>
      <c r="D13" s="17">
        <f t="shared" si="0"/>
        <v>81.7</v>
      </c>
      <c r="E13" s="28">
        <v>10</v>
      </c>
      <c r="F13" s="18">
        <v>71.7</v>
      </c>
      <c r="G13" s="19">
        <v>66000</v>
      </c>
      <c r="H13" s="30" t="s">
        <v>13</v>
      </c>
      <c r="I13" s="1"/>
      <c r="M13" s="1"/>
      <c r="N13" s="1"/>
      <c r="P13" s="1"/>
    </row>
    <row r="14" spans="1:16" ht="90" customHeight="1" x14ac:dyDescent="0.15">
      <c r="A14" s="29" t="s">
        <v>49</v>
      </c>
      <c r="B14" s="15" t="s">
        <v>34</v>
      </c>
      <c r="C14" s="27" t="s">
        <v>25</v>
      </c>
      <c r="D14" s="17">
        <f t="shared" si="0"/>
        <v>81.7</v>
      </c>
      <c r="E14" s="28">
        <v>10</v>
      </c>
      <c r="F14" s="18">
        <v>71.7</v>
      </c>
      <c r="G14" s="19">
        <v>66000</v>
      </c>
      <c r="H14" s="30" t="s">
        <v>13</v>
      </c>
      <c r="I14" s="1"/>
      <c r="M14" s="1"/>
      <c r="N14" s="1"/>
      <c r="P14" s="1"/>
    </row>
    <row r="15" spans="1:16" ht="90" customHeight="1" x14ac:dyDescent="0.15">
      <c r="A15" s="40" t="s">
        <v>35</v>
      </c>
      <c r="B15" s="16" t="s">
        <v>36</v>
      </c>
      <c r="C15" s="22" t="s">
        <v>27</v>
      </c>
      <c r="D15" s="28">
        <f>F15</f>
        <v>78.3</v>
      </c>
      <c r="E15" s="28" t="s">
        <v>13</v>
      </c>
      <c r="F15" s="18">
        <v>78.3</v>
      </c>
      <c r="G15" s="31" t="s">
        <v>17</v>
      </c>
      <c r="H15" s="30" t="s">
        <v>16</v>
      </c>
      <c r="I15" s="1"/>
      <c r="M15" s="1"/>
      <c r="N15" s="1"/>
      <c r="P15" s="1"/>
    </row>
    <row r="16" spans="1:16" ht="90" customHeight="1" x14ac:dyDescent="0.15">
      <c r="A16" s="41"/>
      <c r="B16" s="32" t="s">
        <v>37</v>
      </c>
      <c r="C16" s="22" t="s">
        <v>27</v>
      </c>
      <c r="D16" s="28">
        <f t="shared" ref="D16:D18" si="1">F16</f>
        <v>74.7</v>
      </c>
      <c r="E16" s="28" t="s">
        <v>14</v>
      </c>
      <c r="F16" s="18">
        <v>74.7</v>
      </c>
      <c r="G16" s="33" t="s">
        <v>18</v>
      </c>
      <c r="H16" s="30" t="s">
        <v>16</v>
      </c>
      <c r="I16" s="1"/>
      <c r="M16" s="1"/>
      <c r="N16" s="1"/>
      <c r="P16" s="1"/>
    </row>
    <row r="17" spans="1:16" ht="90" customHeight="1" x14ac:dyDescent="0.15">
      <c r="A17" s="41"/>
      <c r="B17" s="32" t="s">
        <v>38</v>
      </c>
      <c r="C17" s="16" t="s">
        <v>23</v>
      </c>
      <c r="D17" s="28">
        <f t="shared" si="1"/>
        <v>73.3</v>
      </c>
      <c r="E17" s="28" t="s">
        <v>15</v>
      </c>
      <c r="F17" s="18">
        <v>73.3</v>
      </c>
      <c r="G17" s="33" t="s">
        <v>18</v>
      </c>
      <c r="H17" s="30" t="s">
        <v>20</v>
      </c>
      <c r="I17" s="1"/>
      <c r="M17" s="1"/>
      <c r="N17" s="1"/>
      <c r="P17" s="1"/>
    </row>
    <row r="18" spans="1:16" ht="90" customHeight="1" x14ac:dyDescent="0.15">
      <c r="A18" s="42"/>
      <c r="B18" s="32" t="s">
        <v>39</v>
      </c>
      <c r="C18" s="16" t="s">
        <v>24</v>
      </c>
      <c r="D18" s="28">
        <f t="shared" si="1"/>
        <v>73.3</v>
      </c>
      <c r="E18" s="28" t="s">
        <v>16</v>
      </c>
      <c r="F18" s="18">
        <v>73.3</v>
      </c>
      <c r="G18" s="33" t="s">
        <v>19</v>
      </c>
      <c r="H18" s="30" t="s">
        <v>21</v>
      </c>
      <c r="I18" s="1"/>
      <c r="M18" s="1"/>
      <c r="N18" s="1"/>
      <c r="P18" s="1"/>
    </row>
    <row r="19" spans="1:16" ht="21.75" customHeight="1" x14ac:dyDescent="0.15">
      <c r="A19" s="34" t="s">
        <v>29</v>
      </c>
      <c r="B19" s="34"/>
      <c r="C19" s="34"/>
      <c r="D19" s="35"/>
      <c r="E19" s="35"/>
      <c r="F19" s="36"/>
      <c r="G19" s="36"/>
      <c r="H19" s="36"/>
    </row>
  </sheetData>
  <mergeCells count="7">
    <mergeCell ref="A15:A18"/>
    <mergeCell ref="A1:H1"/>
    <mergeCell ref="G2:H2"/>
    <mergeCell ref="A2:A3"/>
    <mergeCell ref="B2:B3"/>
    <mergeCell ref="C2:C3"/>
    <mergeCell ref="D2:F2"/>
  </mergeCells>
  <phoneticPr fontId="2"/>
  <conditionalFormatting sqref="B8">
    <cfRule type="cellIs" dxfId="0" priority="1" operator="equal">
      <formula>"入力"</formula>
    </cfRule>
  </conditionalFormatting>
  <pageMargins left="0.55118110236220474" right="0.19685039370078741" top="0.86614173228346458" bottom="0.43307086614173229" header="0.52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得点順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幸</dc:creator>
  <cp:lastModifiedBy>大阪府</cp:lastModifiedBy>
  <cp:lastPrinted>2021-01-20T01:39:33Z</cp:lastPrinted>
  <dcterms:created xsi:type="dcterms:W3CDTF">2014-12-11T06:30:26Z</dcterms:created>
  <dcterms:modified xsi:type="dcterms:W3CDTF">2021-01-27T04:52:56Z</dcterms:modified>
</cp:coreProperties>
</file>