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15" yWindow="0" windowWidth="10260" windowHeight="8085"/>
  </bookViews>
  <sheets>
    <sheet name="R4" sheetId="17" r:id="rId1"/>
  </sheets>
  <definedNames>
    <definedName name="_xlnm._FilterDatabase" localSheetId="0" hidden="1">'R4'!$A$3:$J$16</definedName>
  </definedNames>
  <calcPr calcId="162913"/>
</workbook>
</file>

<file path=xl/calcChain.xml><?xml version="1.0" encoding="utf-8"?>
<calcChain xmlns="http://schemas.openxmlformats.org/spreadsheetml/2006/main">
  <c r="H12" i="17" l="1"/>
  <c r="H11" i="17"/>
  <c r="H10" i="17"/>
  <c r="H9" i="17"/>
  <c r="H8" i="17"/>
  <c r="H7" i="17"/>
  <c r="H6" i="17"/>
  <c r="H5" i="17"/>
  <c r="H4" i="17" l="1"/>
  <c r="I9" i="17" l="1"/>
  <c r="I8" i="17"/>
  <c r="I7" i="17"/>
</calcChain>
</file>

<file path=xl/sharedStrings.xml><?xml version="1.0" encoding="utf-8"?>
<sst xmlns="http://schemas.openxmlformats.org/spreadsheetml/2006/main" count="86" uniqueCount="49">
  <si>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</si>
  <si>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</si>
  <si>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</si>
  <si>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</si>
  <si>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</si>
  <si>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知識・技能習得訓練
（集合）</t>
    <rPh sb="0" eb="2">
      <t>チシキ</t>
    </rPh>
    <rPh sb="3" eb="9">
      <t>ギノウシュウトククンレン</t>
    </rPh>
    <rPh sb="11" eb="13">
      <t>シュウゴウ</t>
    </rPh>
    <phoneticPr fontId="4"/>
  </si>
  <si>
    <t>介護スキル養成コース</t>
    <rPh sb="0" eb="2">
      <t>カイゴ</t>
    </rPh>
    <rPh sb="5" eb="7">
      <t>ヨウセイ</t>
    </rPh>
    <phoneticPr fontId="4"/>
  </si>
  <si>
    <t>㈱シニアメディカルサービス</t>
    <phoneticPr fontId="4"/>
  </si>
  <si>
    <t>10月</t>
    <rPh sb="2" eb="3">
      <t>ガツ</t>
    </rPh>
    <phoneticPr fontId="4"/>
  </si>
  <si>
    <t>7月</t>
    <rPh sb="1" eb="2">
      <t>ガツ</t>
    </rPh>
    <phoneticPr fontId="4"/>
  </si>
  <si>
    <t>ビジネススキル養成コース</t>
    <rPh sb="7" eb="9">
      <t>ヨウセイ</t>
    </rPh>
    <phoneticPr fontId="4"/>
  </si>
  <si>
    <t>総務・経理事務科（３か月）</t>
    <rPh sb="0" eb="2">
      <t>ソウム</t>
    </rPh>
    <rPh sb="3" eb="8">
      <t>ケイリジムカ</t>
    </rPh>
    <rPh sb="11" eb="12">
      <t>ゲツ</t>
    </rPh>
    <phoneticPr fontId="4"/>
  </si>
  <si>
    <t>株式会社SocialBridge</t>
    <rPh sb="0" eb="4">
      <t>カブシキガイシャ</t>
    </rPh>
    <phoneticPr fontId="4"/>
  </si>
  <si>
    <t>知識・技能習得訓練
（職場実習付き）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phoneticPr fontId="4"/>
  </si>
  <si>
    <t>ITスキル養成コース</t>
    <rPh sb="5" eb="7">
      <t>ヨウセイ</t>
    </rPh>
    <phoneticPr fontId="4"/>
  </si>
  <si>
    <t>パソコン事務科（４か月）</t>
    <rPh sb="4" eb="7">
      <t>ジムカ</t>
    </rPh>
    <rPh sb="10" eb="11">
      <t>ゲツ</t>
    </rPh>
    <phoneticPr fontId="4"/>
  </si>
  <si>
    <t>総務・経理事務実践科（４か月）</t>
    <rPh sb="0" eb="2">
      <t>ソウム</t>
    </rPh>
    <rPh sb="3" eb="5">
      <t>ケイリ</t>
    </rPh>
    <rPh sb="5" eb="7">
      <t>ジム</t>
    </rPh>
    <rPh sb="7" eb="10">
      <t>ジッセンカ</t>
    </rPh>
    <rPh sb="13" eb="14">
      <t>ゲツ</t>
    </rPh>
    <phoneticPr fontId="4"/>
  </si>
  <si>
    <t>ｅ－ラーニング</t>
    <phoneticPr fontId="4"/>
  </si>
  <si>
    <t>ITスキルアップコース</t>
    <phoneticPr fontId="4"/>
  </si>
  <si>
    <t>オフィスソフトスキル習得科（３か月）</t>
    <rPh sb="10" eb="13">
      <t>シュウトクカ</t>
    </rPh>
    <rPh sb="16" eb="17">
      <t>ゲツ</t>
    </rPh>
    <phoneticPr fontId="4"/>
  </si>
  <si>
    <t>株式会社KEGキャリア・アカデミー</t>
    <rPh sb="0" eb="4">
      <t>カブシキガイシャ</t>
    </rPh>
    <phoneticPr fontId="4"/>
  </si>
  <si>
    <t>-</t>
    <phoneticPr fontId="4"/>
  </si>
  <si>
    <t>ビジネススキルアップコース</t>
    <phoneticPr fontId="4"/>
  </si>
  <si>
    <t>オフィスワーク基礎科（３か月）</t>
    <rPh sb="7" eb="10">
      <t>キソカ</t>
    </rPh>
    <rPh sb="13" eb="14">
      <t>ゲツ</t>
    </rPh>
    <phoneticPr fontId="4"/>
  </si>
  <si>
    <t>-</t>
  </si>
  <si>
    <t>その他コース</t>
    <rPh sb="2" eb="3">
      <t>タ</t>
    </rPh>
    <phoneticPr fontId="4"/>
  </si>
  <si>
    <t>Ｊａｖａプログラミング基礎科（３か月）</t>
    <rPh sb="11" eb="14">
      <t>キソカ</t>
    </rPh>
    <rPh sb="17" eb="18">
      <t>ゲツ</t>
    </rPh>
    <phoneticPr fontId="4"/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</si>
  <si>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</si>
  <si>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</si>
  <si>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</si>
  <si>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指導員派遣型コース（全種別型）</t>
    <rPh sb="10" eb="11">
      <t>ゼン</t>
    </rPh>
    <rPh sb="11" eb="14">
      <t>シュベツカタ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</si>
  <si>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</si>
  <si>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得点</t>
    <rPh sb="0" eb="2">
      <t>トクテン</t>
    </rPh>
    <phoneticPr fontId="3"/>
  </si>
  <si>
    <t>5月･9月</t>
    <rPh sb="1" eb="2">
      <t>ガツ</t>
    </rPh>
    <rPh sb="4" eb="5">
      <t>ガツ</t>
    </rPh>
    <phoneticPr fontId="4"/>
  </si>
  <si>
    <t>8月･12月</t>
    <rPh sb="1" eb="2">
      <t>ガツ</t>
    </rPh>
    <rPh sb="5" eb="6">
      <t>ガツ</t>
    </rPh>
    <phoneticPr fontId="4"/>
  </si>
  <si>
    <t>6月･11月</t>
    <rPh sb="1" eb="2">
      <t>ガツ</t>
    </rPh>
    <rPh sb="5" eb="6">
      <t>ガツ</t>
    </rPh>
    <phoneticPr fontId="4"/>
  </si>
  <si>
    <t>5月</t>
    <rPh sb="1" eb="2">
      <t>ガツ</t>
    </rPh>
    <phoneticPr fontId="4"/>
  </si>
  <si>
    <t>9月</t>
    <rPh sb="1" eb="2">
      <t>ガツ</t>
    </rPh>
    <phoneticPr fontId="4"/>
  </si>
  <si>
    <t>6月</t>
    <rPh sb="1" eb="2">
      <t>ガツ</t>
    </rPh>
    <phoneticPr fontId="4"/>
  </si>
  <si>
    <t>介護職員初任者養成研修科
（精神障がい者対象）（３か月）</t>
    <rPh sb="0" eb="4">
      <t>カイゴショクイン</t>
    </rPh>
    <rPh sb="4" eb="7">
      <t>ショニンシャ</t>
    </rPh>
    <rPh sb="7" eb="9">
      <t>ヨウセイ</t>
    </rPh>
    <rPh sb="9" eb="12">
      <t>ケンシュウカ</t>
    </rPh>
    <rPh sb="14" eb="16">
      <t>セイシン</t>
    </rPh>
    <rPh sb="16" eb="17">
      <t>ショウ</t>
    </rPh>
    <rPh sb="19" eb="22">
      <t>シャタイショウ</t>
    </rPh>
    <rPh sb="26" eb="27">
      <t>ゲツ</t>
    </rPh>
    <phoneticPr fontId="4"/>
  </si>
  <si>
    <t>通所型・指導員派遣型コース（全種別型）</t>
    <rPh sb="0" eb="2">
      <t>ツウショ</t>
    </rPh>
    <rPh sb="2" eb="3">
      <t>カタ</t>
    </rPh>
    <rPh sb="14" eb="15">
      <t>ゼン</t>
    </rPh>
    <rPh sb="15" eb="18">
      <t>シュベツカタ</t>
    </rPh>
    <phoneticPr fontId="4"/>
  </si>
  <si>
    <t>社会福祉法人
大阪市障害者福祉・スポーツ協会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4"/>
  </si>
  <si>
    <t>令和４年度　大阪府障がい者委託訓練事業　企画提案公募　選定事業者一覧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センテイ</t>
    </rPh>
    <rPh sb="29" eb="31">
      <t>ジギョウ</t>
    </rPh>
    <rPh sb="31" eb="32">
      <t>シャ</t>
    </rPh>
    <rPh sb="32" eb="34">
      <t>イチラン</t>
    </rPh>
    <phoneticPr fontId="4"/>
  </si>
  <si>
    <t>-</t>
    <phoneticPr fontId="3"/>
  </si>
  <si>
    <t>事業者名</t>
    <rPh sb="0" eb="3">
      <t>ジギョウシャ</t>
    </rPh>
    <rPh sb="3" eb="4">
      <t>メイ</t>
    </rPh>
    <phoneticPr fontId="4"/>
  </si>
  <si>
    <t>訓練実施費
(１人１月)</t>
    <rPh sb="8" eb="9">
      <t>ニン</t>
    </rPh>
    <rPh sb="10" eb="11">
      <t>ツキ</t>
    </rPh>
    <phoneticPr fontId="5"/>
  </si>
  <si>
    <t>職業能力
講座費
(１人１日)</t>
    <rPh sb="0" eb="2">
      <t>ショクギョウ</t>
    </rPh>
    <rPh sb="2" eb="4">
      <t>ノウリョク</t>
    </rPh>
    <rPh sb="5" eb="7">
      <t>コウザ</t>
    </rPh>
    <rPh sb="11" eb="12">
      <t>ニン</t>
    </rPh>
    <rPh sb="13" eb="14">
      <t>ヒ</t>
    </rPh>
    <phoneticPr fontId="5"/>
  </si>
  <si>
    <r>
      <t>見積価格　</t>
    </r>
    <r>
      <rPr>
        <b/>
        <sz val="8"/>
        <color theme="0"/>
        <rFont val="ＭＳ 明朝"/>
        <family val="1"/>
        <charset val="128"/>
      </rPr>
      <t>(単位：円）</t>
    </r>
    <rPh sb="0" eb="2">
      <t>ミツ</t>
    </rPh>
    <rPh sb="2" eb="4">
      <t>カカク</t>
    </rPh>
    <rPh sb="6" eb="8">
      <t>タンイ</t>
    </rPh>
    <rPh sb="9" eb="10">
      <t>エン</t>
    </rPh>
    <phoneticPr fontId="5"/>
  </si>
  <si>
    <t>介護職員初任者研修科（４か月）</t>
    <rPh sb="0" eb="7">
      <t>カイゴショクインショニンシャ</t>
    </rPh>
    <rPh sb="7" eb="10">
      <t>ケンシュウカ</t>
    </rPh>
    <rPh sb="13" eb="14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</si>
</sst>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6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vertical="center" wrapText="1" shrinkToFit="1"/>
    </xf>
    <xf numFmtId="176" fontId="7" fillId="0" borderId="6" xfId="2" applyNumberFormat="1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176" fontId="7" fillId="0" borderId="20" xfId="2" applyNumberFormat="1" applyFont="1" applyFill="1" applyBorder="1" applyAlignment="1">
      <alignment horizontal="center" vertical="center"/>
    </xf>
    <xf numFmtId="177" fontId="7" fillId="0" borderId="8" xfId="2" applyNumberFormat="1" applyFont="1" applyFill="1" applyBorder="1" applyAlignment="1">
      <alignment horizontal="center" vertical="center" wrapText="1"/>
    </xf>
    <xf numFmtId="177" fontId="7" fillId="0" borderId="5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vertical="center" wrapText="1" shrinkToFit="1"/>
    </xf>
    <xf numFmtId="0" fontId="7" fillId="0" borderId="18" xfId="2" applyFont="1" applyFill="1" applyBorder="1" applyAlignment="1">
      <alignment vertical="center" wrapText="1" shrinkToFit="1"/>
    </xf>
    <xf numFmtId="0" fontId="7" fillId="0" borderId="5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left" vertical="center" wrapText="1"/>
    </xf>
    <xf numFmtId="0" fontId="7" fillId="0" borderId="31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vertical="center" shrinkToFit="1"/>
    </xf>
    <xf numFmtId="0" fontId="7" fillId="0" borderId="33" xfId="2" applyFont="1" applyFill="1" applyBorder="1" applyAlignment="1">
      <alignment horizontal="center" vertical="center" shrinkToFit="1"/>
    </xf>
    <xf numFmtId="0" fontId="7" fillId="0" borderId="20" xfId="2" applyFont="1" applyFill="1" applyBorder="1" applyAlignment="1">
      <alignment vertical="center" wrapText="1" shrinkToFit="1"/>
    </xf>
    <xf numFmtId="0" fontId="7" fillId="0" borderId="34" xfId="2" applyFont="1" applyFill="1" applyBorder="1" applyAlignment="1">
      <alignment vertical="center" wrapText="1" shrinkToFit="1"/>
    </xf>
    <xf numFmtId="0" fontId="7" fillId="0" borderId="17" xfId="2" applyFont="1" applyFill="1" applyBorder="1" applyAlignment="1">
      <alignment vertical="center" wrapText="1"/>
    </xf>
    <xf numFmtId="0" fontId="7" fillId="0" borderId="18" xfId="2" applyFont="1" applyFill="1" applyBorder="1" applyAlignment="1">
      <alignment vertical="center" wrapText="1"/>
    </xf>
    <xf numFmtId="0" fontId="7" fillId="0" borderId="19" xfId="2" applyFont="1" applyFill="1" applyBorder="1" applyAlignment="1">
      <alignment vertical="center" wrapText="1"/>
    </xf>
    <xf numFmtId="177" fontId="7" fillId="0" borderId="15" xfId="2" applyNumberFormat="1" applyFont="1" applyFill="1" applyBorder="1" applyAlignment="1">
      <alignment horizontal="center" vertical="center" wrapText="1"/>
    </xf>
    <xf numFmtId="177" fontId="7" fillId="0" borderId="13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177" fontId="7" fillId="0" borderId="30" xfId="2" applyNumberFormat="1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vertical="center" wrapText="1" shrinkToFit="1"/>
    </xf>
    <xf numFmtId="0" fontId="7" fillId="0" borderId="36" xfId="2" applyFont="1" applyFill="1" applyBorder="1" applyAlignment="1">
      <alignment vertical="center" wrapText="1" shrinkToFit="1"/>
    </xf>
    <xf numFmtId="0" fontId="7" fillId="0" borderId="36" xfId="2" applyFont="1" applyFill="1" applyBorder="1" applyAlignment="1">
      <alignment vertical="center" wrapText="1"/>
    </xf>
    <xf numFmtId="0" fontId="7" fillId="0" borderId="35" xfId="2" applyFont="1" applyFill="1" applyBorder="1" applyAlignment="1">
      <alignment vertical="center" wrapText="1"/>
    </xf>
    <xf numFmtId="0" fontId="7" fillId="0" borderId="37" xfId="2" applyFont="1" applyFill="1" applyBorder="1" applyAlignment="1">
      <alignment vertical="center" wrapText="1"/>
    </xf>
    <xf numFmtId="0" fontId="7" fillId="0" borderId="38" xfId="2" applyFont="1" applyFill="1" applyBorder="1" applyAlignment="1">
      <alignment vertical="center" wrapText="1"/>
    </xf>
    <xf numFmtId="177" fontId="7" fillId="0" borderId="16" xfId="2" applyNumberFormat="1" applyFont="1" applyFill="1" applyBorder="1" applyAlignment="1">
      <alignment horizontal="center" vertical="center" wrapText="1"/>
    </xf>
    <xf numFmtId="177" fontId="7" fillId="0" borderId="14" xfId="2" applyNumberFormat="1" applyFont="1" applyFill="1" applyBorder="1" applyAlignment="1">
      <alignment horizontal="center" vertical="center" wrapText="1"/>
    </xf>
    <xf numFmtId="177" fontId="7" fillId="0" borderId="39" xfId="2" applyNumberFormat="1" applyFont="1" applyFill="1" applyBorder="1" applyAlignment="1">
      <alignment horizontal="center" vertical="center" wrapText="1"/>
    </xf>
    <xf numFmtId="177" fontId="7" fillId="0" borderId="33" xfId="2" applyNumberFormat="1" applyFont="1" applyFill="1" applyBorder="1" applyAlignment="1">
      <alignment horizontal="center" vertical="center" wrapText="1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176" fontId="7" fillId="0" borderId="40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shrinkToFit="1"/>
    </xf>
    <xf numFmtId="0" fontId="12" fillId="2" borderId="23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pane ySplit="3" topLeftCell="A4" activePane="bottomLeft" state="frozen"/>
      <selection pane="bottomLeft" sqref="A1:J1"/>
    </sheetView>
  </sheetViews>
  <sheetFormatPr defaultColWidth="9" defaultRowHeight="13.5" x14ac:dyDescent="0.15"/>
  <cols>
    <col min="1" max="1" width="16.625" style="3" customWidth="1"/>
    <col min="2" max="2" width="8.125" style="4" customWidth="1"/>
    <col min="3" max="3" width="24.125" style="1" customWidth="1"/>
    <col min="4" max="4" width="34.625" style="1" customWidth="1"/>
    <col min="5" max="5" width="29.75" style="1" customWidth="1"/>
    <col min="6" max="8" width="6.625" style="5" customWidth="1"/>
    <col min="9" max="10" width="9.25" style="3" customWidth="1"/>
    <col min="11" max="16384" width="9" style="1"/>
  </cols>
  <sheetData>
    <row r="1" spans="1:10" ht="30" customHeight="1" x14ac:dyDescent="0.15">
      <c r="A1" s="55" t="s">
        <v>42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2" customFormat="1" ht="30" customHeight="1" x14ac:dyDescent="0.15">
      <c r="A2" s="56" t="s">
        <v>3</v>
      </c>
      <c r="B2" s="57"/>
      <c r="C2" s="57"/>
      <c r="D2" s="60" t="s">
        <v>4</v>
      </c>
      <c r="E2" s="57" t="s">
        <v>44</v>
      </c>
      <c r="F2" s="57" t="s">
        <v>32</v>
      </c>
      <c r="G2" s="57"/>
      <c r="H2" s="57"/>
      <c r="I2" s="65" t="s">
        <v>47</v>
      </c>
      <c r="J2" s="66"/>
    </row>
    <row r="3" spans="1:10" s="2" customFormat="1" ht="30" customHeight="1" x14ac:dyDescent="0.15">
      <c r="A3" s="58"/>
      <c r="B3" s="59"/>
      <c r="C3" s="59"/>
      <c r="D3" s="61"/>
      <c r="E3" s="59"/>
      <c r="F3" s="6" t="s">
        <v>0</v>
      </c>
      <c r="G3" s="6" t="s">
        <v>1</v>
      </c>
      <c r="H3" s="6" t="s">
        <v>2</v>
      </c>
      <c r="I3" s="7" t="s">
        <v>45</v>
      </c>
      <c r="J3" s="8" t="s">
        <v>46</v>
      </c>
    </row>
    <row r="4" spans="1:10" ht="35.1" customHeight="1" x14ac:dyDescent="0.15">
      <c r="A4" s="62" t="s">
        <v>5</v>
      </c>
      <c r="B4" s="19" t="s">
        <v>36</v>
      </c>
      <c r="C4" s="20" t="s">
        <v>6</v>
      </c>
      <c r="D4" s="18" t="s">
        <v>39</v>
      </c>
      <c r="E4" s="41" t="s">
        <v>7</v>
      </c>
      <c r="F4" s="37">
        <v>86.2</v>
      </c>
      <c r="G4" s="13">
        <v>9.1999999999999993</v>
      </c>
      <c r="H4" s="47">
        <f>F4-G4</f>
        <v>77</v>
      </c>
      <c r="I4" s="51">
        <v>66000</v>
      </c>
      <c r="J4" s="9">
        <v>2200</v>
      </c>
    </row>
    <row r="5" spans="1:10" ht="35.1" customHeight="1" x14ac:dyDescent="0.15">
      <c r="A5" s="63"/>
      <c r="B5" s="21" t="s">
        <v>8</v>
      </c>
      <c r="C5" s="22" t="s">
        <v>6</v>
      </c>
      <c r="D5" s="18" t="s">
        <v>39</v>
      </c>
      <c r="E5" s="42" t="s">
        <v>7</v>
      </c>
      <c r="F5" s="37">
        <v>87</v>
      </c>
      <c r="G5" s="13">
        <v>10</v>
      </c>
      <c r="H5" s="47">
        <f t="shared" ref="H5:H12" si="0">F5-G5</f>
        <v>77</v>
      </c>
      <c r="I5" s="52">
        <v>66000</v>
      </c>
      <c r="J5" s="10">
        <v>2200</v>
      </c>
    </row>
    <row r="6" spans="1:10" ht="35.1" customHeight="1" x14ac:dyDescent="0.15">
      <c r="A6" s="64"/>
      <c r="B6" s="21" t="s">
        <v>9</v>
      </c>
      <c r="C6" s="22" t="s">
        <v>10</v>
      </c>
      <c r="D6" s="18" t="s">
        <v>11</v>
      </c>
      <c r="E6" s="43" t="s">
        <v>12</v>
      </c>
      <c r="F6" s="37">
        <v>81</v>
      </c>
      <c r="G6" s="13">
        <v>10</v>
      </c>
      <c r="H6" s="47">
        <f t="shared" si="0"/>
        <v>71</v>
      </c>
      <c r="I6" s="52">
        <v>66000</v>
      </c>
      <c r="J6" s="10">
        <v>2200</v>
      </c>
    </row>
    <row r="7" spans="1:10" ht="35.1" customHeight="1" x14ac:dyDescent="0.15">
      <c r="A7" s="62" t="s">
        <v>13</v>
      </c>
      <c r="B7" s="19" t="s">
        <v>37</v>
      </c>
      <c r="C7" s="20" t="s">
        <v>6</v>
      </c>
      <c r="D7" s="17" t="s">
        <v>48</v>
      </c>
      <c r="E7" s="44" t="s">
        <v>41</v>
      </c>
      <c r="F7" s="38">
        <v>78</v>
      </c>
      <c r="G7" s="14">
        <v>10</v>
      </c>
      <c r="H7" s="48">
        <f t="shared" si="0"/>
        <v>68</v>
      </c>
      <c r="I7" s="51">
        <f>66000+99000</f>
        <v>165000</v>
      </c>
      <c r="J7" s="9">
        <v>2200</v>
      </c>
    </row>
    <row r="8" spans="1:10" ht="35.1" customHeight="1" x14ac:dyDescent="0.15">
      <c r="A8" s="63"/>
      <c r="B8" s="21" t="s">
        <v>38</v>
      </c>
      <c r="C8" s="22" t="s">
        <v>14</v>
      </c>
      <c r="D8" s="18" t="s">
        <v>15</v>
      </c>
      <c r="E8" s="42" t="s">
        <v>41</v>
      </c>
      <c r="F8" s="37">
        <v>83.6</v>
      </c>
      <c r="G8" s="13">
        <v>10</v>
      </c>
      <c r="H8" s="47">
        <f t="shared" si="0"/>
        <v>73.599999999999994</v>
      </c>
      <c r="I8" s="52">
        <f>60500+66000</f>
        <v>126500</v>
      </c>
      <c r="J8" s="10">
        <v>2200</v>
      </c>
    </row>
    <row r="9" spans="1:10" ht="35.1" customHeight="1" x14ac:dyDescent="0.15">
      <c r="A9" s="63"/>
      <c r="B9" s="23" t="s">
        <v>8</v>
      </c>
      <c r="C9" s="24" t="s">
        <v>10</v>
      </c>
      <c r="D9" s="33" t="s">
        <v>16</v>
      </c>
      <c r="E9" s="45" t="s">
        <v>12</v>
      </c>
      <c r="F9" s="39">
        <v>83</v>
      </c>
      <c r="G9" s="15">
        <v>10</v>
      </c>
      <c r="H9" s="49">
        <f t="shared" si="0"/>
        <v>73</v>
      </c>
      <c r="I9" s="53">
        <f>66000+99000</f>
        <v>165000</v>
      </c>
      <c r="J9" s="11">
        <v>2200</v>
      </c>
    </row>
    <row r="10" spans="1:10" ht="35.1" customHeight="1" x14ac:dyDescent="0.15">
      <c r="A10" s="62" t="s">
        <v>17</v>
      </c>
      <c r="B10" s="19" t="s">
        <v>33</v>
      </c>
      <c r="C10" s="25" t="s">
        <v>18</v>
      </c>
      <c r="D10" s="17" t="s">
        <v>19</v>
      </c>
      <c r="E10" s="44" t="s">
        <v>20</v>
      </c>
      <c r="F10" s="38">
        <v>86.3</v>
      </c>
      <c r="G10" s="14">
        <v>10</v>
      </c>
      <c r="H10" s="48">
        <f t="shared" si="0"/>
        <v>76.3</v>
      </c>
      <c r="I10" s="51">
        <v>66000</v>
      </c>
      <c r="J10" s="9" t="s">
        <v>21</v>
      </c>
    </row>
    <row r="11" spans="1:10" ht="35.1" customHeight="1" x14ac:dyDescent="0.15">
      <c r="A11" s="63"/>
      <c r="B11" s="21" t="s">
        <v>34</v>
      </c>
      <c r="C11" s="26" t="s">
        <v>22</v>
      </c>
      <c r="D11" s="18" t="s">
        <v>23</v>
      </c>
      <c r="E11" s="43" t="s">
        <v>20</v>
      </c>
      <c r="F11" s="37">
        <v>84.6</v>
      </c>
      <c r="G11" s="13">
        <v>10</v>
      </c>
      <c r="H11" s="47">
        <f t="shared" si="0"/>
        <v>74.599999999999994</v>
      </c>
      <c r="I11" s="52">
        <v>66000</v>
      </c>
      <c r="J11" s="10" t="s">
        <v>24</v>
      </c>
    </row>
    <row r="12" spans="1:10" ht="35.1" customHeight="1" x14ac:dyDescent="0.15">
      <c r="A12" s="63"/>
      <c r="B12" s="21" t="s">
        <v>35</v>
      </c>
      <c r="C12" s="26" t="s">
        <v>25</v>
      </c>
      <c r="D12" s="18" t="s">
        <v>26</v>
      </c>
      <c r="E12" s="43" t="s">
        <v>20</v>
      </c>
      <c r="F12" s="37">
        <v>86.3</v>
      </c>
      <c r="G12" s="13">
        <v>10</v>
      </c>
      <c r="H12" s="47">
        <f t="shared" si="0"/>
        <v>76.3</v>
      </c>
      <c r="I12" s="52">
        <v>66000</v>
      </c>
      <c r="J12" s="10" t="s">
        <v>24</v>
      </c>
    </row>
    <row r="13" spans="1:10" ht="35.1" customHeight="1" x14ac:dyDescent="0.15">
      <c r="A13" s="62" t="s">
        <v>27</v>
      </c>
      <c r="B13" s="27" t="s">
        <v>28</v>
      </c>
      <c r="C13" s="28" t="s">
        <v>29</v>
      </c>
      <c r="D13" s="34" t="s">
        <v>29</v>
      </c>
      <c r="E13" s="44" t="s">
        <v>41</v>
      </c>
      <c r="F13" s="38">
        <v>74.599999999999994</v>
      </c>
      <c r="G13" s="14" t="s">
        <v>43</v>
      </c>
      <c r="H13" s="48" t="s">
        <v>43</v>
      </c>
      <c r="I13" s="51" t="s">
        <v>21</v>
      </c>
      <c r="J13" s="9" t="s">
        <v>21</v>
      </c>
    </row>
    <row r="14" spans="1:10" ht="35.1" customHeight="1" x14ac:dyDescent="0.15">
      <c r="A14" s="63"/>
      <c r="B14" s="29" t="s">
        <v>28</v>
      </c>
      <c r="C14" s="30" t="s">
        <v>30</v>
      </c>
      <c r="D14" s="35" t="s">
        <v>30</v>
      </c>
      <c r="E14" s="43" t="s">
        <v>41</v>
      </c>
      <c r="F14" s="37">
        <v>71.3</v>
      </c>
      <c r="G14" s="13" t="s">
        <v>43</v>
      </c>
      <c r="H14" s="47" t="s">
        <v>43</v>
      </c>
      <c r="I14" s="52" t="s">
        <v>21</v>
      </c>
      <c r="J14" s="10" t="s">
        <v>21</v>
      </c>
    </row>
    <row r="15" spans="1:10" ht="35.1" customHeight="1" x14ac:dyDescent="0.15">
      <c r="A15" s="63"/>
      <c r="B15" s="29" t="s">
        <v>28</v>
      </c>
      <c r="C15" s="30" t="s">
        <v>31</v>
      </c>
      <c r="D15" s="35" t="s">
        <v>31</v>
      </c>
      <c r="E15" s="43" t="s">
        <v>12</v>
      </c>
      <c r="F15" s="37">
        <v>74</v>
      </c>
      <c r="G15" s="13" t="s">
        <v>43</v>
      </c>
      <c r="H15" s="47" t="s">
        <v>43</v>
      </c>
      <c r="I15" s="52" t="s">
        <v>21</v>
      </c>
      <c r="J15" s="10" t="s">
        <v>21</v>
      </c>
    </row>
    <row r="16" spans="1:10" ht="35.1" customHeight="1" x14ac:dyDescent="0.15">
      <c r="A16" s="64"/>
      <c r="B16" s="31" t="s">
        <v>28</v>
      </c>
      <c r="C16" s="32" t="s">
        <v>40</v>
      </c>
      <c r="D16" s="36" t="s">
        <v>40</v>
      </c>
      <c r="E16" s="46" t="s">
        <v>41</v>
      </c>
      <c r="F16" s="40">
        <v>72.599999999999994</v>
      </c>
      <c r="G16" s="16" t="s">
        <v>43</v>
      </c>
      <c r="H16" s="50" t="s">
        <v>43</v>
      </c>
      <c r="I16" s="54" t="s">
        <v>24</v>
      </c>
      <c r="J16" s="12" t="s">
        <v>24</v>
      </c>
    </row>
  </sheetData>
  <mergeCells count="10">
    <mergeCell ref="A10:A12"/>
    <mergeCell ref="A13:A16"/>
    <mergeCell ref="F2:H2"/>
    <mergeCell ref="I2:J2"/>
    <mergeCell ref="A4:A6"/>
    <mergeCell ref="A1:J1"/>
    <mergeCell ref="A2:C3"/>
    <mergeCell ref="D2:D3"/>
    <mergeCell ref="E2:E3"/>
    <mergeCell ref="A7:A9"/>
  </mergeCells>
  <phoneticPr fontId="3"/>
  <conditionalFormatting sqref="D6">
    <cfRule type="cellIs" dxfId="1" priority="2" operator="equal">
      <formula>"入力"</formula>
    </cfRule>
  </conditionalFormatting>
  <conditionalFormatting sqref="D9">
    <cfRule type="cellIs" dxfId="0" priority="1" operator="equal">
      <formula>"入力"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2022-01-27T00:29:24Z</dcterms:modified>
</cp:coreProperties>
</file>