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0ns101\d11605$\doc\文化課\◎文化創造グループ\文化補助金\04_芸文・パフォ募集関係\令和6年度事業募集\14_事務手続き案内\01_芸文\HP\記入例\"/>
    </mc:Choice>
  </mc:AlternateContent>
  <xr:revisionPtr revIDLastSave="0" documentId="13_ncr:1_{7F0013ED-D3E7-4D27-8D92-1F78399AC523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証拠書類一覧表" sheetId="8" r:id="rId1"/>
  </sheets>
  <definedNames>
    <definedName name="_xlnm.Print_Area" localSheetId="0">証拠書類一覧表!$A$1:$Y$24</definedName>
    <definedName name="_xlnm.Print_Titles" localSheetId="0">証拠書類一覧表!$1:$5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8" l="1"/>
  <c r="E14" i="8"/>
  <c r="E13" i="8"/>
  <c r="E20" i="8"/>
  <c r="E19" i="8"/>
  <c r="E18" i="8"/>
  <c r="E17" i="8"/>
  <c r="E16" i="8"/>
  <c r="E12" i="8"/>
  <c r="E9" i="8"/>
  <c r="E8" i="8"/>
  <c r="Y22" i="8"/>
  <c r="Y23" i="8"/>
  <c r="Y24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Q23" i="8"/>
  <c r="J23" i="8"/>
  <c r="N23" i="8"/>
  <c r="F23" i="8"/>
  <c r="F24" i="8"/>
  <c r="J24" i="8"/>
</calcChain>
</file>

<file path=xl/sharedStrings.xml><?xml version="1.0" encoding="utf-8"?>
<sst xmlns="http://schemas.openxmlformats.org/spreadsheetml/2006/main" count="72" uniqueCount="67">
  <si>
    <t>日付</t>
    <rPh sb="0" eb="2">
      <t>ヒヅケ</t>
    </rPh>
    <phoneticPr fontId="1"/>
  </si>
  <si>
    <t>（単位：円）</t>
    <rPh sb="1" eb="3">
      <t>タンイ</t>
    </rPh>
    <rPh sb="4" eb="5">
      <t>エン</t>
    </rPh>
    <phoneticPr fontId="1"/>
  </si>
  <si>
    <t>金額</t>
    <rPh sb="0" eb="2">
      <t>キンガク</t>
    </rPh>
    <phoneticPr fontId="1"/>
  </si>
  <si>
    <t>入場料</t>
    <rPh sb="0" eb="3">
      <t>ニュウジョウリョウ</t>
    </rPh>
    <phoneticPr fontId="1"/>
  </si>
  <si>
    <t>協賛金</t>
    <rPh sb="0" eb="3">
      <t>キョウサンキン</t>
    </rPh>
    <phoneticPr fontId="1"/>
  </si>
  <si>
    <t>助成金</t>
    <rPh sb="0" eb="3">
      <t>ジョセイキン</t>
    </rPh>
    <phoneticPr fontId="1"/>
  </si>
  <si>
    <t>出演費</t>
    <rPh sb="0" eb="2">
      <t>シュツエン</t>
    </rPh>
    <rPh sb="2" eb="3">
      <t>ヒ</t>
    </rPh>
    <phoneticPr fontId="1"/>
  </si>
  <si>
    <t>音楽費</t>
    <rPh sb="0" eb="2">
      <t>オンガク</t>
    </rPh>
    <rPh sb="2" eb="3">
      <t>ヒ</t>
    </rPh>
    <phoneticPr fontId="1"/>
  </si>
  <si>
    <t>文芸費</t>
    <rPh sb="0" eb="2">
      <t>ブンゲイ</t>
    </rPh>
    <rPh sb="2" eb="3">
      <t>ヒ</t>
    </rPh>
    <phoneticPr fontId="1"/>
  </si>
  <si>
    <t>作品借料</t>
    <rPh sb="0" eb="2">
      <t>サクヒン</t>
    </rPh>
    <rPh sb="2" eb="3">
      <t>カ</t>
    </rPh>
    <phoneticPr fontId="1"/>
  </si>
  <si>
    <t>会場費</t>
    <rPh sb="0" eb="2">
      <t>カイジョウ</t>
    </rPh>
    <rPh sb="2" eb="3">
      <t>ヒ</t>
    </rPh>
    <phoneticPr fontId="1"/>
  </si>
  <si>
    <t>舞台費</t>
    <rPh sb="0" eb="2">
      <t>ブタイ</t>
    </rPh>
    <rPh sb="2" eb="3">
      <t>ヒ</t>
    </rPh>
    <phoneticPr fontId="1"/>
  </si>
  <si>
    <t>運搬費</t>
    <rPh sb="0" eb="2">
      <t>ウンパン</t>
    </rPh>
    <rPh sb="2" eb="3">
      <t>ヒ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</si>
  <si>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</si>
  <si>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</si>
  <si>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通信費</t>
    <rPh sb="0" eb="3">
      <t>ツウシンヒ</t>
    </rPh>
    <phoneticPr fontId="1"/>
  </si>
  <si>
    <t>宣伝費</t>
    <rPh sb="0" eb="3">
      <t>センデンヒ</t>
    </rPh>
    <phoneticPr fontId="1"/>
  </si>
  <si>
    <t>印刷費</t>
    <rPh sb="0" eb="2">
      <t>インサツ</t>
    </rPh>
    <rPh sb="2" eb="3">
      <t>ヒ</t>
    </rPh>
    <phoneticPr fontId="1"/>
  </si>
  <si>
    <t>記録費</t>
    <rPh sb="0" eb="2">
      <t>キロク</t>
    </rPh>
    <rPh sb="2" eb="3">
      <t>ヒ</t>
    </rPh>
    <phoneticPr fontId="1"/>
  </si>
  <si>
    <t>○○株式会社</t>
    <rPh sb="2" eb="6">
      <t>カブシキガイシャ</t>
    </rPh>
    <phoneticPr fontId="1"/>
  </si>
  <si>
    <t>【記入例・記入要領】</t>
    <rPh sb="1" eb="3">
      <t>キニュウ</t>
    </rPh>
    <rPh sb="3" eb="4">
      <t>レイ</t>
    </rPh>
    <rPh sb="5" eb="7">
      <t>キニュウ</t>
    </rPh>
    <rPh sb="7" eb="9">
      <t>ヨウリョウ</t>
    </rPh>
    <phoneticPr fontId="1"/>
  </si>
  <si>
    <t>損害保険料</t>
    <rPh sb="0" eb="2">
      <t>ソンガイ</t>
    </rPh>
    <rPh sb="2" eb="5">
      <t>ホケンリョウ</t>
    </rPh>
    <phoneticPr fontId="1"/>
  </si>
  <si>
    <t>出演・音楽・文芸費等</t>
    <rPh sb="0" eb="2">
      <t>シュツエン</t>
    </rPh>
    <rPh sb="3" eb="5">
      <t>オンガク</t>
    </rPh>
    <rPh sb="6" eb="8">
      <t>ブンゲイ</t>
    </rPh>
    <rPh sb="8" eb="9">
      <t>ヒ</t>
    </rPh>
    <rPh sb="9" eb="10">
      <t>トウ</t>
    </rPh>
    <phoneticPr fontId="1"/>
  </si>
  <si>
    <t>会場・舞台費等</t>
    <rPh sb="0" eb="2">
      <t>カイジョウ</t>
    </rPh>
    <rPh sb="3" eb="5">
      <t>ブタイ</t>
    </rPh>
    <rPh sb="5" eb="6">
      <t>ヒ</t>
    </rPh>
    <rPh sb="6" eb="7">
      <t>トウ</t>
    </rPh>
    <phoneticPr fontId="1"/>
  </si>
  <si>
    <t>謝金・旅費・宣伝費等</t>
    <rPh sb="0" eb="2">
      <t>シャキン</t>
    </rPh>
    <rPh sb="3" eb="5">
      <t>リョヒ</t>
    </rPh>
    <rPh sb="6" eb="9">
      <t>センデンヒ</t>
    </rPh>
    <rPh sb="9" eb="10">
      <t>トウ</t>
    </rPh>
    <phoneticPr fontId="1"/>
  </si>
  <si>
    <t>収入</t>
    <rPh sb="0" eb="2">
      <t>シュウニュウ</t>
    </rPh>
    <phoneticPr fontId="1"/>
  </si>
  <si>
    <t>内容等</t>
    <rPh sb="0" eb="2">
      <t>ナイヨウ</t>
    </rPh>
    <rPh sb="2" eb="3">
      <t>トウ</t>
    </rPh>
    <phoneticPr fontId="1"/>
  </si>
  <si>
    <t>対象外</t>
    <rPh sb="0" eb="3">
      <t>タイショウガイ</t>
    </rPh>
    <phoneticPr fontId="1"/>
  </si>
  <si>
    <t>計（細目別）</t>
    <rPh sb="0" eb="1">
      <t>ケイ</t>
    </rPh>
    <rPh sb="2" eb="4">
      <t>サイモク</t>
    </rPh>
    <rPh sb="4" eb="5">
      <t>ベツ</t>
    </rPh>
    <phoneticPr fontId="1"/>
  </si>
  <si>
    <t>支出</t>
    <rPh sb="0" eb="2">
      <t>シシュツ</t>
    </rPh>
    <phoneticPr fontId="1"/>
  </si>
  <si>
    <t>証拠書類番号</t>
    <rPh sb="0" eb="2">
      <t>ショウコ</t>
    </rPh>
    <rPh sb="2" eb="4">
      <t>ショルイ</t>
    </rPh>
    <rPh sb="4" eb="6">
      <t>バンゴウ</t>
    </rPh>
    <phoneticPr fontId="1"/>
  </si>
  <si>
    <t>Ｓ席チケット代金</t>
    <rPh sb="1" eb="2">
      <t>セキ</t>
    </rPh>
    <rPh sb="6" eb="8">
      <t>ダイキン</t>
    </rPh>
    <phoneticPr fontId="1"/>
  </si>
  <si>
    <t>Ａ席チケット代金</t>
    <rPh sb="1" eb="2">
      <t>セキ</t>
    </rPh>
    <rPh sb="6" eb="8">
      <t>ダイキン</t>
    </rPh>
    <phoneticPr fontId="1"/>
  </si>
  <si>
    <t>△△市助成金</t>
    <rPh sb="2" eb="3">
      <t>シ</t>
    </rPh>
    <rPh sb="3" eb="6">
      <t>ジョセイキン</t>
    </rPh>
    <phoneticPr fontId="1"/>
  </si>
  <si>
    <t>××ホール</t>
    <phoneticPr fontId="1"/>
  </si>
  <si>
    <t>○○運送</t>
    <rPh sb="2" eb="4">
      <t>ウンソウ</t>
    </rPh>
    <phoneticPr fontId="1"/>
  </si>
  <si>
    <t>道具運搬費</t>
    <rPh sb="0" eb="2">
      <t>ドウグ</t>
    </rPh>
    <rPh sb="2" eb="4">
      <t>ウンパン</t>
    </rPh>
    <rPh sb="4" eb="5">
      <t>ヒ</t>
    </rPh>
    <phoneticPr fontId="1"/>
  </si>
  <si>
    <t>△△企画</t>
    <rPh sb="2" eb="4">
      <t>キカク</t>
    </rPh>
    <phoneticPr fontId="1"/>
  </si>
  <si>
    <t>□□印刷株式会社</t>
    <rPh sb="2" eb="4">
      <t>インサツ</t>
    </rPh>
    <rPh sb="4" eb="8">
      <t>カブシキガイシャ</t>
    </rPh>
    <phoneticPr fontId="1"/>
  </si>
  <si>
    <t>チケット販売手数料</t>
    <rPh sb="4" eb="6">
      <t>ハンバイ</t>
    </rPh>
    <rPh sb="6" eb="9">
      <t>テスウリョウ</t>
    </rPh>
    <phoneticPr fontId="1"/>
  </si>
  <si>
    <t>入場者</t>
    <rPh sb="0" eb="3">
      <t>ニュウジョウシャ</t>
    </rPh>
    <phoneticPr fontId="1"/>
  </si>
  <si>
    <t>△△チケット販売</t>
    <rPh sb="6" eb="8">
      <t>ハンバイ</t>
    </rPh>
    <phoneticPr fontId="1"/>
  </si>
  <si>
    <t>支払相手先等</t>
    <rPh sb="0" eb="2">
      <t>シハライ</t>
    </rPh>
    <rPh sb="2" eb="5">
      <t>アイテサキ</t>
    </rPh>
    <rPh sb="5" eb="6">
      <t>トウ</t>
    </rPh>
    <phoneticPr fontId="1"/>
  </si>
  <si>
    <t>△△市</t>
    <rPh sb="2" eb="3">
      <t>シ</t>
    </rPh>
    <phoneticPr fontId="1"/>
  </si>
  <si>
    <t>計（科目別）</t>
    <rPh sb="0" eb="1">
      <t>ケイ</t>
    </rPh>
    <rPh sb="2" eb="4">
      <t>カモク</t>
    </rPh>
    <rPh sb="4" eb="5">
      <t>ベツ</t>
    </rPh>
    <phoneticPr fontId="1"/>
  </si>
  <si>
    <t>計（収入・対象経費・対象外経費別）</t>
    <rPh sb="0" eb="1">
      <t>ケイ</t>
    </rPh>
    <rPh sb="2" eb="4">
      <t>シュウニュウ</t>
    </rPh>
    <rPh sb="5" eb="7">
      <t>タイショウ</t>
    </rPh>
    <rPh sb="7" eb="9">
      <t>ケイヒ</t>
    </rPh>
    <rPh sb="10" eb="13">
      <t>タイショウガイ</t>
    </rPh>
    <rPh sb="13" eb="15">
      <t>ケイヒ</t>
    </rPh>
    <rPh sb="15" eb="16">
      <t>ベツ</t>
    </rPh>
    <phoneticPr fontId="1"/>
  </si>
  <si>
    <t>△△株式会社</t>
    <rPh sb="2" eb="6">
      <t>カブシキガイシャ</t>
    </rPh>
    <phoneticPr fontId="1"/>
  </si>
  <si>
    <t>プログラム売上代</t>
    <rPh sb="5" eb="7">
      <t>ウリアゲ</t>
    </rPh>
    <rPh sb="7" eb="8">
      <t>ダイ</t>
    </rPh>
    <phoneticPr fontId="1"/>
  </si>
  <si>
    <t>その他</t>
    <rPh sb="2" eb="3">
      <t>タ</t>
    </rPh>
    <phoneticPr fontId="1"/>
  </si>
  <si>
    <t>広告料・協賛金</t>
    <rPh sb="0" eb="2">
      <t>コウコク</t>
    </rPh>
    <rPh sb="2" eb="3">
      <t>リョウ</t>
    </rPh>
    <rPh sb="4" eb="7">
      <t>キョウサンキン</t>
    </rPh>
    <phoneticPr fontId="1"/>
  </si>
  <si>
    <t>□□</t>
    <phoneticPr fontId="1"/>
  </si>
  <si>
    <t>会場整理員謝金</t>
    <rPh sb="0" eb="2">
      <t>カイジョウ</t>
    </rPh>
    <rPh sb="2" eb="4">
      <t>セイリ</t>
    </rPh>
    <rPh sb="4" eb="5">
      <t>イン</t>
    </rPh>
    <rPh sb="5" eb="7">
      <t>シャキン</t>
    </rPh>
    <phoneticPr fontId="1"/>
  </si>
  <si>
    <t>会場代及び大・小道具費等</t>
    <rPh sb="0" eb="2">
      <t>カイジョウ</t>
    </rPh>
    <rPh sb="2" eb="3">
      <t>ダイ</t>
    </rPh>
    <rPh sb="3" eb="4">
      <t>オヨ</t>
    </rPh>
    <rPh sb="5" eb="6">
      <t>ダイ</t>
    </rPh>
    <rPh sb="7" eb="8">
      <t>チイ</t>
    </rPh>
    <rPh sb="8" eb="10">
      <t>ドウグ</t>
    </rPh>
    <rPh sb="10" eb="11">
      <t>ヒ</t>
    </rPh>
    <rPh sb="11" eb="12">
      <t>トウ</t>
    </rPh>
    <phoneticPr fontId="1"/>
  </si>
  <si>
    <t>客員演奏者出演料及び宿泊費</t>
    <rPh sb="0" eb="2">
      <t>キャクイン</t>
    </rPh>
    <rPh sb="2" eb="5">
      <t>エンソウシャ</t>
    </rPh>
    <rPh sb="5" eb="7">
      <t>シュツエン</t>
    </rPh>
    <rPh sb="7" eb="8">
      <t>リョウ</t>
    </rPh>
    <rPh sb="8" eb="9">
      <t>オヨ</t>
    </rPh>
    <rPh sb="10" eb="13">
      <t>シュクハクヒ</t>
    </rPh>
    <phoneticPr fontId="1"/>
  </si>
  <si>
    <t>◇◇株式会社等</t>
    <rPh sb="2" eb="6">
      <t>カブシキガイシャ</t>
    </rPh>
    <rPh sb="6" eb="7">
      <t>トウ</t>
    </rPh>
    <phoneticPr fontId="1"/>
  </si>
  <si>
    <t>○○氏</t>
    <rPh sb="2" eb="3">
      <t>シ</t>
    </rPh>
    <phoneticPr fontId="1"/>
  </si>
  <si>
    <t>演出料</t>
    <rPh sb="0" eb="2">
      <t>エンシュツ</t>
    </rPh>
    <rPh sb="2" eb="3">
      <t>リョウ</t>
    </rPh>
    <phoneticPr fontId="1"/>
  </si>
  <si>
    <t>△△氏</t>
    <rPh sb="2" eb="3">
      <t>シ</t>
    </rPh>
    <phoneticPr fontId="1"/>
  </si>
  <si>
    <t>振付料</t>
    <rPh sb="0" eb="2">
      <t>フリツケ</t>
    </rPh>
    <rPh sb="2" eb="3">
      <t>リョウ</t>
    </rPh>
    <phoneticPr fontId="1"/>
  </si>
  <si>
    <t>▲▲氏</t>
    <rPh sb="2" eb="3">
      <t>シ</t>
    </rPh>
    <phoneticPr fontId="1"/>
  </si>
  <si>
    <t>編曲料等</t>
    <rPh sb="0" eb="3">
      <t>ヘンキョクリョウ</t>
    </rPh>
    <rPh sb="3" eb="4">
      <t>トウ</t>
    </rPh>
    <phoneticPr fontId="1"/>
  </si>
  <si>
    <t>ちらし印刷費・写真費</t>
    <rPh sb="3" eb="5">
      <t>インサツ</t>
    </rPh>
    <rPh sb="5" eb="6">
      <t>ヒ</t>
    </rPh>
    <rPh sb="7" eb="9">
      <t>シャシン</t>
    </rPh>
    <rPh sb="9" eb="10">
      <t>ヒ</t>
    </rPh>
    <phoneticPr fontId="1"/>
  </si>
  <si>
    <r>
      <t>令和</t>
    </r>
    <r>
      <rPr>
        <sz val="10"/>
        <color rgb="FFFF0000"/>
        <rFont val="ＭＳ ゴシック"/>
        <family val="3"/>
        <charset val="128"/>
      </rPr>
      <t>６</t>
    </r>
    <r>
      <rPr>
        <sz val="10"/>
        <rFont val="ＭＳ ゴシック"/>
        <family val="3"/>
        <charset val="128"/>
      </rPr>
      <t>年度大阪府芸術文化振興補助金　収入及び支出の証拠書類一覧表</t>
    </r>
    <rPh sb="0" eb="2">
      <t>レイワ</t>
    </rPh>
    <rPh sb="3" eb="5">
      <t>ネンド</t>
    </rPh>
    <rPh sb="5" eb="17">
      <t>ゲイブン</t>
    </rPh>
    <rPh sb="18" eb="20">
      <t>シュウニュウ</t>
    </rPh>
    <rPh sb="20" eb="21">
      <t>オヨ</t>
    </rPh>
    <rPh sb="22" eb="24">
      <t>シシュツ</t>
    </rPh>
    <rPh sb="25" eb="27">
      <t>ショウコ</t>
    </rPh>
    <rPh sb="27" eb="29">
      <t>ショルイ</t>
    </rPh>
    <rPh sb="29" eb="31">
      <t>イチラン</t>
    </rPh>
    <rPh sb="31" eb="32">
      <t>ヒョウ</t>
    </rPh>
    <phoneticPr fontId="1"/>
  </si>
  <si>
    <t>R6.8.20～8.31</t>
    <phoneticPr fontId="1"/>
  </si>
  <si>
    <t>【記入要領】
・各証拠書類の写しの番号順に、その内容を一覧表に記入してください。
・「細目」、「科目」とは、Ｐ７の経費区分表に記載のとおりです。
　「細目」・・・「出演費」「音楽費」等
　「科目」・・・「出演・音楽・文芸費等」「会場・舞台費等」「謝金・旅費・宣伝費等」等
・同様の領収書の写しが多数ある場合は、１行にまとめて記入していただいてもかまいません。</t>
    <rPh sb="1" eb="3">
      <t>キニュウ</t>
    </rPh>
    <rPh sb="3" eb="5">
      <t>ヨウリョウ</t>
    </rPh>
    <rPh sb="27" eb="29">
      <t>イチラン</t>
    </rPh>
    <phoneticPr fontId="1"/>
  </si>
  <si>
    <r>
      <t>団体名：</t>
    </r>
    <r>
      <rPr>
        <sz val="8"/>
        <color rgb="FFFF0000"/>
        <rFont val="ＭＳ ゴシック"/>
        <family val="3"/>
        <charset val="128"/>
      </rPr>
      <t>○○実行委員会</t>
    </r>
    <rPh sb="0" eb="2">
      <t>ダンタイ</t>
    </rPh>
    <rPh sb="2" eb="3">
      <t>メイ</t>
    </rPh>
    <rPh sb="6" eb="8">
      <t>ジッコウ</t>
    </rPh>
    <rPh sb="8" eb="11">
      <t>イインカイ</t>
    </rPh>
    <phoneticPr fontId="1"/>
  </si>
  <si>
    <r>
      <t>事業名：</t>
    </r>
    <r>
      <rPr>
        <sz val="8"/>
        <color rgb="FFFF0000"/>
        <rFont val="ＭＳ ゴシック"/>
        <family val="3"/>
        <charset val="128"/>
      </rPr>
      <t>△△記念公演</t>
    </r>
    <rPh sb="0" eb="2">
      <t>ジギョウ</t>
    </rPh>
    <rPh sb="2" eb="3">
      <t>メイ</t>
    </rPh>
    <rPh sb="6" eb="8">
      <t>キネン</t>
    </rPh>
    <rPh sb="8" eb="10">
      <t>コウエン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</si>
</sst>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;&quot;▲ &quot;#,##0"/>
    <numFmt numFmtId="178" formatCode="[$-411]ge\.m\.d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shrinkToFit="1"/>
    </xf>
    <xf numFmtId="177" fontId="2" fillId="0" borderId="1" xfId="0" applyNumberFormat="1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 shrinkToFit="1"/>
    </xf>
    <xf numFmtId="177" fontId="2" fillId="0" borderId="3" xfId="0" applyNumberFormat="1" applyFont="1" applyBorder="1" applyAlignment="1">
      <alignment vertical="center" shrinkToFit="1"/>
    </xf>
    <xf numFmtId="0" fontId="3" fillId="0" borderId="0" xfId="0" applyFont="1" applyAlignment="1">
      <alignment vertical="center"/>
    </xf>
    <xf numFmtId="177" fontId="2" fillId="0" borderId="4" xfId="0" applyNumberFormat="1" applyFont="1" applyBorder="1" applyAlignment="1">
      <alignment vertical="center" shrinkToFit="1"/>
    </xf>
    <xf numFmtId="177" fontId="2" fillId="0" borderId="3" xfId="0" applyNumberFormat="1" applyFont="1" applyBorder="1" applyAlignment="1">
      <alignment vertical="center" shrinkToFit="1"/>
    </xf>
    <xf numFmtId="49" fontId="6" fillId="0" borderId="1" xfId="0" applyNumberFormat="1" applyFont="1" applyBorder="1" applyAlignment="1">
      <alignment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shrinkToFit="1"/>
    </xf>
    <xf numFmtId="177" fontId="6" fillId="0" borderId="2" xfId="0" applyNumberFormat="1" applyFont="1" applyBorder="1" applyAlignment="1">
      <alignment vertical="center" shrinkToFit="1"/>
    </xf>
    <xf numFmtId="0" fontId="6" fillId="0" borderId="1" xfId="0" applyFont="1" applyBorder="1" applyAlignment="1">
      <alignment vertical="center" wrapText="1"/>
    </xf>
    <xf numFmtId="177" fontId="6" fillId="0" borderId="5" xfId="0" applyNumberFormat="1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177" fontId="4" fillId="0" borderId="8" xfId="0" applyNumberFormat="1" applyFont="1" applyBorder="1" applyAlignment="1">
      <alignment horizontal="left" vertical="center" wrapText="1" shrinkToFit="1"/>
    </xf>
    <xf numFmtId="177" fontId="4" fillId="0" borderId="9" xfId="0" applyNumberFormat="1" applyFont="1" applyBorder="1" applyAlignment="1">
      <alignment horizontal="left" vertical="center" wrapText="1" shrinkToFit="1"/>
    </xf>
    <xf numFmtId="177" fontId="4" fillId="0" borderId="10" xfId="0" applyNumberFormat="1" applyFont="1" applyBorder="1" applyAlignment="1">
      <alignment horizontal="left" vertical="center" wrapText="1" shrinkToFit="1"/>
    </xf>
    <xf numFmtId="177" fontId="4" fillId="0" borderId="11" xfId="0" applyNumberFormat="1" applyFont="1" applyBorder="1" applyAlignment="1">
      <alignment horizontal="left" vertical="center" wrapText="1" shrinkToFit="1"/>
    </xf>
    <xf numFmtId="177" fontId="4" fillId="0" borderId="0" xfId="0" applyNumberFormat="1" applyFont="1" applyBorder="1" applyAlignment="1">
      <alignment horizontal="left" vertical="center" wrapText="1" shrinkToFit="1"/>
    </xf>
    <xf numFmtId="177" fontId="4" fillId="0" borderId="12" xfId="0" applyNumberFormat="1" applyFont="1" applyBorder="1" applyAlignment="1">
      <alignment horizontal="left" vertical="center" wrapText="1" shrinkToFit="1"/>
    </xf>
    <xf numFmtId="177" fontId="4" fillId="0" borderId="13" xfId="0" applyNumberFormat="1" applyFont="1" applyBorder="1" applyAlignment="1">
      <alignment horizontal="left" vertical="center" wrapText="1" shrinkToFit="1"/>
    </xf>
    <xf numFmtId="177" fontId="4" fillId="0" borderId="14" xfId="0" applyNumberFormat="1" applyFont="1" applyBorder="1" applyAlignment="1">
      <alignment horizontal="left" vertical="center" wrapText="1" shrinkToFit="1"/>
    </xf>
    <xf numFmtId="177" fontId="4" fillId="0" borderId="15" xfId="0" applyNumberFormat="1" applyFont="1" applyBorder="1" applyAlignment="1">
      <alignment horizontal="left" vertical="center" wrapText="1" shrinkToFit="1"/>
    </xf>
    <xf numFmtId="177" fontId="6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7" fontId="6" fillId="0" borderId="2" xfId="0" applyNumberFormat="1" applyFont="1" applyBorder="1" applyAlignment="1">
      <alignment vertical="center" shrinkToFit="1"/>
    </xf>
    <xf numFmtId="177" fontId="6" fillId="0" borderId="6" xfId="0" applyNumberFormat="1" applyFont="1" applyBorder="1" applyAlignment="1">
      <alignment vertical="center" shrinkToFit="1"/>
    </xf>
    <xf numFmtId="177" fontId="6" fillId="0" borderId="3" xfId="0" applyNumberFormat="1" applyFont="1" applyBorder="1" applyAlignment="1">
      <alignment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wrapText="1" shrinkToFit="1"/>
    </xf>
    <xf numFmtId="49" fontId="2" fillId="0" borderId="7" xfId="0" applyNumberFormat="1" applyFont="1" applyBorder="1" applyAlignment="1">
      <alignment horizontal="center" vertical="center" wrapText="1" shrinkToFit="1"/>
    </xf>
    <xf numFmtId="49" fontId="2" fillId="0" borderId="5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4"/>
  <sheetViews>
    <sheetView tabSelected="1" view="pageLayout" zoomScaleNormal="100" zoomScaleSheetLayoutView="100" workbookViewId="0">
      <selection activeCell="H6" sqref="H6"/>
    </sheetView>
  </sheetViews>
  <sheetFormatPr defaultColWidth="9" defaultRowHeight="9.6" x14ac:dyDescent="0.2"/>
  <cols>
    <col min="1" max="1" width="2.33203125" style="3" customWidth="1"/>
    <col min="2" max="2" width="9" style="1" customWidth="1"/>
    <col min="3" max="3" width="7.6640625" style="8" customWidth="1"/>
    <col min="4" max="4" width="12" style="4" customWidth="1"/>
    <col min="5" max="8" width="5.6640625" style="1" customWidth="1"/>
    <col min="9" max="9" width="5.33203125" style="1" customWidth="1"/>
    <col min="10" max="12" width="5.6640625" style="1" customWidth="1"/>
    <col min="13" max="13" width="5" style="1" customWidth="1"/>
    <col min="14" max="23" width="5.6640625" style="1" customWidth="1"/>
    <col min="24" max="24" width="3.6640625" style="1" customWidth="1"/>
    <col min="25" max="27" width="5.6640625" style="1" customWidth="1"/>
    <col min="28" max="16384" width="9" style="1"/>
  </cols>
  <sheetData>
    <row r="1" spans="1:25" ht="18" customHeight="1" x14ac:dyDescent="0.2">
      <c r="A1" s="21" t="s">
        <v>20</v>
      </c>
      <c r="B1" s="21"/>
      <c r="C1" s="21"/>
      <c r="D1" s="21"/>
      <c r="E1" s="33" t="s">
        <v>62</v>
      </c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11"/>
      <c r="W1" s="11"/>
      <c r="X1" s="11"/>
      <c r="Y1" s="11"/>
    </row>
    <row r="2" spans="1:25" ht="18" customHeight="1" x14ac:dyDescent="0.2">
      <c r="B2" s="1" t="s">
        <v>65</v>
      </c>
      <c r="F2" s="1" t="s">
        <v>66</v>
      </c>
      <c r="Y2" s="2" t="s">
        <v>1</v>
      </c>
    </row>
    <row r="3" spans="1:25" ht="18" customHeight="1" x14ac:dyDescent="0.2">
      <c r="A3" s="40" t="s">
        <v>30</v>
      </c>
      <c r="B3" s="44" t="s">
        <v>42</v>
      </c>
      <c r="C3" s="43" t="s">
        <v>0</v>
      </c>
      <c r="D3" s="32" t="s">
        <v>26</v>
      </c>
      <c r="E3" s="43" t="s">
        <v>2</v>
      </c>
      <c r="F3" s="32" t="s">
        <v>25</v>
      </c>
      <c r="G3" s="32"/>
      <c r="H3" s="32"/>
      <c r="I3" s="32"/>
      <c r="J3" s="32" t="s">
        <v>29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ht="18" customHeight="1" x14ac:dyDescent="0.2">
      <c r="A4" s="41"/>
      <c r="B4" s="45"/>
      <c r="C4" s="43"/>
      <c r="D4" s="32"/>
      <c r="E4" s="43"/>
      <c r="F4" s="32" t="s">
        <v>25</v>
      </c>
      <c r="G4" s="32"/>
      <c r="H4" s="32"/>
      <c r="I4" s="32"/>
      <c r="J4" s="32" t="s">
        <v>22</v>
      </c>
      <c r="K4" s="32"/>
      <c r="L4" s="32"/>
      <c r="M4" s="32"/>
      <c r="N4" s="32" t="s">
        <v>23</v>
      </c>
      <c r="O4" s="32"/>
      <c r="P4" s="32"/>
      <c r="Q4" s="32" t="s">
        <v>24</v>
      </c>
      <c r="R4" s="32"/>
      <c r="S4" s="32"/>
      <c r="T4" s="32"/>
      <c r="U4" s="32"/>
      <c r="V4" s="32"/>
      <c r="W4" s="32"/>
      <c r="X4" s="32"/>
      <c r="Y4" s="5" t="s">
        <v>27</v>
      </c>
    </row>
    <row r="5" spans="1:25" ht="27.75" customHeight="1" x14ac:dyDescent="0.2">
      <c r="A5" s="42"/>
      <c r="B5" s="46"/>
      <c r="C5" s="43"/>
      <c r="D5" s="32"/>
      <c r="E5" s="43"/>
      <c r="F5" s="5" t="s">
        <v>3</v>
      </c>
      <c r="G5" s="5" t="s">
        <v>4</v>
      </c>
      <c r="H5" s="5" t="s">
        <v>5</v>
      </c>
      <c r="I5" s="5" t="s">
        <v>48</v>
      </c>
      <c r="J5" s="5" t="s">
        <v>6</v>
      </c>
      <c r="K5" s="5" t="s">
        <v>7</v>
      </c>
      <c r="L5" s="5" t="s">
        <v>8</v>
      </c>
      <c r="M5" s="5" t="s">
        <v>9</v>
      </c>
      <c r="N5" s="5" t="s">
        <v>10</v>
      </c>
      <c r="O5" s="5" t="s">
        <v>11</v>
      </c>
      <c r="P5" s="5" t="s">
        <v>12</v>
      </c>
      <c r="Q5" s="5" t="s">
        <v>13</v>
      </c>
      <c r="R5" s="5" t="s">
        <v>14</v>
      </c>
      <c r="S5" s="5" t="s">
        <v>15</v>
      </c>
      <c r="T5" s="5" t="s">
        <v>16</v>
      </c>
      <c r="U5" s="5" t="s">
        <v>17</v>
      </c>
      <c r="V5" s="5" t="s">
        <v>18</v>
      </c>
      <c r="W5" s="5" t="s">
        <v>21</v>
      </c>
      <c r="X5" s="5"/>
      <c r="Y5" s="6" t="s">
        <v>27</v>
      </c>
    </row>
    <row r="6" spans="1:25" ht="19.8" thickBot="1" x14ac:dyDescent="0.25">
      <c r="A6" s="9">
        <v>1</v>
      </c>
      <c r="B6" s="14" t="s">
        <v>40</v>
      </c>
      <c r="C6" s="15">
        <v>45493</v>
      </c>
      <c r="D6" s="16" t="s">
        <v>31</v>
      </c>
      <c r="E6" s="17">
        <v>500000</v>
      </c>
      <c r="F6" s="17">
        <v>500000</v>
      </c>
      <c r="G6" s="17"/>
      <c r="H6" s="17"/>
      <c r="I6" s="1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7"/>
    </row>
    <row r="7" spans="1:25" ht="19.8" thickTop="1" x14ac:dyDescent="0.2">
      <c r="A7" s="9">
        <v>2</v>
      </c>
      <c r="B7" s="14" t="s">
        <v>40</v>
      </c>
      <c r="C7" s="15">
        <v>45493</v>
      </c>
      <c r="D7" s="16" t="s">
        <v>32</v>
      </c>
      <c r="E7" s="17">
        <v>800000</v>
      </c>
      <c r="F7" s="17">
        <v>800000</v>
      </c>
      <c r="G7" s="17"/>
      <c r="H7" s="17"/>
      <c r="I7" s="18"/>
      <c r="J7" s="22" t="s">
        <v>64</v>
      </c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4"/>
      <c r="Y7" s="10"/>
    </row>
    <row r="8" spans="1:25" ht="29.25" customHeight="1" x14ac:dyDescent="0.2">
      <c r="A8" s="9">
        <v>3</v>
      </c>
      <c r="B8" s="19" t="s">
        <v>19</v>
      </c>
      <c r="C8" s="15">
        <v>45453</v>
      </c>
      <c r="D8" s="16" t="s">
        <v>49</v>
      </c>
      <c r="E8" s="17">
        <f>SUM(F8:I8)</f>
        <v>550000</v>
      </c>
      <c r="F8" s="17"/>
      <c r="G8" s="17">
        <v>150000</v>
      </c>
      <c r="H8" s="17"/>
      <c r="I8" s="17">
        <v>400000</v>
      </c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7"/>
      <c r="Y8" s="10"/>
    </row>
    <row r="9" spans="1:25" ht="29.25" customHeight="1" x14ac:dyDescent="0.2">
      <c r="A9" s="9">
        <v>4</v>
      </c>
      <c r="B9" s="19" t="s">
        <v>46</v>
      </c>
      <c r="C9" s="15">
        <v>45443</v>
      </c>
      <c r="D9" s="16" t="s">
        <v>49</v>
      </c>
      <c r="E9" s="17">
        <f>SUM(F9:I9)</f>
        <v>350000</v>
      </c>
      <c r="F9" s="17"/>
      <c r="G9" s="17">
        <v>150000</v>
      </c>
      <c r="H9" s="17"/>
      <c r="I9" s="17">
        <v>200000</v>
      </c>
      <c r="J9" s="25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7"/>
      <c r="Y9" s="13"/>
    </row>
    <row r="10" spans="1:25" ht="22.5" customHeight="1" x14ac:dyDescent="0.2">
      <c r="A10" s="9">
        <v>5</v>
      </c>
      <c r="B10" s="19" t="s">
        <v>47</v>
      </c>
      <c r="C10" s="15">
        <v>45493</v>
      </c>
      <c r="D10" s="16"/>
      <c r="E10" s="17">
        <v>250000</v>
      </c>
      <c r="F10" s="17"/>
      <c r="G10" s="17"/>
      <c r="H10" s="17"/>
      <c r="I10" s="18">
        <v>250000</v>
      </c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7"/>
      <c r="Y10" s="13"/>
    </row>
    <row r="11" spans="1:25" ht="21" customHeight="1" thickBot="1" x14ac:dyDescent="0.25">
      <c r="A11" s="9">
        <v>6</v>
      </c>
      <c r="B11" s="14" t="s">
        <v>43</v>
      </c>
      <c r="C11" s="15">
        <v>45566</v>
      </c>
      <c r="D11" s="14" t="s">
        <v>33</v>
      </c>
      <c r="E11" s="17">
        <v>300000</v>
      </c>
      <c r="F11" s="17"/>
      <c r="G11" s="17"/>
      <c r="H11" s="17">
        <v>300000</v>
      </c>
      <c r="I11" s="18"/>
      <c r="J11" s="28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30"/>
      <c r="Y11" s="10"/>
    </row>
    <row r="12" spans="1:25" ht="29.25" customHeight="1" thickTop="1" x14ac:dyDescent="0.2">
      <c r="A12" s="9">
        <v>7</v>
      </c>
      <c r="B12" s="14" t="s">
        <v>50</v>
      </c>
      <c r="C12" s="15">
        <v>45505</v>
      </c>
      <c r="D12" s="16" t="s">
        <v>53</v>
      </c>
      <c r="E12" s="17">
        <f t="shared" ref="E12:E20" si="0">SUM(J12:X12)</f>
        <v>1540000</v>
      </c>
      <c r="F12" s="17"/>
      <c r="G12" s="17"/>
      <c r="H12" s="17"/>
      <c r="I12" s="17"/>
      <c r="J12" s="20">
        <v>1500000</v>
      </c>
      <c r="K12" s="20"/>
      <c r="L12" s="20"/>
      <c r="M12" s="20"/>
      <c r="N12" s="20"/>
      <c r="O12" s="20"/>
      <c r="P12" s="20"/>
      <c r="Q12" s="20"/>
      <c r="R12" s="20">
        <v>40000</v>
      </c>
      <c r="S12" s="20"/>
      <c r="T12" s="20"/>
      <c r="U12" s="20"/>
      <c r="V12" s="20"/>
      <c r="W12" s="20"/>
      <c r="X12" s="20"/>
      <c r="Y12" s="17"/>
    </row>
    <row r="13" spans="1:25" ht="14.25" customHeight="1" x14ac:dyDescent="0.2">
      <c r="A13" s="9">
        <v>8</v>
      </c>
      <c r="B13" s="14" t="s">
        <v>55</v>
      </c>
      <c r="C13" s="15">
        <v>45493</v>
      </c>
      <c r="D13" s="16" t="s">
        <v>56</v>
      </c>
      <c r="E13" s="17">
        <f t="shared" si="0"/>
        <v>200000</v>
      </c>
      <c r="F13" s="17"/>
      <c r="G13" s="17"/>
      <c r="H13" s="17"/>
      <c r="I13" s="17"/>
      <c r="J13" s="20"/>
      <c r="K13" s="20"/>
      <c r="L13" s="20">
        <v>200000</v>
      </c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7"/>
    </row>
    <row r="14" spans="1:25" ht="16.5" customHeight="1" x14ac:dyDescent="0.2">
      <c r="A14" s="9">
        <v>9</v>
      </c>
      <c r="B14" s="14" t="s">
        <v>57</v>
      </c>
      <c r="C14" s="15">
        <v>45493</v>
      </c>
      <c r="D14" s="16" t="s">
        <v>58</v>
      </c>
      <c r="E14" s="17">
        <f t="shared" si="0"/>
        <v>150000</v>
      </c>
      <c r="F14" s="17"/>
      <c r="G14" s="17"/>
      <c r="H14" s="17"/>
      <c r="I14" s="17"/>
      <c r="J14" s="20"/>
      <c r="K14" s="20"/>
      <c r="L14" s="20">
        <v>150000</v>
      </c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17"/>
    </row>
    <row r="15" spans="1:25" ht="15.75" customHeight="1" x14ac:dyDescent="0.2">
      <c r="A15" s="9">
        <v>10</v>
      </c>
      <c r="B15" s="14" t="s">
        <v>59</v>
      </c>
      <c r="C15" s="15">
        <v>45507</v>
      </c>
      <c r="D15" s="16" t="s">
        <v>60</v>
      </c>
      <c r="E15" s="17">
        <f t="shared" si="0"/>
        <v>250000</v>
      </c>
      <c r="F15" s="17"/>
      <c r="G15" s="17"/>
      <c r="H15" s="17"/>
      <c r="I15" s="17"/>
      <c r="J15" s="20"/>
      <c r="K15" s="20">
        <v>250000</v>
      </c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17"/>
    </row>
    <row r="16" spans="1:25" ht="29.25" customHeight="1" x14ac:dyDescent="0.2">
      <c r="A16" s="9">
        <v>11</v>
      </c>
      <c r="B16" s="14" t="s">
        <v>34</v>
      </c>
      <c r="C16" s="15">
        <v>45508</v>
      </c>
      <c r="D16" s="16" t="s">
        <v>52</v>
      </c>
      <c r="E16" s="17">
        <f t="shared" si="0"/>
        <v>3300000</v>
      </c>
      <c r="F16" s="17"/>
      <c r="G16" s="17"/>
      <c r="H16" s="17"/>
      <c r="I16" s="17"/>
      <c r="J16" s="17"/>
      <c r="K16" s="17"/>
      <c r="L16" s="17"/>
      <c r="M16" s="17"/>
      <c r="N16" s="17">
        <v>800000</v>
      </c>
      <c r="O16" s="17">
        <v>2500000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ht="16.5" customHeight="1" x14ac:dyDescent="0.2">
      <c r="A17" s="9">
        <v>12</v>
      </c>
      <c r="B17" s="14" t="s">
        <v>35</v>
      </c>
      <c r="C17" s="15">
        <v>45535</v>
      </c>
      <c r="D17" s="16" t="s">
        <v>36</v>
      </c>
      <c r="E17" s="17">
        <f t="shared" si="0"/>
        <v>200000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>
        <v>200000</v>
      </c>
      <c r="Q17" s="17"/>
      <c r="R17" s="17"/>
      <c r="S17" s="17"/>
      <c r="T17" s="17"/>
      <c r="U17" s="17"/>
      <c r="V17" s="17"/>
      <c r="W17" s="17"/>
      <c r="X17" s="17"/>
      <c r="Y17" s="17"/>
    </row>
    <row r="18" spans="1:25" ht="29.25" customHeight="1" x14ac:dyDescent="0.2">
      <c r="A18" s="9">
        <v>13</v>
      </c>
      <c r="B18" s="14" t="s">
        <v>37</v>
      </c>
      <c r="C18" s="15">
        <v>45498</v>
      </c>
      <c r="D18" s="16" t="s">
        <v>51</v>
      </c>
      <c r="E18" s="17">
        <f t="shared" si="0"/>
        <v>100000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>
        <v>100000</v>
      </c>
      <c r="R18" s="17"/>
      <c r="S18" s="17"/>
      <c r="T18" s="17"/>
      <c r="U18" s="17"/>
      <c r="V18" s="17"/>
      <c r="W18" s="17"/>
      <c r="X18" s="17"/>
      <c r="Y18" s="17"/>
    </row>
    <row r="19" spans="1:25" ht="19.2" x14ac:dyDescent="0.2">
      <c r="A19" s="9">
        <v>14</v>
      </c>
      <c r="B19" s="14" t="s">
        <v>54</v>
      </c>
      <c r="C19" s="15" t="s">
        <v>63</v>
      </c>
      <c r="D19" s="16" t="s">
        <v>16</v>
      </c>
      <c r="E19" s="17">
        <f t="shared" si="0"/>
        <v>1900000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>
        <v>1900000</v>
      </c>
      <c r="T19" s="17"/>
      <c r="U19" s="17"/>
      <c r="V19" s="17"/>
      <c r="W19" s="17"/>
      <c r="X19" s="17"/>
      <c r="Y19" s="17"/>
    </row>
    <row r="20" spans="1:25" ht="19.2" x14ac:dyDescent="0.2">
      <c r="A20" s="9">
        <v>15</v>
      </c>
      <c r="B20" s="14" t="s">
        <v>38</v>
      </c>
      <c r="C20" s="15">
        <v>45483</v>
      </c>
      <c r="D20" s="16" t="s">
        <v>61</v>
      </c>
      <c r="E20" s="17">
        <f t="shared" si="0"/>
        <v>56000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>
        <v>6000</v>
      </c>
      <c r="V20" s="17">
        <v>50000</v>
      </c>
      <c r="W20" s="17"/>
      <c r="X20" s="17"/>
      <c r="Y20" s="17"/>
    </row>
    <row r="21" spans="1:25" ht="19.2" x14ac:dyDescent="0.2">
      <c r="A21" s="9">
        <v>16</v>
      </c>
      <c r="B21" s="14" t="s">
        <v>41</v>
      </c>
      <c r="C21" s="15">
        <v>45514</v>
      </c>
      <c r="D21" s="16" t="s">
        <v>39</v>
      </c>
      <c r="E21" s="17">
        <v>130000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>
        <v>229000</v>
      </c>
    </row>
    <row r="22" spans="1:25" ht="29.25" customHeight="1" x14ac:dyDescent="0.2">
      <c r="A22" s="37" t="s">
        <v>28</v>
      </c>
      <c r="B22" s="38"/>
      <c r="C22" s="38"/>
      <c r="D22" s="38"/>
      <c r="E22" s="39"/>
      <c r="F22" s="17">
        <f t="shared" ref="F22:Y22" si="1">SUM(F6:F21)</f>
        <v>1300000</v>
      </c>
      <c r="G22" s="17">
        <f t="shared" si="1"/>
        <v>300000</v>
      </c>
      <c r="H22" s="17">
        <f t="shared" si="1"/>
        <v>300000</v>
      </c>
      <c r="I22" s="17">
        <f t="shared" si="1"/>
        <v>850000</v>
      </c>
      <c r="J22" s="17">
        <f t="shared" si="1"/>
        <v>1500000</v>
      </c>
      <c r="K22" s="17">
        <f t="shared" si="1"/>
        <v>250000</v>
      </c>
      <c r="L22" s="17">
        <f t="shared" si="1"/>
        <v>350000</v>
      </c>
      <c r="M22" s="17">
        <f t="shared" si="1"/>
        <v>0</v>
      </c>
      <c r="N22" s="17">
        <f t="shared" si="1"/>
        <v>800000</v>
      </c>
      <c r="O22" s="17">
        <f t="shared" si="1"/>
        <v>2500000</v>
      </c>
      <c r="P22" s="17">
        <f t="shared" si="1"/>
        <v>200000</v>
      </c>
      <c r="Q22" s="17">
        <f t="shared" si="1"/>
        <v>100000</v>
      </c>
      <c r="R22" s="17">
        <f t="shared" si="1"/>
        <v>40000</v>
      </c>
      <c r="S22" s="17">
        <f t="shared" si="1"/>
        <v>1900000</v>
      </c>
      <c r="T22" s="17">
        <f t="shared" si="1"/>
        <v>0</v>
      </c>
      <c r="U22" s="17">
        <f t="shared" si="1"/>
        <v>6000</v>
      </c>
      <c r="V22" s="17">
        <f t="shared" si="1"/>
        <v>50000</v>
      </c>
      <c r="W22" s="17">
        <f t="shared" si="1"/>
        <v>0</v>
      </c>
      <c r="X22" s="17">
        <f t="shared" si="1"/>
        <v>0</v>
      </c>
      <c r="Y22" s="17">
        <f t="shared" si="1"/>
        <v>229000</v>
      </c>
    </row>
    <row r="23" spans="1:25" ht="20.25" customHeight="1" x14ac:dyDescent="0.2">
      <c r="A23" s="37" t="s">
        <v>44</v>
      </c>
      <c r="B23" s="38"/>
      <c r="C23" s="38"/>
      <c r="D23" s="38"/>
      <c r="E23" s="39"/>
      <c r="F23" s="31">
        <f>SUM(F22:I22)</f>
        <v>2750000</v>
      </c>
      <c r="G23" s="31"/>
      <c r="H23" s="31"/>
      <c r="I23" s="31"/>
      <c r="J23" s="31">
        <f>SUM(J22:M22)</f>
        <v>2100000</v>
      </c>
      <c r="K23" s="31"/>
      <c r="L23" s="31"/>
      <c r="M23" s="31"/>
      <c r="N23" s="31">
        <f>SUM(N22:P22)</f>
        <v>3500000</v>
      </c>
      <c r="O23" s="31"/>
      <c r="P23" s="31"/>
      <c r="Q23" s="34">
        <f>SUM(Q22:X22)</f>
        <v>2096000</v>
      </c>
      <c r="R23" s="35"/>
      <c r="S23" s="35"/>
      <c r="T23" s="35"/>
      <c r="U23" s="35"/>
      <c r="V23" s="35"/>
      <c r="W23" s="35"/>
      <c r="X23" s="36"/>
      <c r="Y23" s="17">
        <f>Y22</f>
        <v>229000</v>
      </c>
    </row>
    <row r="24" spans="1:25" ht="29.25" customHeight="1" x14ac:dyDescent="0.2">
      <c r="A24" s="37" t="s">
        <v>45</v>
      </c>
      <c r="B24" s="38"/>
      <c r="C24" s="38"/>
      <c r="D24" s="38"/>
      <c r="E24" s="39"/>
      <c r="F24" s="31">
        <f>F23</f>
        <v>2750000</v>
      </c>
      <c r="G24" s="31"/>
      <c r="H24" s="31"/>
      <c r="I24" s="31"/>
      <c r="J24" s="34">
        <f>J23+N23+Q23</f>
        <v>7696000</v>
      </c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6"/>
      <c r="Y24" s="17">
        <f>Y23</f>
        <v>229000</v>
      </c>
    </row>
  </sheetData>
  <mergeCells count="23">
    <mergeCell ref="J24:X24"/>
    <mergeCell ref="J4:M4"/>
    <mergeCell ref="N4:P4"/>
    <mergeCell ref="Q4:X4"/>
    <mergeCell ref="F24:I24"/>
    <mergeCell ref="A24:E24"/>
    <mergeCell ref="A3:A5"/>
    <mergeCell ref="E3:E5"/>
    <mergeCell ref="A23:E23"/>
    <mergeCell ref="D3:D5"/>
    <mergeCell ref="B3:B5"/>
    <mergeCell ref="A22:E22"/>
    <mergeCell ref="C3:C5"/>
    <mergeCell ref="A1:D1"/>
    <mergeCell ref="J7:X11"/>
    <mergeCell ref="F23:I23"/>
    <mergeCell ref="J23:M23"/>
    <mergeCell ref="N23:P23"/>
    <mergeCell ref="F4:I4"/>
    <mergeCell ref="J3:Y3"/>
    <mergeCell ref="F3:I3"/>
    <mergeCell ref="E1:U1"/>
    <mergeCell ref="Q23:X23"/>
  </mergeCells>
  <phoneticPr fontId="1"/>
  <printOptions horizontalCentered="1"/>
  <pageMargins left="0.19685039370078741" right="0.19685039370078741" top="0.59055118110236227" bottom="0.59055118110236227" header="0.51181102362204722" footer="0.19685039370078741"/>
  <pageSetup paperSize="9" scale="99" fitToHeight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929515F3D5CCD44891BD3DD4242B9A8" ma:contentTypeVersion="0" ma:contentTypeDescription="新しいドキュメントを作成します。" ma:contentTypeScope="" ma:versionID="4afb8656f6f3f8c9b1dec3ec4afd9eaf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232118-2521-4B57-9FB5-2FD06BF73E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D6BE9AE-F5A3-46CC-821F-A470ADDA8BCA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FB0D1BE-8163-4431-88C4-C77D5F5A8D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証拠書類一覧表</vt:lpstr>
      <vt:lpstr>証拠書類一覧表!Print_Area</vt:lpstr>
      <vt:lpstr>証拠書類一覧表!Print_Titles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osakafu</dc:creator>
  <cp:lastModifiedBy>大阪府</cp:lastModifiedBy>
  <cp:lastPrinted>2024-03-13T08:23:13Z</cp:lastPrinted>
  <dcterms:created xsi:type="dcterms:W3CDTF">1997-01-08T22:48:59Z</dcterms:created>
  <dcterms:modified xsi:type="dcterms:W3CDTF">2024-03-13T10:09:20Z</dcterms:modified>
</cp:coreProperties>
</file>