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募集\１次募集\02園へ依頼\"/>
    </mc:Choice>
  </mc:AlternateContent>
  <xr:revisionPtr revIDLastSave="0" documentId="13_ncr:1_{EBFA45B5-E90A-4FEC-B918-ECA170E78C6E}" xr6:coauthVersionLast="47" xr6:coauthVersionMax="47" xr10:uidLastSave="{00000000-0000-0000-0000-000000000000}"/>
  <bookViews>
    <workbookView xWindow="-108" yWindow="-108" windowWidth="23256" windowHeight="14160" tabRatio="844" xr2:uid="{00000000-000D-0000-FFFF-FFFF00000000}"/>
  </bookViews>
  <sheets>
    <sheet name="様式２" sheetId="15" r:id="rId1"/>
    <sheet name="様式２(記入要領)" sheetId="24" r:id="rId2"/>
  </sheets>
  <definedNames>
    <definedName name="Autoshape1">#REF!</definedName>
    <definedName name="_xlnm.Print_Area" localSheetId="0">様式２!$A$1:$AE$63</definedName>
    <definedName name="_xlnm.Print_Area" localSheetId="1">'様式２(記入要領)'!#REF!</definedName>
    <definedName name="なんだこれ">#REF!</definedName>
    <definedName name="衛生環境改善" localSheetId="1">#REF!</definedName>
    <definedName name="衛生環境改善">#REF!</definedName>
    <definedName name="園舎の一部改修" localSheetId="1">#REF!</definedName>
    <definedName name="園舎の一部改修">#REF!</definedName>
    <definedName name="屋外運動広場" localSheetId="1">#REF!</definedName>
    <definedName name="屋外運動広場">#REF!</definedName>
    <definedName name="屋外学習施設" localSheetId="1">#REF!</definedName>
    <definedName name="屋外学習施設">#REF!</definedName>
    <definedName name="屋外集会施設" localSheetId="1">#REF!</definedName>
    <definedName name="屋外集会施設">#REF!</definedName>
    <definedName name="省エネルギー・省資源型" localSheetId="1">#REF!</definedName>
    <definedName name="省エネルギー・省資源型">#REF!</definedName>
    <definedName name="新エネルギー活用型" localSheetId="1">#REF!</definedName>
    <definedName name="新エネルギー活用型">#REF!</definedName>
    <definedName name="防音壁" localSheetId="1">#REF!</definedName>
    <definedName name="防音壁">#REF!</definedName>
    <definedName name="木材利用型" localSheetId="1">#REF!</definedName>
    <definedName name="木材利用型">#REF!</definedName>
    <definedName name="緑化促進型" localSheetId="1">#REF!</definedName>
    <definedName name="緑化促進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7" i="15" l="1"/>
  <c r="AG27" i="15"/>
  <c r="AI18" i="15"/>
  <c r="AI21" i="15"/>
  <c r="AI20" i="15"/>
  <c r="AI19" i="15"/>
  <c r="N42" i="15" l="1"/>
  <c r="AG28" i="15" l="1"/>
  <c r="AG29" i="15" s="1"/>
  <c r="AJ28" i="15"/>
  <c r="AJ29" i="15" s="1"/>
  <c r="Q21" i="15" l="1"/>
  <c r="Z20" i="15" s="1"/>
  <c r="N37" i="15"/>
  <c r="N29" i="15"/>
  <c r="N28" i="15" l="1"/>
  <c r="T28" i="15" s="1"/>
  <c r="Y51" i="15"/>
  <c r="Y52" i="15" l="1"/>
  <c r="N44" i="15"/>
  <c r="H44" i="15"/>
  <c r="Y44" i="15"/>
  <c r="T37" i="15"/>
  <c r="Y37" i="15" s="1"/>
  <c r="F21" i="15"/>
  <c r="M62" i="15" l="1"/>
  <c r="T55" i="15"/>
  <c r="Y53" i="15"/>
  <c r="N27" i="15"/>
  <c r="N26" i="15"/>
  <c r="N31" i="15"/>
  <c r="F13" i="15"/>
  <c r="H12" i="15"/>
  <c r="H11" i="15"/>
  <c r="H10" i="15"/>
  <c r="H13" i="15" l="1"/>
  <c r="U9" i="15" s="1"/>
  <c r="Y55" i="15"/>
  <c r="C60" i="15" s="1"/>
  <c r="U12" i="15" l="1"/>
  <c r="U11" i="15"/>
  <c r="U10" i="15"/>
  <c r="X14" i="15" l="1"/>
  <c r="N30" i="15" s="1"/>
  <c r="T30" i="15" s="1"/>
  <c r="U13" i="15"/>
  <c r="N25" i="15" l="1"/>
  <c r="T2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00000000-0006-0000-0100-000001000000}">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5000000}">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28" authorId="1" shapeId="0" xr:uid="{00000000-0006-0000-0100-000006000000}">
      <text>
        <r>
          <rPr>
            <sz val="9"/>
            <color indexed="81"/>
            <rFont val="ＭＳ Ｐゴシック"/>
            <family val="3"/>
            <charset val="128"/>
          </rPr>
          <t xml:space="preserve">”左のうち最小面積”が
・G→旧園舎が耐S/R造以外だったら1.02を除す
・H→新園舎が耐S/R造以外だったら1.02を除す
</t>
        </r>
      </text>
    </comment>
    <comment ref="Y30" authorId="1" shapeId="0" xr:uid="{00000000-0006-0000-0100-000007000000}">
      <text>
        <r>
          <rPr>
            <sz val="9"/>
            <color indexed="81"/>
            <rFont val="ＭＳ Ｐゴシック"/>
            <family val="3"/>
            <charset val="128"/>
          </rPr>
          <t xml:space="preserve">新園舎が耐S/R造以外だったら1.02を除す
</t>
        </r>
      </text>
    </comment>
    <comment ref="T37" authorId="0" shapeId="0" xr:uid="{00000000-0006-0000-0100-000008000000}">
      <text>
        <r>
          <rPr>
            <sz val="9"/>
            <color indexed="81"/>
            <rFont val="MS P ゴシック"/>
            <family val="3"/>
            <charset val="128"/>
          </rPr>
          <t>1.02補正は行わない
正味の面積を記載</t>
        </r>
      </text>
    </comment>
    <comment ref="T49" authorId="0" shapeId="0" xr:uid="{00000000-0006-0000-0100-000009000000}">
      <text>
        <r>
          <rPr>
            <sz val="9"/>
            <color indexed="81"/>
            <rFont val="MS P ゴシック"/>
            <family val="3"/>
            <charset val="128"/>
          </rPr>
          <t>様式１「見積額」と一致</t>
        </r>
      </text>
    </comment>
    <comment ref="Y49"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<sst xmlns="http://schemas.openxmlformats.org/spreadsheetml/2006/main" count="313" uniqueCount="200">
  <si>
    <t>計</t>
    <rPh sb="0" eb="1">
      <t>ケイ</t>
    </rPh>
    <phoneticPr fontId="1"/>
  </si>
  <si>
    <t>【別紙様式２】</t>
    <rPh sb="1" eb="3">
      <t>ベッシ</t>
    </rPh>
    <rPh sb="3" eb="5">
      <t>ヨウシキ</t>
    </rPh>
    <phoneticPr fontId="3"/>
  </si>
  <si>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</si>
  <si>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</si>
  <si>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</si>
  <si>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</si>
  <si>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</si>
  <si>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</si>
  <si>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</si>
  <si>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</si>
  <si>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</si>
  <si>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</si>
  <si>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</si>
  <si>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</si>
  <si>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</si>
  <si>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</si>
  <si>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</si>
  <si>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</si>
  <si>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</si>
  <si>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</si>
  <si>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</si>
  <si>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</si>
  <si>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</si>
  <si>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</si>
  <si>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</si>
  <si>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</si>
  <si>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</si>
  <si>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(4)新増改築面積</t>
    <rPh sb="3" eb="4">
      <t>シン</t>
    </rPh>
    <rPh sb="4" eb="7">
      <t>ゾウカイチク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</si>
  <si>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</si>
  <si>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</si>
  <si>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</si>
  <si>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</si>
  <si>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</si>
  <si>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</si>
  <si>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</si>
  <si>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</si>
  <si>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</si>
  <si>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</si>
  <si>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</si>
  <si>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</si>
  <si>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</si>
  <si>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</si>
  <si>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</si>
  <si>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(6)補助事業に要する経費</t>
    <rPh sb="3" eb="5">
      <t>ホジョ</t>
    </rPh>
    <rPh sb="5" eb="7">
      <t>ジギョウ</t>
    </rPh>
    <rPh sb="8" eb="9">
      <t>ヨウ</t>
    </rPh>
    <rPh sb="11" eb="13">
      <t>ケイヒ</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</si>
  <si>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</si>
  <si>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</si>
  <si>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</si>
  <si>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</si>
  <si>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(7)国庫補助金の算定</t>
    <rPh sb="3" eb="5">
      <t>コッコ</t>
    </rPh>
    <rPh sb="5" eb="8">
      <t>ホジョキン</t>
    </rPh>
    <rPh sb="9" eb="11">
      <t>サンテイ</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</si>
  <si>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</si>
  <si>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</si>
  <si>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</si>
  <si>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</si>
  <si>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</si>
  <si>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</si>
  <si>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↑Ｋと予算単価のいずれか小</t>
    <rPh sb="3" eb="5">
      <t>ヨサン</t>
    </rPh>
    <rPh sb="5" eb="7">
      <t>タンカ</t>
    </rPh>
    <rPh sb="12" eb="13">
      <t>ショウ</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</si>
  <si>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</si>
  <si>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</si>
  <si>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</si>
  <si>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</si>
  <si>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</si>
  <si>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</si>
  <si>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</si>
  <si>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</si>
  <si>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</si>
  <si>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</si>
  <si>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</si>
  <si>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</si>
  <si>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</si>
  <si>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</si>
  <si>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</si>
  <si>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</si>
  <si>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</si>
  <si>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</si>
  <si>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</si>
  <si>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</si>
  <si>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</si>
  <si>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</si>
  <si>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</si>
  <si>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</si>
  <si>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</si>
  <si>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</si>
  <si>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</si>
  <si>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</si>
  <si>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</si>
  <si>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</si>
  <si>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</si>
  <si>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</si>
  <si>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</si>
  <si>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</si>
  <si>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</si>
  <si>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</si>
  <si>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</si>
  <si>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</si>
  <si>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</si>
  <si>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</si>
  <si>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</si>
  <si>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</si>
  <si>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</si>
  <si>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</si>
  <si>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</si>
  <si>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</si>
  <si>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</si>
  <si>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幼稚園名</t>
    <rPh sb="0" eb="3">
      <t>ヨウチエン</t>
    </rPh>
    <rPh sb="3" eb="4">
      <t>メイ</t>
    </rPh>
    <phoneticPr fontId="3"/>
  </si>
  <si>
    <t>左÷35</t>
    <rPh sb="0" eb="1">
      <t>ヒダリ</t>
    </rPh>
    <phoneticPr fontId="3"/>
  </si>
  <si>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</si>
  <si>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</si>
  <si>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</si>
  <si>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</si>
  <si>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</si>
  <si>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</si>
  <si>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</si>
  <si>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</si>
  <si>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</si>
  <si>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</si>
  <si>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</si>
  <si>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</si>
  <si>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</si>
  <si>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</si>
  <si>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</si>
  <si>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</si>
  <si>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</si>
  <si>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</si>
  <si>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</si>
  <si>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</si>
  <si>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</si>
  <si>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</si>
  <si>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</si>
  <si>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</si>
  <si>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</si>
  <si>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</si>
  <si>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</si>
  <si>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</si>
  <si>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</si>
  <si>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</si>
  <si>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</si>
  <si>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</si>
  <si>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↑Ｌ</t>
    <phoneticPr fontId="3"/>
  </si>
  <si>
    <t>(A-B)（C)</t>
    <phoneticPr fontId="3"/>
  </si>
  <si>
    <t>（C÷D)</t>
    <phoneticPr fontId="3"/>
  </si>
  <si>
    <t xml:space="preserve">    ①　申請年度における年齢毎の定員又は現員（新設及び定員増に係る増築の場合は予定数）のいずれ
　　　か少ない幼児数を３５人で除し、計算上の学級数…Ｎ を求める。</t>
    <phoneticPr fontId="1"/>
  </si>
  <si>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</si>
  <si>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</si>
  <si>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</si>
  <si>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</si>
  <si>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</si>
  <si>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</si>
  <si>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</si>
  <si>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</si>
  <si>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</si>
  <si>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</si>
  <si>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</si>
  <si>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</si>
  <si>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上記の(2)保有面積、(3)取り壊し面積、(4)新増改築面積のうち、鉄筋コンクリート造以外の構造の
　園舎に係る部分があるときは、当該部分の面積に1.020を乗じて面積を補正する。</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</si>
  <si>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</si>
  <si>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</si>
  <si>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令和</t>
    <rPh sb="0" eb="1">
      <t>レイ</t>
    </rPh>
    <rPh sb="1" eb="2">
      <t>ワ</t>
    </rPh>
    <phoneticPr fontId="1"/>
  </si>
  <si>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</si>
  <si>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</si>
  <si>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</si>
  <si>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</si>
  <si>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</si>
  <si>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保有面積</t>
    <rPh sb="0" eb="2">
      <t>ホユウ</t>
    </rPh>
    <rPh sb="2" eb="4">
      <t>メンセキ</t>
    </rPh>
    <phoneticPr fontId="1"/>
  </si>
  <si>
    <t>区分</t>
    <rPh sb="0" eb="2">
      <t>クブン</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</si>
  <si>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</si>
  <si>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</si>
  <si>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</si>
  <si>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</si>
  <si>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</si>
  <si>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</si>
  <si>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</si>
  <si>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</si>
  <si>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</si>
  <si>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</si>
  <si>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</si>
  <si>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</si>
  <si>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</si>
  <si>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</si>
  <si>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</si>
  <si>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</si>
  <si>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</si>
  <si>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</si>
  <si>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</si>
  <si>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</si>
  <si>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【新増改築時の面積算定チェック】</t>
    <rPh sb="1" eb="2">
      <t>シン</t>
    </rPh>
    <rPh sb="2" eb="5">
      <t>ゾウカイチク</t>
    </rPh>
    <rPh sb="5" eb="6">
      <t>ジ</t>
    </rPh>
    <rPh sb="7" eb="9">
      <t>メンセキ</t>
    </rPh>
    <rPh sb="9" eb="11">
      <t>サンテイ</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</si>
  <si>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</si>
  <si>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</si>
  <si>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xml:space="preserve">    　　必要に応じて工事内訳明細書を添付する。</t>
    <rPh sb="6" eb="8">
      <t>ヒツヨウ</t>
    </rPh>
    <phoneticPr fontId="1"/>
  </si>
  <si>
    <t>改築</t>
    <rPh sb="0" eb="1">
      <t>アラタ</t>
    </rPh>
    <rPh sb="1" eb="2">
      <t>チク</t>
    </rPh>
    <phoneticPr fontId="3"/>
  </si>
  <si>
    <t>１　新築・増築・改築</t>
    <rPh sb="2" eb="4">
      <t>シンチク</t>
    </rPh>
    <rPh sb="5" eb="7">
      <t>ゾウチク</t>
    </rPh>
    <rPh sb="8" eb="10">
      <t>カイチク</t>
    </rPh>
    <phoneticPr fontId="3"/>
  </si>
  <si>
    <t xml:space="preserve">  1. 新築・増築・改築（該当事業を○で囲むこと。）</t>
    <phoneticPr fontId="1"/>
  </si>
  <si>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</si>
  <si>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</si>
  <si>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</si>
  <si>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２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</si>
  <si>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</si>
  <si>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</si>
  <si>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・幼稚園の保有する建物の情報を棟毎に①〜③に記入すると、④が自動転記されるよう数式を組んでいます。</t>
    <rPh sb="1" eb="4">
      <t>ヨウチエン</t>
    </rPh>
    <rPh sb="5" eb="7">
      <t>ホユウ</t>
    </rPh>
    <rPh sb="9" eb="11">
      <t>タテモノ</t>
    </rPh>
    <rPh sb="12" eb="14">
      <t>ジョウホウ</t>
    </rPh>
    <rPh sb="15" eb="16">
      <t>トウ</t>
    </rPh>
    <rPh sb="16" eb="17">
      <t>ゴト</t>
    </rPh>
    <rPh sb="22" eb="24">
      <t>キニュウ</t>
    </rPh>
    <rPh sb="30" eb="32">
      <t>ジドウ</t>
    </rPh>
    <rPh sb="32" eb="34">
      <t>テンキ</t>
    </rPh>
    <rPh sb="39" eb="41">
      <t>スウシキ</t>
    </rPh>
    <rPh sb="42" eb="43">
      <t>ク</t>
    </rPh>
    <phoneticPr fontId="1"/>
  </si>
  <si>
    <t>　※③に計上される面積は、壁・建具等により風雨を防ぎうる部分の床面積となります。</t>
    <rPh sb="4" eb="6">
      <t>ケイジョウ</t>
    </rPh>
    <rPh sb="9" eb="11">
      <t>メンセキ</t>
    </rPh>
    <rPh sb="13" eb="14">
      <t>カベ</t>
    </rPh>
    <rPh sb="15" eb="17">
      <t>タテグ</t>
    </rPh>
    <rPh sb="17" eb="18">
      <t>ナド</t>
    </rPh>
    <rPh sb="21" eb="23">
      <t>フウウ</t>
    </rPh>
    <rPh sb="24" eb="25">
      <t>フセ</t>
    </rPh>
    <rPh sb="28" eb="30">
      <t>ブブン</t>
    </rPh>
    <rPh sb="31" eb="34">
      <t>ユカメンセキ</t>
    </rPh>
    <phoneticPr fontId="1"/>
  </si>
  <si>
    <t>　　上記の(2)保有面積、(3)取り壊し面積、(4)新増改築面積のうち、鉄筋コンクリート造以外の構造
　　の園舎に係る部分があるときは、当該部分の面積に1.020を乗じて面積を補正する。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</si>
</sst>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1"/>
      <color theme="1"/>
      <name val="ＭＳ Ｐゴシック"/>
      <family val="2"/>
      <charset val="128"/>
      <scheme val="minor"/>
    </font>
    <font>
      <sz val="12"/>
      <name val="ＭＳ 明朝"/>
      <family val="1"/>
      <charset val="128"/>
    </font>
  </fonts>
  <fills count="4">
    <fill>
      <patternFill patternType="none"/>
    </fill>
    <fill>
      <patternFill patternType="gray125"/>
    </fill>
    <fill>
      <patternFill patternType="solid">
        <fgColor rgb="FFDDFFFF"/>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2" fillId="0" borderId="0">
      <alignment vertical="center"/>
    </xf>
  </cellStyleXfs>
  <cellXfs count="302">
    <xf numFmtId="0" fontId="0" fillId="0" borderId="0" xfId="0">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shrinkToFit="1"/>
    </xf>
    <xf numFmtId="0" fontId="7" fillId="0" borderId="0" xfId="1" applyFont="1" applyAlignment="1">
      <alignment vertical="center" wrapText="1" shrinkToFit="1"/>
    </xf>
    <xf numFmtId="0" fontId="6" fillId="0" borderId="0" xfId="1" applyFont="1" applyAlignment="1">
      <alignment vertical="center" wrapText="1" shrinkToFit="1"/>
    </xf>
    <xf numFmtId="0" fontId="11" fillId="0" borderId="0" xfId="1" applyFont="1" applyAlignment="1">
      <alignment horizontal="left" vertical="center" wrapText="1" shrinkToFit="1"/>
    </xf>
    <xf numFmtId="0" fontId="7" fillId="0" borderId="0" xfId="1" applyFont="1" applyAlignment="1">
      <alignment vertical="center" wrapText="1" shrinkToFit="1"/>
    </xf>
    <xf numFmtId="0" fontId="7" fillId="0" borderId="43" xfId="1" applyFont="1" applyBorder="1" applyAlignment="1">
      <alignment vertical="center" wrapText="1" shrinkToFit="1"/>
    </xf>
    <xf numFmtId="0" fontId="7" fillId="0" borderId="44" xfId="1" applyFont="1" applyBorder="1" applyAlignment="1">
      <alignment vertical="center" wrapText="1" shrinkToFit="1"/>
    </xf>
    <xf numFmtId="0" fontId="7" fillId="0" borderId="14"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3" xfId="1" applyFont="1" applyBorder="1" applyAlignment="1">
      <alignment vertical="center" wrapText="1" shrinkToFit="1"/>
    </xf>
    <xf numFmtId="0" fontId="7" fillId="0" borderId="11" xfId="1" applyFont="1" applyBorder="1" applyAlignment="1">
      <alignment vertical="center" wrapText="1" shrinkToFit="1"/>
    </xf>
    <xf numFmtId="0" fontId="7" fillId="0" borderId="12" xfId="1" applyFont="1" applyBorder="1" applyAlignment="1">
      <alignment vertical="center" wrapText="1" shrinkToFit="1"/>
    </xf>
    <xf numFmtId="0" fontId="7" fillId="0" borderId="3" xfId="1" applyFont="1" applyBorder="1" applyAlignment="1">
      <alignment vertical="center" wrapText="1" shrinkToFit="1"/>
    </xf>
    <xf numFmtId="0" fontId="7" fillId="0" borderId="1" xfId="1" applyFont="1" applyBorder="1" applyAlignment="1">
      <alignment vertical="center" wrapText="1" shrinkToFit="1"/>
    </xf>
    <xf numFmtId="0" fontId="7" fillId="0" borderId="4"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7" fillId="0" borderId="13"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4"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43"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4" xfId="1" applyFont="1" applyBorder="1" applyAlignment="1">
      <alignment horizontal="left" vertical="center" wrapText="1" shrinkToFit="1"/>
    </xf>
    <xf numFmtId="0" fontId="7" fillId="0" borderId="1"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0" xfId="1" applyFont="1" applyAlignment="1">
      <alignment vertical="center" shrinkToFit="1"/>
    </xf>
    <xf numFmtId="0" fontId="7" fillId="0" borderId="8" xfId="1" applyFont="1" applyBorder="1" applyAlignment="1">
      <alignment vertical="center" wrapText="1" shrinkToFit="1"/>
    </xf>
    <xf numFmtId="0" fontId="7" fillId="0" borderId="10" xfId="1" applyFont="1" applyBorder="1" applyAlignment="1">
      <alignment vertical="center" wrapText="1" shrinkToFit="1"/>
    </xf>
    <xf numFmtId="0" fontId="7" fillId="0" borderId="9" xfId="1" applyFont="1" applyBorder="1" applyAlignment="1">
      <alignment vertical="center" wrapText="1" shrinkToFit="1"/>
    </xf>
    <xf numFmtId="0" fontId="6" fillId="0" borderId="0" xfId="1" applyFont="1" applyAlignment="1">
      <alignment horizontal="left" vertical="center" wrapText="1" shrinkToFit="1"/>
    </xf>
    <xf numFmtId="0" fontId="7" fillId="0" borderId="0" xfId="1" applyFont="1" applyAlignment="1" applyProtection="1">
      <alignment vertical="center"/>
      <protection locked="0"/>
    </xf>
    <xf numFmtId="3" fontId="7" fillId="0" borderId="0" xfId="1" applyNumberFormat="1" applyFont="1" applyAlignment="1" applyProtection="1">
      <alignment vertical="center"/>
      <protection locked="0"/>
    </xf>
    <xf numFmtId="0" fontId="7" fillId="0" borderId="0" xfId="1" applyFont="1" applyAlignment="1" applyProtection="1">
      <alignment horizontal="center" vertical="center"/>
      <protection locked="0"/>
    </xf>
    <xf numFmtId="0" fontId="10" fillId="0" borderId="0" xfId="1" applyFont="1" applyAlignme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7" fillId="0" borderId="15" xfId="1" applyFont="1" applyBorder="1" applyAlignment="1" applyProtection="1">
      <alignment horizontal="center" vertical="center"/>
      <protection locked="0"/>
    </xf>
    <xf numFmtId="3" fontId="7" fillId="3" borderId="15" xfId="1" applyNumberFormat="1" applyFont="1" applyFill="1" applyBorder="1" applyAlignment="1" applyProtection="1">
      <alignment horizontal="center" vertical="center"/>
      <protection locked="0"/>
    </xf>
    <xf numFmtId="0" fontId="7" fillId="3" borderId="15" xfId="1" applyFont="1" applyFill="1" applyBorder="1" applyAlignment="1" applyProtection="1">
      <alignment horizontal="center" vertical="center"/>
      <protection locked="0"/>
    </xf>
    <xf numFmtId="0" fontId="6" fillId="0" borderId="0" xfId="1" applyFont="1" applyAlignment="1" applyProtection="1">
      <alignment vertical="center"/>
      <protection locked="0"/>
    </xf>
    <xf numFmtId="0" fontId="7" fillId="0" borderId="0" xfId="1" applyFont="1" applyAlignment="1" applyProtection="1">
      <alignment vertical="center" shrinkToFit="1"/>
      <protection locked="0"/>
    </xf>
    <xf numFmtId="0" fontId="7" fillId="0" borderId="17" xfId="1" applyFont="1" applyBorder="1" applyAlignment="1" applyProtection="1">
      <alignment horizontal="center" vertical="center" shrinkToFit="1"/>
      <protection locked="0"/>
    </xf>
    <xf numFmtId="0" fontId="7" fillId="0" borderId="18" xfId="1" applyFont="1" applyBorder="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0" fontId="7" fillId="0" borderId="20" xfId="1" applyFont="1" applyBorder="1" applyAlignment="1" applyProtection="1">
      <alignment horizontal="center" vertical="center" shrinkToFit="1"/>
      <protection locked="0"/>
    </xf>
    <xf numFmtId="0" fontId="7" fillId="0" borderId="51" xfId="1" applyFont="1" applyBorder="1" applyAlignment="1" applyProtection="1">
      <alignment horizontal="center" vertical="center" shrinkToFit="1"/>
      <protection locked="0"/>
    </xf>
    <xf numFmtId="0" fontId="7" fillId="0" borderId="21" xfId="1" applyFont="1" applyBorder="1" applyAlignment="1" applyProtection="1">
      <alignment horizontal="center" vertical="center" shrinkToFit="1"/>
      <protection locked="0"/>
    </xf>
    <xf numFmtId="0" fontId="7" fillId="0" borderId="22" xfId="1" applyFont="1" applyBorder="1" applyAlignment="1" applyProtection="1">
      <alignment horizontal="center" vertical="center" shrinkToFit="1"/>
      <protection locked="0"/>
    </xf>
    <xf numFmtId="0" fontId="7" fillId="0" borderId="23" xfId="1" applyFont="1" applyBorder="1" applyAlignment="1" applyProtection="1">
      <alignment horizontal="center" vertical="center" shrinkToFit="1"/>
      <protection locked="0"/>
    </xf>
    <xf numFmtId="0" fontId="7" fillId="0" borderId="24" xfId="1" applyFont="1" applyBorder="1" applyAlignment="1" applyProtection="1">
      <alignment horizontal="center" vertical="center" shrinkToFit="1"/>
      <protection locked="0"/>
    </xf>
    <xf numFmtId="0" fontId="7" fillId="0" borderId="25" xfId="1" applyFont="1" applyBorder="1" applyAlignment="1" applyProtection="1">
      <alignment horizontal="center" vertical="center" shrinkToFit="1"/>
      <protection locked="0"/>
    </xf>
    <xf numFmtId="0" fontId="7" fillId="0" borderId="26" xfId="1" applyFont="1" applyBorder="1" applyAlignment="1" applyProtection="1">
      <alignment horizontal="center" vertical="center" shrinkToFit="1"/>
      <protection locked="0"/>
    </xf>
    <xf numFmtId="0" fontId="7" fillId="0" borderId="27" xfId="1" applyFont="1" applyBorder="1" applyAlignment="1" applyProtection="1">
      <alignment horizontal="center" vertical="center" shrinkToFit="1"/>
      <protection locked="0"/>
    </xf>
    <xf numFmtId="0" fontId="7" fillId="0" borderId="28" xfId="1" applyFont="1" applyBorder="1" applyAlignment="1" applyProtection="1">
      <alignment horizontal="center" vertical="center" shrinkToFit="1"/>
      <protection locked="0"/>
    </xf>
    <xf numFmtId="0" fontId="7" fillId="0" borderId="29" xfId="1" applyFont="1" applyBorder="1" applyAlignment="1" applyProtection="1">
      <alignment horizontal="center" vertical="center" shrinkToFit="1"/>
      <protection locked="0"/>
    </xf>
    <xf numFmtId="0" fontId="7" fillId="0" borderId="30" xfId="1" applyFont="1" applyBorder="1" applyAlignment="1" applyProtection="1">
      <alignment horizontal="center" vertical="center" shrinkToFit="1"/>
      <protection locked="0"/>
    </xf>
    <xf numFmtId="0" fontId="7" fillId="0" borderId="31" xfId="1" applyFont="1" applyBorder="1" applyAlignment="1" applyProtection="1">
      <alignment horizontal="center" vertical="center" shrinkToFit="1"/>
      <protection locked="0"/>
    </xf>
    <xf numFmtId="0" fontId="7" fillId="0" borderId="52" xfId="1" applyFont="1" applyBorder="1" applyAlignment="1" applyProtection="1">
      <alignment horizontal="center" vertical="center" shrinkToFit="1"/>
      <protection locked="0"/>
    </xf>
    <xf numFmtId="0" fontId="7" fillId="0" borderId="32" xfId="1" applyFont="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0" fontId="7" fillId="0" borderId="49" xfId="1" applyFont="1" applyBorder="1" applyAlignment="1" applyProtection="1">
      <alignment vertical="center" shrinkToFit="1"/>
      <protection locked="0"/>
    </xf>
    <xf numFmtId="0" fontId="7" fillId="0" borderId="54" xfId="1" applyFont="1" applyBorder="1" applyAlignment="1" applyProtection="1">
      <alignment vertical="center" shrinkToFit="1"/>
      <protection locked="0"/>
    </xf>
    <xf numFmtId="3" fontId="7" fillId="0" borderId="52" xfId="1" applyNumberFormat="1" applyFont="1" applyBorder="1" applyAlignment="1" applyProtection="1">
      <alignment horizontal="center" vertical="center" shrinkToFit="1"/>
      <protection locked="0"/>
    </xf>
    <xf numFmtId="3" fontId="7" fillId="0" borderId="32" xfId="1" applyNumberFormat="1" applyFont="1" applyBorder="1" applyAlignment="1" applyProtection="1">
      <alignment horizontal="center" vertical="center" shrinkToFit="1"/>
      <protection locked="0"/>
    </xf>
    <xf numFmtId="176" fontId="7" fillId="0" borderId="74" xfId="1" applyNumberFormat="1" applyFont="1" applyBorder="1" applyAlignment="1" applyProtection="1">
      <alignment horizontal="right" vertical="center" shrinkToFit="1"/>
      <protection locked="0"/>
    </xf>
    <xf numFmtId="176" fontId="7" fillId="0" borderId="75" xfId="1" applyNumberFormat="1" applyFont="1" applyBorder="1" applyAlignment="1" applyProtection="1">
      <alignment horizontal="right" vertical="center" shrinkToFit="1"/>
      <protection locked="0"/>
    </xf>
    <xf numFmtId="177" fontId="7" fillId="0" borderId="32" xfId="1" applyNumberFormat="1" applyFont="1" applyBorder="1" applyAlignment="1" applyProtection="1">
      <alignment vertical="center" shrinkToFit="1"/>
      <protection locked="0"/>
    </xf>
    <xf numFmtId="177" fontId="7" fillId="0" borderId="53" xfId="1" applyNumberFormat="1" applyFont="1" applyBorder="1" applyAlignment="1" applyProtection="1">
      <alignment vertical="center" shrinkToFit="1"/>
      <protection locked="0"/>
    </xf>
    <xf numFmtId="0" fontId="7" fillId="0" borderId="32" xfId="1" applyFont="1" applyBorder="1" applyAlignment="1" applyProtection="1">
      <alignment horizontal="right" vertical="center" shrinkToFit="1"/>
      <protection locked="0"/>
    </xf>
    <xf numFmtId="38" fontId="7" fillId="2" borderId="48" xfId="2" applyFont="1" applyFill="1" applyBorder="1" applyAlignment="1" applyProtection="1">
      <alignment vertical="center" shrinkToFit="1"/>
      <protection locked="0"/>
    </xf>
    <xf numFmtId="38" fontId="7" fillId="2" borderId="49" xfId="2" applyFont="1" applyFill="1" applyBorder="1" applyAlignment="1" applyProtection="1">
      <alignment vertical="center" shrinkToFit="1"/>
      <protection locked="0"/>
    </xf>
    <xf numFmtId="0" fontId="7" fillId="0" borderId="33" xfId="1" applyFont="1" applyBorder="1" applyAlignment="1" applyProtection="1">
      <alignment horizontal="center" vertical="center" shrinkToFit="1"/>
      <protection locked="0"/>
    </xf>
    <xf numFmtId="0" fontId="7" fillId="0" borderId="34" xfId="1" applyFont="1" applyBorder="1" applyAlignment="1" applyProtection="1">
      <alignment horizontal="center" vertical="center" shrinkToFit="1"/>
      <protection locked="0"/>
    </xf>
    <xf numFmtId="0" fontId="7" fillId="0" borderId="35" xfId="1" applyFont="1" applyBorder="1" applyAlignment="1" applyProtection="1">
      <alignment horizontal="center" vertical="center" shrinkToFit="1"/>
      <protection locked="0"/>
    </xf>
    <xf numFmtId="0" fontId="7" fillId="0" borderId="36" xfId="1" applyFont="1" applyBorder="1" applyAlignment="1" applyProtection="1">
      <alignment vertical="center" shrinkToFit="1"/>
      <protection locked="0"/>
    </xf>
    <xf numFmtId="0" fontId="7" fillId="0" borderId="55" xfId="1" applyFont="1" applyBorder="1" applyAlignment="1" applyProtection="1">
      <alignment vertical="center" shrinkToFit="1"/>
      <protection locked="0"/>
    </xf>
    <xf numFmtId="3" fontId="7" fillId="0" borderId="33" xfId="1" applyNumberFormat="1" applyFont="1" applyBorder="1" applyAlignment="1" applyProtection="1">
      <alignment horizontal="center" vertical="center" shrinkToFit="1"/>
      <protection locked="0"/>
    </xf>
    <xf numFmtId="3" fontId="7" fillId="0" borderId="34" xfId="1" applyNumberFormat="1" applyFont="1" applyBorder="1" applyAlignment="1" applyProtection="1">
      <alignment horizontal="center" vertical="center" shrinkToFit="1"/>
      <protection locked="0"/>
    </xf>
    <xf numFmtId="176" fontId="7" fillId="0" borderId="34" xfId="1" applyNumberFormat="1" applyFont="1" applyBorder="1" applyAlignment="1" applyProtection="1">
      <alignment vertical="center" shrinkToFit="1"/>
      <protection locked="0"/>
    </xf>
    <xf numFmtId="177" fontId="7" fillId="2" borderId="34" xfId="1" applyNumberFormat="1" applyFont="1" applyFill="1" applyBorder="1" applyAlignment="1" applyProtection="1">
      <alignment vertical="center" shrinkToFit="1"/>
      <protection locked="0"/>
    </xf>
    <xf numFmtId="177" fontId="7" fillId="2" borderId="35" xfId="1" applyNumberFormat="1" applyFont="1" applyFill="1" applyBorder="1" applyAlignment="1" applyProtection="1">
      <alignment vertical="center" shrinkToFit="1"/>
      <protection locked="0"/>
    </xf>
    <xf numFmtId="0" fontId="7" fillId="0" borderId="34" xfId="1" applyFont="1" applyBorder="1" applyAlignment="1" applyProtection="1">
      <alignment horizontal="right" vertical="center" shrinkToFit="1"/>
      <protection locked="0"/>
    </xf>
    <xf numFmtId="38" fontId="7" fillId="2" borderId="37" xfId="2" applyFont="1" applyFill="1" applyBorder="1" applyAlignment="1" applyProtection="1">
      <alignment vertical="center" shrinkToFit="1"/>
      <protection locked="0"/>
    </xf>
    <xf numFmtId="38" fontId="7" fillId="2" borderId="36" xfId="2" applyFont="1" applyFill="1" applyBorder="1" applyAlignment="1" applyProtection="1">
      <alignment vertical="center" shrinkToFit="1"/>
      <protection locked="0"/>
    </xf>
    <xf numFmtId="0" fontId="7" fillId="0" borderId="38" xfId="1" applyFont="1" applyBorder="1" applyAlignment="1" applyProtection="1">
      <alignment vertical="center" shrinkToFit="1"/>
      <protection locked="0"/>
    </xf>
    <xf numFmtId="0" fontId="7" fillId="0" borderId="56" xfId="1" applyFont="1" applyBorder="1" applyAlignment="1" applyProtection="1">
      <alignment vertical="center" shrinkToFit="1"/>
      <protection locked="0"/>
    </xf>
    <xf numFmtId="0" fontId="13" fillId="0" borderId="0" xfId="1" applyFont="1" applyAlignment="1" applyProtection="1">
      <alignment vertical="center"/>
      <protection locked="0"/>
    </xf>
    <xf numFmtId="3" fontId="7" fillId="0" borderId="27" xfId="1" applyNumberFormat="1" applyFont="1" applyBorder="1" applyAlignment="1" applyProtection="1">
      <alignment horizontal="center" vertical="center" shrinkToFit="1"/>
      <protection locked="0"/>
    </xf>
    <xf numFmtId="3" fontId="7" fillId="0" borderId="28" xfId="1" applyNumberFormat="1" applyFont="1" applyBorder="1" applyAlignment="1" applyProtection="1">
      <alignment horizontal="center" vertical="center" shrinkToFit="1"/>
      <protection locked="0"/>
    </xf>
    <xf numFmtId="0" fontId="7" fillId="0" borderId="28" xfId="1" applyFont="1" applyBorder="1" applyAlignment="1" applyProtection="1">
      <alignment horizontal="right" vertical="center" shrinkToFit="1"/>
      <protection locked="0"/>
    </xf>
    <xf numFmtId="38" fontId="7" fillId="2" borderId="39" xfId="2" applyFont="1" applyFill="1" applyBorder="1" applyAlignment="1" applyProtection="1">
      <alignment vertical="center" shrinkToFit="1"/>
      <protection locked="0"/>
    </xf>
    <xf numFmtId="38" fontId="7" fillId="2" borderId="38" xfId="2" applyFont="1" applyFill="1" applyBorder="1" applyAlignment="1" applyProtection="1">
      <alignment vertical="center" shrinkToFit="1"/>
      <protection locked="0"/>
    </xf>
    <xf numFmtId="176" fontId="7" fillId="2" borderId="28" xfId="1" applyNumberFormat="1" applyFont="1" applyFill="1" applyBorder="1" applyAlignment="1" applyProtection="1">
      <alignment vertical="center" shrinkToFit="1"/>
      <protection locked="0"/>
    </xf>
    <xf numFmtId="177" fontId="7" fillId="2" borderId="28" xfId="1" applyNumberFormat="1" applyFont="1" applyFill="1" applyBorder="1" applyAlignment="1" applyProtection="1">
      <alignment vertical="center" shrinkToFit="1"/>
      <protection locked="0"/>
    </xf>
    <xf numFmtId="177" fontId="7" fillId="2" borderId="31" xfId="1" applyNumberFormat="1" applyFont="1" applyFill="1" applyBorder="1" applyAlignment="1" applyProtection="1">
      <alignment vertical="center" shrinkToFit="1"/>
      <protection locked="0"/>
    </xf>
    <xf numFmtId="0" fontId="7" fillId="0" borderId="0" xfId="1" applyFont="1" applyAlignment="1" applyProtection="1">
      <alignment horizontal="center" vertical="center" shrinkToFit="1"/>
      <protection locked="0"/>
    </xf>
    <xf numFmtId="3" fontId="7" fillId="0" borderId="11" xfId="1" applyNumberFormat="1" applyFont="1" applyBorder="1" applyAlignment="1" applyProtection="1">
      <alignment horizontal="center" vertical="center" shrinkToFit="1"/>
      <protection locked="0"/>
    </xf>
    <xf numFmtId="0" fontId="7" fillId="0" borderId="11" xfId="1" applyFont="1" applyBorder="1" applyAlignment="1" applyProtection="1">
      <alignment vertical="center" shrinkToFit="1"/>
      <protection locked="0"/>
    </xf>
    <xf numFmtId="38" fontId="7" fillId="0" borderId="22" xfId="1" applyNumberFormat="1" applyFont="1" applyBorder="1" applyAlignment="1" applyProtection="1">
      <alignment horizontal="center" vertical="center" shrinkToFit="1"/>
      <protection locked="0"/>
    </xf>
    <xf numFmtId="0" fontId="7" fillId="0" borderId="21" xfId="1" applyFont="1" applyBorder="1" applyAlignment="1" applyProtection="1">
      <alignment horizontal="right" vertical="center" shrinkToFit="1"/>
      <protection locked="0"/>
    </xf>
    <xf numFmtId="0" fontId="7" fillId="0" borderId="22" xfId="1" applyFont="1" applyBorder="1" applyAlignment="1" applyProtection="1">
      <alignment horizontal="right" vertical="center" shrinkToFit="1"/>
      <protection locked="0"/>
    </xf>
    <xf numFmtId="38" fontId="7" fillId="2" borderId="22" xfId="1" applyNumberFormat="1" applyFont="1" applyFill="1" applyBorder="1" applyAlignment="1" applyProtection="1">
      <alignment horizontal="right" vertical="center" shrinkToFit="1"/>
      <protection locked="0"/>
    </xf>
    <xf numFmtId="0" fontId="7" fillId="2" borderId="22" xfId="1" applyFont="1" applyFill="1" applyBorder="1" applyAlignment="1" applyProtection="1">
      <alignment horizontal="right" vertical="center" shrinkToFit="1"/>
      <protection locked="0"/>
    </xf>
    <xf numFmtId="0" fontId="7" fillId="0" borderId="23" xfId="1" applyFont="1" applyBorder="1" applyAlignment="1" applyProtection="1">
      <alignment horizontal="center" vertical="center" shrinkToFit="1"/>
      <protection locked="0"/>
    </xf>
    <xf numFmtId="0" fontId="7" fillId="0" borderId="0" xfId="1" applyFont="1" applyAlignment="1" applyProtection="1">
      <alignment horizontal="left" vertical="center"/>
      <protection locked="0"/>
    </xf>
    <xf numFmtId="0" fontId="13" fillId="0" borderId="1" xfId="1" applyFont="1" applyBorder="1" applyAlignment="1" applyProtection="1">
      <alignment vertical="center" shrinkToFit="1"/>
      <protection locked="0"/>
    </xf>
    <xf numFmtId="0" fontId="13" fillId="0" borderId="1" xfId="1" applyFont="1" applyBorder="1" applyAlignment="1" applyProtection="1">
      <alignment horizontal="center" vertical="center" shrinkToFit="1"/>
      <protection locked="0"/>
    </xf>
    <xf numFmtId="0" fontId="7" fillId="0" borderId="40" xfId="1" applyFont="1" applyBorder="1" applyAlignment="1" applyProtection="1">
      <alignment horizontal="distributed" vertical="center" justifyLastLine="1" shrinkToFit="1"/>
      <protection locked="0"/>
    </xf>
    <xf numFmtId="0" fontId="7" fillId="0" borderId="25" xfId="1" applyFont="1" applyBorder="1" applyAlignment="1" applyProtection="1">
      <alignment horizontal="distributed" vertical="center" justifyLastLine="1" shrinkToFit="1"/>
      <protection locked="0"/>
    </xf>
    <xf numFmtId="0" fontId="7" fillId="0" borderId="26" xfId="1" applyFont="1" applyBorder="1" applyAlignment="1" applyProtection="1">
      <alignment horizontal="distributed" vertical="center" justifyLastLine="1" shrinkToFit="1"/>
      <protection locked="0"/>
    </xf>
    <xf numFmtId="0" fontId="13" fillId="0" borderId="1" xfId="1" applyFont="1" applyBorder="1" applyAlignment="1" applyProtection="1">
      <alignment vertical="center"/>
      <protection locked="0"/>
    </xf>
    <xf numFmtId="0" fontId="13" fillId="0" borderId="1" xfId="1" applyFont="1" applyBorder="1" applyAlignment="1" applyProtection="1">
      <alignment horizontal="center" vertical="center"/>
      <protection locked="0"/>
    </xf>
    <xf numFmtId="187" fontId="13" fillId="0" borderId="1" xfId="1" applyNumberFormat="1" applyFont="1" applyBorder="1" applyAlignment="1" applyProtection="1">
      <alignment horizontal="center" vertical="center"/>
      <protection locked="0"/>
    </xf>
    <xf numFmtId="178" fontId="7" fillId="0" borderId="49" xfId="1" applyNumberFormat="1" applyFont="1" applyBorder="1" applyAlignment="1" applyProtection="1">
      <alignment vertical="center" shrinkToFit="1"/>
      <protection locked="0"/>
    </xf>
    <xf numFmtId="0" fontId="7" fillId="0" borderId="54" xfId="1" applyFont="1" applyBorder="1" applyAlignment="1" applyProtection="1">
      <alignment horizontal="center" vertical="center" shrinkToFit="1"/>
      <protection locked="0"/>
    </xf>
    <xf numFmtId="0" fontId="7" fillId="0" borderId="57" xfId="1" applyFont="1" applyBorder="1" applyAlignment="1" applyProtection="1">
      <alignment horizontal="center" vertical="center" shrinkToFit="1"/>
      <protection locked="0"/>
    </xf>
    <xf numFmtId="0" fontId="7" fillId="0" borderId="49" xfId="1" applyFont="1" applyBorder="1" applyAlignment="1" applyProtection="1">
      <alignment shrinkToFit="1"/>
      <protection locked="0"/>
    </xf>
    <xf numFmtId="0" fontId="7" fillId="0" borderId="50" xfId="1" applyFont="1" applyBorder="1" applyAlignment="1" applyProtection="1">
      <alignment shrinkToFit="1"/>
      <protection locked="0"/>
    </xf>
    <xf numFmtId="179" fontId="7" fillId="0" borderId="48" xfId="1" applyNumberFormat="1" applyFont="1" applyBorder="1" applyAlignment="1" applyProtection="1">
      <alignment vertical="center" shrinkToFit="1"/>
      <protection locked="0"/>
    </xf>
    <xf numFmtId="179" fontId="7" fillId="0" borderId="49" xfId="1" applyNumberFormat="1" applyFont="1" applyBorder="1" applyAlignment="1" applyProtection="1">
      <alignment vertical="center" shrinkToFit="1"/>
      <protection locked="0"/>
    </xf>
    <xf numFmtId="38" fontId="7" fillId="0" borderId="58" xfId="2" applyFont="1" applyFill="1" applyBorder="1" applyAlignment="1" applyProtection="1">
      <alignment horizontal="right" vertical="center" shrinkToFit="1"/>
      <protection locked="0"/>
    </xf>
    <xf numFmtId="38" fontId="7" fillId="0" borderId="41" xfId="2" applyFont="1" applyFill="1" applyBorder="1" applyAlignment="1" applyProtection="1">
      <alignment horizontal="right" vertical="center" shrinkToFit="1"/>
      <protection locked="0"/>
    </xf>
    <xf numFmtId="178" fontId="7" fillId="0" borderId="36" xfId="2" applyNumberFormat="1" applyFont="1" applyFill="1" applyBorder="1" applyAlignment="1" applyProtection="1">
      <alignment vertical="center" shrinkToFit="1"/>
      <protection locked="0"/>
    </xf>
    <xf numFmtId="0" fontId="7" fillId="0" borderId="59" xfId="1" applyFont="1" applyBorder="1" applyAlignment="1" applyProtection="1">
      <alignment horizontal="center" vertical="center" shrinkToFit="1"/>
      <protection locked="0"/>
    </xf>
    <xf numFmtId="0" fontId="7" fillId="0" borderId="36" xfId="1" applyFont="1" applyBorder="1" applyAlignment="1" applyProtection="1">
      <alignment shrinkToFit="1"/>
      <protection locked="0"/>
    </xf>
    <xf numFmtId="0" fontId="7" fillId="0" borderId="42" xfId="1" applyFont="1" applyBorder="1" applyAlignment="1" applyProtection="1">
      <alignment shrinkToFit="1"/>
      <protection locked="0"/>
    </xf>
    <xf numFmtId="180" fontId="7" fillId="0" borderId="37" xfId="1" applyNumberFormat="1" applyFont="1" applyBorder="1" applyAlignment="1" applyProtection="1">
      <alignment vertical="center" shrinkToFit="1"/>
      <protection locked="0"/>
    </xf>
    <xf numFmtId="180" fontId="7" fillId="0" borderId="36" xfId="1" applyNumberFormat="1" applyFont="1" applyBorder="1" applyAlignment="1" applyProtection="1">
      <alignment vertical="center" shrinkToFit="1"/>
      <protection locked="0"/>
    </xf>
    <xf numFmtId="38" fontId="7" fillId="2" borderId="60" xfId="1" applyNumberFormat="1" applyFont="1" applyFill="1" applyBorder="1" applyAlignment="1" applyProtection="1">
      <alignment horizontal="right" vertical="center" shrinkToFit="1"/>
      <protection locked="0"/>
    </xf>
    <xf numFmtId="0" fontId="7" fillId="2" borderId="38" xfId="1" applyFont="1" applyFill="1" applyBorder="1" applyAlignment="1" applyProtection="1">
      <alignment horizontal="right" vertical="center" shrinkToFit="1"/>
      <protection locked="0"/>
    </xf>
    <xf numFmtId="178" fontId="7" fillId="2" borderId="60" xfId="2" applyNumberFormat="1" applyFont="1" applyFill="1" applyBorder="1" applyAlignment="1" applyProtection="1">
      <alignment vertical="center" shrinkToFit="1"/>
      <protection locked="0"/>
    </xf>
    <xf numFmtId="178" fontId="7" fillId="2" borderId="38" xfId="2" applyNumberFormat="1" applyFont="1" applyFill="1" applyBorder="1" applyAlignment="1" applyProtection="1">
      <alignment vertical="center" shrinkToFit="1"/>
      <protection locked="0"/>
    </xf>
    <xf numFmtId="0" fontId="7" fillId="0" borderId="56" xfId="1" applyFont="1" applyBorder="1" applyAlignment="1" applyProtection="1">
      <alignment horizontal="center" vertical="center" shrinkToFit="1"/>
      <protection locked="0"/>
    </xf>
    <xf numFmtId="181" fontId="7" fillId="2" borderId="39" xfId="2" applyNumberFormat="1" applyFont="1" applyFill="1" applyBorder="1" applyAlignment="1" applyProtection="1">
      <alignment vertical="center" shrinkToFit="1"/>
      <protection locked="0"/>
    </xf>
    <xf numFmtId="181" fontId="7" fillId="2" borderId="38" xfId="2" applyNumberFormat="1" applyFont="1" applyFill="1" applyBorder="1" applyAlignment="1" applyProtection="1">
      <alignment vertical="center" shrinkToFit="1"/>
      <protection locked="0"/>
    </xf>
    <xf numFmtId="0" fontId="7" fillId="0" borderId="47" xfId="1" applyFont="1" applyBorder="1" applyAlignment="1" applyProtection="1">
      <alignment horizontal="distributed" vertical="center" justifyLastLine="1" shrinkToFit="1"/>
      <protection locked="0"/>
    </xf>
    <xf numFmtId="0" fontId="7" fillId="0" borderId="1" xfId="1" applyFont="1" applyBorder="1" applyAlignment="1" applyProtection="1">
      <alignment horizontal="distributed" vertical="center" justifyLastLine="1" shrinkToFit="1"/>
      <protection locked="0"/>
    </xf>
    <xf numFmtId="0" fontId="7" fillId="0" borderId="1" xfId="1" applyFont="1" applyBorder="1" applyAlignment="1" applyProtection="1">
      <alignment horizontal="center" vertical="center" shrinkToFit="1"/>
      <protection locked="0"/>
    </xf>
    <xf numFmtId="0" fontId="7" fillId="0" borderId="48" xfId="1" applyFont="1" applyBorder="1" applyAlignment="1" applyProtection="1">
      <alignment horizontal="center" vertical="center" shrinkToFit="1"/>
      <protection locked="0"/>
    </xf>
    <xf numFmtId="0" fontId="7" fillId="0" borderId="61" xfId="1" applyFont="1" applyBorder="1" applyAlignment="1" applyProtection="1">
      <alignment horizontal="center" vertical="center" shrinkToFit="1"/>
      <protection locked="0"/>
    </xf>
    <xf numFmtId="38" fontId="7" fillId="2" borderId="62" xfId="1" applyNumberFormat="1" applyFont="1" applyFill="1" applyBorder="1" applyAlignment="1" applyProtection="1">
      <alignment horizontal="right" vertical="center" shrinkToFit="1"/>
      <protection locked="0"/>
    </xf>
    <xf numFmtId="0" fontId="7" fillId="2" borderId="62" xfId="1" applyFont="1" applyFill="1" applyBorder="1" applyAlignment="1" applyProtection="1">
      <alignment horizontal="right" vertical="center" shrinkToFit="1"/>
      <protection locked="0"/>
    </xf>
    <xf numFmtId="0" fontId="7" fillId="2" borderId="58" xfId="1" applyFont="1" applyFill="1" applyBorder="1" applyAlignment="1" applyProtection="1">
      <alignment horizontal="right" vertical="center" shrinkToFit="1"/>
      <protection locked="0"/>
    </xf>
    <xf numFmtId="38" fontId="7" fillId="2" borderId="13" xfId="1" applyNumberFormat="1" applyFont="1" applyFill="1" applyBorder="1" applyAlignment="1" applyProtection="1">
      <alignment vertical="center" shrinkToFit="1"/>
      <protection locked="0"/>
    </xf>
    <xf numFmtId="0" fontId="7" fillId="2" borderId="11" xfId="1" applyFont="1" applyFill="1" applyBorder="1" applyAlignment="1" applyProtection="1">
      <alignment vertical="center" shrinkToFit="1"/>
      <protection locked="0"/>
    </xf>
    <xf numFmtId="0" fontId="7" fillId="0" borderId="12" xfId="1" applyFont="1" applyBorder="1" applyAlignment="1" applyProtection="1">
      <alignment vertical="center" shrinkToFit="1"/>
      <protection locked="0"/>
    </xf>
    <xf numFmtId="182" fontId="7" fillId="0" borderId="13" xfId="1" applyNumberFormat="1" applyFont="1" applyBorder="1" applyAlignment="1" applyProtection="1">
      <alignment horizontal="right" vertical="center" shrinkToFit="1"/>
      <protection locked="0"/>
    </xf>
    <xf numFmtId="182" fontId="7" fillId="0" borderId="11" xfId="1" applyNumberFormat="1" applyFont="1" applyBorder="1" applyAlignment="1" applyProtection="1">
      <alignment horizontal="right" vertical="center" shrinkToFit="1"/>
      <protection locked="0"/>
    </xf>
    <xf numFmtId="0" fontId="7" fillId="0" borderId="37" xfId="1" applyFont="1" applyBorder="1" applyAlignment="1" applyProtection="1">
      <alignment horizontal="center" vertical="center" shrinkToFit="1"/>
      <protection locked="0"/>
    </xf>
    <xf numFmtId="0" fontId="7" fillId="0" borderId="63" xfId="1" applyFont="1" applyBorder="1" applyAlignment="1" applyProtection="1">
      <alignment horizontal="center" vertical="center" shrinkToFit="1"/>
      <protection locked="0"/>
    </xf>
    <xf numFmtId="38" fontId="7" fillId="2" borderId="63" xfId="2" applyFont="1" applyFill="1" applyBorder="1" applyAlignment="1" applyProtection="1">
      <alignment horizontal="right" vertical="center" shrinkToFit="1"/>
      <protection locked="0"/>
    </xf>
    <xf numFmtId="38" fontId="7" fillId="2" borderId="59" xfId="2" applyFont="1" applyFill="1" applyBorder="1" applyAlignment="1" applyProtection="1">
      <alignment horizontal="right" vertical="center" shrinkToFit="1"/>
      <protection locked="0"/>
    </xf>
    <xf numFmtId="0" fontId="7" fillId="2" borderId="43" xfId="1" applyFont="1" applyFill="1" applyBorder="1" applyAlignment="1" applyProtection="1">
      <alignment vertical="center" shrinkToFit="1"/>
      <protection locked="0"/>
    </xf>
    <xf numFmtId="0" fontId="7" fillId="2" borderId="0" xfId="1" applyFont="1" applyFill="1" applyAlignment="1" applyProtection="1">
      <alignment vertical="center" shrinkToFit="1"/>
      <protection locked="0"/>
    </xf>
    <xf numFmtId="0" fontId="7" fillId="0" borderId="44" xfId="1" applyFont="1" applyBorder="1" applyAlignment="1" applyProtection="1">
      <alignment vertical="center" shrinkToFit="1"/>
      <protection locked="0"/>
    </xf>
    <xf numFmtId="182" fontId="7" fillId="0" borderId="43" xfId="1" applyNumberFormat="1" applyFont="1" applyBorder="1" applyAlignment="1" applyProtection="1">
      <alignment horizontal="right" vertical="center" shrinkToFit="1"/>
      <protection locked="0"/>
    </xf>
    <xf numFmtId="182" fontId="7" fillId="0" borderId="0" xfId="1" applyNumberFormat="1" applyFont="1" applyAlignment="1" applyProtection="1">
      <alignment horizontal="right" vertical="center" shrinkToFit="1"/>
      <protection locked="0"/>
    </xf>
    <xf numFmtId="0" fontId="7" fillId="0" borderId="1" xfId="1" applyFont="1" applyBorder="1" applyAlignment="1" applyProtection="1">
      <alignment horizontal="center" vertical="center"/>
      <protection locked="0"/>
    </xf>
    <xf numFmtId="0" fontId="7" fillId="0" borderId="76" xfId="1" applyFont="1" applyBorder="1" applyAlignment="1" applyProtection="1">
      <alignment horizontal="center" vertical="center" shrinkToFit="1"/>
      <protection locked="0"/>
    </xf>
    <xf numFmtId="0" fontId="7" fillId="0" borderId="77" xfId="1" applyFont="1" applyBorder="1" applyAlignment="1" applyProtection="1">
      <alignment horizontal="center" vertical="center" shrinkToFit="1"/>
      <protection locked="0"/>
    </xf>
    <xf numFmtId="0" fontId="7" fillId="0" borderId="78" xfId="1" applyFont="1" applyBorder="1" applyAlignment="1" applyProtection="1">
      <alignment horizontal="center" vertical="center" shrinkToFit="1"/>
      <protection locked="0"/>
    </xf>
    <xf numFmtId="0" fontId="7" fillId="0" borderId="79" xfId="1" applyFont="1" applyBorder="1" applyAlignment="1" applyProtection="1">
      <alignment horizontal="center" vertical="center" shrinkToFit="1"/>
      <protection locked="0"/>
    </xf>
    <xf numFmtId="0" fontId="7" fillId="0" borderId="65" xfId="1" applyFont="1" applyBorder="1" applyAlignment="1" applyProtection="1">
      <alignment vertical="center" shrinkToFit="1"/>
      <protection locked="0"/>
    </xf>
    <xf numFmtId="0" fontId="7" fillId="2" borderId="57" xfId="1" applyFont="1" applyFill="1" applyBorder="1" applyAlignment="1" applyProtection="1">
      <alignment vertical="center" shrinkToFit="1"/>
      <protection locked="0"/>
    </xf>
    <xf numFmtId="0" fontId="7" fillId="2" borderId="49" xfId="1" applyFont="1" applyFill="1" applyBorder="1" applyAlignment="1" applyProtection="1">
      <alignment vertical="center" shrinkToFit="1"/>
      <protection locked="0"/>
    </xf>
    <xf numFmtId="0" fontId="7" fillId="0" borderId="54" xfId="1" applyFont="1" applyBorder="1" applyAlignment="1" applyProtection="1">
      <alignment vertical="center" shrinkToFit="1"/>
      <protection locked="0"/>
    </xf>
    <xf numFmtId="182" fontId="7" fillId="0" borderId="57" xfId="1" applyNumberFormat="1" applyFont="1" applyBorder="1" applyAlignment="1" applyProtection="1">
      <alignment horizontal="right" vertical="center" shrinkToFit="1"/>
      <protection locked="0"/>
    </xf>
    <xf numFmtId="182" fontId="7" fillId="0" borderId="49" xfId="1" applyNumberFormat="1" applyFont="1" applyBorder="1" applyAlignment="1" applyProtection="1">
      <alignment horizontal="right" vertical="center" shrinkToFit="1"/>
      <protection locked="0"/>
    </xf>
    <xf numFmtId="187" fontId="7" fillId="0" borderId="1" xfId="1" applyNumberFormat="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5" fillId="0" borderId="33" xfId="1" applyFont="1" applyBorder="1" applyAlignment="1" applyProtection="1">
      <alignment horizontal="center" vertical="center" wrapText="1" shrinkToFit="1"/>
      <protection locked="0"/>
    </xf>
    <xf numFmtId="0" fontId="5" fillId="0" borderId="34" xfId="1" applyFont="1" applyBorder="1" applyAlignment="1" applyProtection="1">
      <alignment horizontal="center" vertical="center" wrapText="1" shrinkToFit="1"/>
      <protection locked="0"/>
    </xf>
    <xf numFmtId="0" fontId="5" fillId="0" borderId="37" xfId="1" applyFont="1" applyBorder="1" applyAlignment="1" applyProtection="1">
      <alignment horizontal="center" vertical="center" wrapText="1" shrinkToFit="1"/>
      <protection locked="0"/>
    </xf>
    <xf numFmtId="38" fontId="7" fillId="2" borderId="43" xfId="1" applyNumberFormat="1" applyFont="1" applyFill="1" applyBorder="1" applyAlignment="1" applyProtection="1">
      <alignment vertical="center" shrinkToFit="1"/>
      <protection locked="0"/>
    </xf>
    <xf numFmtId="0" fontId="5" fillId="0" borderId="27" xfId="1" applyFont="1" applyBorder="1" applyAlignment="1" applyProtection="1">
      <alignment horizontal="center" vertical="center" wrapText="1" shrinkToFit="1"/>
      <protection locked="0"/>
    </xf>
    <xf numFmtId="0" fontId="5" fillId="0" borderId="28" xfId="1" applyFont="1" applyBorder="1" applyAlignment="1" applyProtection="1">
      <alignment horizontal="center" vertical="center" wrapText="1" shrinkToFit="1"/>
      <protection locked="0"/>
    </xf>
    <xf numFmtId="0" fontId="5" fillId="0" borderId="39" xfId="1" applyFont="1" applyBorder="1" applyAlignment="1" applyProtection="1">
      <alignment horizontal="center" vertical="center" wrapText="1" shrinkToFit="1"/>
      <protection locked="0"/>
    </xf>
    <xf numFmtId="0" fontId="7" fillId="0" borderId="66" xfId="1" applyFont="1" applyBorder="1" applyAlignment="1" applyProtection="1">
      <alignment horizontal="center" vertical="center" shrinkToFit="1"/>
      <protection locked="0"/>
    </xf>
    <xf numFmtId="38" fontId="7" fillId="2" borderId="79" xfId="2" applyFont="1" applyFill="1" applyBorder="1" applyAlignment="1" applyProtection="1">
      <alignment horizontal="right" vertical="center" shrinkToFit="1"/>
      <protection locked="0"/>
    </xf>
    <xf numFmtId="38" fontId="7" fillId="2" borderId="64" xfId="2" applyFont="1" applyFill="1" applyBorder="1" applyAlignment="1" applyProtection="1">
      <alignment horizontal="right" vertical="center" shrinkToFit="1"/>
      <protection locked="0"/>
    </xf>
    <xf numFmtId="0" fontId="7" fillId="2" borderId="14" xfId="1" applyFont="1" applyFill="1" applyBorder="1" applyAlignment="1" applyProtection="1">
      <alignment vertical="center" shrinkToFit="1"/>
      <protection locked="0"/>
    </xf>
    <xf numFmtId="0" fontId="7" fillId="2" borderId="15" xfId="1" applyFont="1" applyFill="1" applyBorder="1" applyAlignment="1" applyProtection="1">
      <alignment vertical="center" shrinkToFit="1"/>
      <protection locked="0"/>
    </xf>
    <xf numFmtId="0" fontId="7" fillId="0" borderId="16" xfId="1" applyFont="1" applyBorder="1" applyAlignment="1" applyProtection="1">
      <alignment vertical="center" shrinkToFit="1"/>
      <protection locked="0"/>
    </xf>
    <xf numFmtId="182" fontId="7" fillId="0" borderId="14" xfId="1" applyNumberFormat="1" applyFont="1" applyBorder="1" applyAlignment="1" applyProtection="1">
      <alignment horizontal="right" vertical="center" shrinkToFit="1"/>
      <protection locked="0"/>
    </xf>
    <xf numFmtId="182" fontId="7" fillId="0" borderId="15" xfId="1" applyNumberFormat="1" applyFont="1" applyBorder="1" applyAlignment="1" applyProtection="1">
      <alignment horizontal="right" vertical="center" shrinkToFit="1"/>
      <protection locked="0"/>
    </xf>
    <xf numFmtId="0" fontId="7" fillId="0" borderId="43"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39" xfId="1" applyFont="1" applyBorder="1" applyAlignment="1" applyProtection="1">
      <alignment horizontal="center" vertical="center" shrinkToFit="1"/>
      <protection locked="0"/>
    </xf>
    <xf numFmtId="38" fontId="7" fillId="2" borderId="66" xfId="1" applyNumberFormat="1" applyFont="1" applyFill="1" applyBorder="1" applyAlignment="1" applyProtection="1">
      <alignment horizontal="right" vertical="center" shrinkToFit="1"/>
      <protection locked="0"/>
    </xf>
    <xf numFmtId="0" fontId="7" fillId="2" borderId="66" xfId="1" applyFont="1" applyFill="1" applyBorder="1" applyAlignment="1" applyProtection="1">
      <alignment horizontal="right" vertical="center" shrinkToFit="1"/>
      <protection locked="0"/>
    </xf>
    <xf numFmtId="0" fontId="7" fillId="2" borderId="60" xfId="1" applyFont="1" applyFill="1" applyBorder="1" applyAlignment="1" applyProtection="1">
      <alignment horizontal="right" vertical="center" shrinkToFit="1"/>
      <protection locked="0"/>
    </xf>
    <xf numFmtId="0" fontId="7" fillId="0" borderId="14"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7" fillId="0" borderId="45" xfId="1" applyFont="1" applyBorder="1" applyAlignment="1" applyProtection="1">
      <alignment horizontal="center" vertical="center" shrinkToFit="1"/>
      <protection locked="0"/>
    </xf>
    <xf numFmtId="0" fontId="7" fillId="0" borderId="46" xfId="1" applyFont="1" applyBorder="1" applyAlignment="1" applyProtection="1">
      <alignment horizontal="center" vertical="center" shrinkToFit="1"/>
      <protection locked="0"/>
    </xf>
    <xf numFmtId="0" fontId="7" fillId="0" borderId="2" xfId="1" applyFont="1" applyBorder="1" applyAlignment="1" applyProtection="1">
      <alignment horizontal="right" vertical="center" shrinkToFit="1"/>
      <protection locked="0"/>
    </xf>
    <xf numFmtId="183" fontId="7" fillId="0" borderId="2" xfId="1" applyNumberFormat="1" applyFont="1" applyBorder="1" applyAlignment="1" applyProtection="1">
      <alignment horizontal="right" vertical="center" shrinkToFit="1"/>
      <protection locked="0"/>
    </xf>
    <xf numFmtId="184" fontId="7" fillId="2" borderId="2" xfId="1" applyNumberFormat="1" applyFont="1" applyFill="1" applyBorder="1" applyAlignment="1" applyProtection="1">
      <alignment horizontal="right" vertical="center" shrinkToFit="1"/>
      <protection locked="0"/>
    </xf>
    <xf numFmtId="185" fontId="7" fillId="2" borderId="2" xfId="1" applyNumberFormat="1" applyFont="1" applyFill="1" applyBorder="1" applyAlignment="1" applyProtection="1">
      <alignment horizontal="right" vertical="center" shrinkToFit="1"/>
      <protection locked="0"/>
    </xf>
    <xf numFmtId="0" fontId="7" fillId="0" borderId="0" xfId="1" applyFont="1" applyAlignment="1" applyProtection="1">
      <alignment horizontal="right" vertical="center"/>
      <protection locked="0"/>
    </xf>
    <xf numFmtId="184" fontId="7" fillId="0" borderId="62" xfId="1" applyNumberFormat="1" applyFont="1" applyBorder="1" applyAlignment="1" applyProtection="1">
      <alignment horizontal="right" vertical="center" shrinkToFit="1"/>
      <protection locked="0"/>
    </xf>
    <xf numFmtId="185" fontId="7" fillId="0" borderId="62" xfId="1" applyNumberFormat="1" applyFont="1" applyBorder="1" applyAlignment="1" applyProtection="1">
      <alignment horizontal="right" vertical="center" shrinkToFit="1"/>
      <protection locked="0"/>
    </xf>
    <xf numFmtId="186" fontId="7" fillId="0" borderId="62" xfId="1" applyNumberFormat="1" applyFont="1" applyBorder="1" applyAlignment="1" applyProtection="1">
      <alignment horizontal="right" vertical="center" shrinkToFit="1"/>
      <protection locked="0"/>
    </xf>
    <xf numFmtId="0" fontId="7" fillId="0" borderId="62" xfId="1" applyFont="1" applyBorder="1" applyAlignment="1" applyProtection="1">
      <alignment horizontal="center" vertical="center" shrinkToFit="1"/>
      <protection locked="0"/>
    </xf>
    <xf numFmtId="186" fontId="7" fillId="0" borderId="62" xfId="2" applyNumberFormat="1" applyFont="1" applyFill="1" applyBorder="1" applyAlignment="1" applyProtection="1">
      <alignment horizontal="right" vertical="center" shrinkToFit="1"/>
      <protection locked="0"/>
    </xf>
    <xf numFmtId="0" fontId="7" fillId="0" borderId="63" xfId="1" applyFont="1" applyBorder="1" applyAlignment="1" applyProtection="1">
      <alignment horizontal="right" vertical="center" shrinkToFit="1"/>
      <protection locked="0"/>
    </xf>
    <xf numFmtId="185" fontId="7" fillId="0" borderId="63" xfId="1" applyNumberFormat="1" applyFont="1" applyBorder="1" applyAlignment="1" applyProtection="1">
      <alignment horizontal="right" vertical="center" shrinkToFit="1"/>
      <protection locked="0"/>
    </xf>
    <xf numFmtId="186" fontId="7" fillId="0" borderId="57" xfId="1" applyNumberFormat="1" applyFont="1" applyBorder="1" applyAlignment="1" applyProtection="1">
      <alignment horizontal="right" vertical="center" shrinkToFit="1"/>
      <protection locked="0"/>
    </xf>
    <xf numFmtId="186" fontId="7" fillId="0" borderId="49" xfId="1" applyNumberFormat="1" applyFont="1" applyBorder="1" applyAlignment="1" applyProtection="1">
      <alignment horizontal="right" vertical="center" shrinkToFit="1"/>
      <protection locked="0"/>
    </xf>
    <xf numFmtId="186" fontId="7" fillId="0" borderId="54" xfId="1" applyNumberFormat="1" applyFont="1" applyBorder="1" applyAlignment="1" applyProtection="1">
      <alignment horizontal="right" vertical="center" shrinkToFit="1"/>
      <protection locked="0"/>
    </xf>
    <xf numFmtId="186" fontId="7" fillId="0" borderId="63" xfId="1" applyNumberFormat="1" applyFont="1" applyBorder="1" applyAlignment="1" applyProtection="1">
      <alignment horizontal="right" vertical="center" shrinkToFit="1"/>
      <protection locked="0"/>
    </xf>
    <xf numFmtId="185" fontId="7" fillId="2" borderId="66" xfId="1" applyNumberFormat="1" applyFont="1" applyFill="1" applyBorder="1" applyAlignment="1" applyProtection="1">
      <alignment horizontal="right" vertical="center" shrinkToFit="1"/>
      <protection locked="0"/>
    </xf>
    <xf numFmtId="186" fontId="7" fillId="2" borderId="66" xfId="1" applyNumberFormat="1" applyFont="1" applyFill="1" applyBorder="1" applyAlignment="1" applyProtection="1">
      <alignment horizontal="right" vertical="center" shrinkToFit="1"/>
      <protection locked="0"/>
    </xf>
    <xf numFmtId="0" fontId="11" fillId="0" borderId="0" xfId="1" applyFont="1" applyAlignment="1" applyProtection="1">
      <alignment horizontal="left" vertical="center" wrapText="1"/>
      <protection locked="0"/>
    </xf>
    <xf numFmtId="0" fontId="7" fillId="0" borderId="62" xfId="1" applyFont="1" applyBorder="1" applyAlignment="1" applyProtection="1">
      <alignment horizontal="distributed" vertical="center" justifyLastLine="1" shrinkToFit="1"/>
      <protection locked="0"/>
    </xf>
    <xf numFmtId="0" fontId="7" fillId="0" borderId="58" xfId="1" applyFont="1" applyBorder="1" applyAlignment="1" applyProtection="1">
      <alignment horizontal="distributed" vertical="center" justifyLastLine="1" shrinkToFit="1"/>
      <protection locked="0"/>
    </xf>
    <xf numFmtId="0" fontId="7" fillId="0" borderId="67" xfId="1" applyFont="1" applyBorder="1" applyAlignment="1" applyProtection="1">
      <alignment horizontal="center" vertical="center" shrinkToFit="1"/>
      <protection locked="0"/>
    </xf>
    <xf numFmtId="0" fontId="7" fillId="0" borderId="66" xfId="1" applyFont="1" applyBorder="1" applyAlignment="1" applyProtection="1">
      <alignment horizontal="distributed" vertical="center" justifyLastLine="1" shrinkToFit="1"/>
      <protection locked="0"/>
    </xf>
    <xf numFmtId="0" fontId="7" fillId="0" borderId="60" xfId="1" applyFont="1" applyBorder="1" applyAlignment="1" applyProtection="1">
      <alignment horizontal="distributed" vertical="center" justifyLastLine="1" shrinkToFit="1"/>
      <protection locked="0"/>
    </xf>
    <xf numFmtId="0" fontId="7" fillId="0" borderId="68" xfId="1" applyFont="1" applyBorder="1" applyAlignment="1" applyProtection="1">
      <alignment horizontal="center" vertical="center" shrinkToFit="1"/>
      <protection locked="0"/>
    </xf>
    <xf numFmtId="0" fontId="7" fillId="3" borderId="61" xfId="1" applyFont="1" applyFill="1" applyBorder="1" applyAlignment="1" applyProtection="1">
      <alignment vertical="center" shrinkToFit="1"/>
      <protection locked="0"/>
    </xf>
    <xf numFmtId="0" fontId="7" fillId="3" borderId="61" xfId="1" applyFont="1" applyFill="1" applyBorder="1" applyAlignment="1" applyProtection="1">
      <alignment horizontal="center" vertical="center" shrinkToFit="1"/>
      <protection locked="0"/>
    </xf>
    <xf numFmtId="0" fontId="7" fillId="3" borderId="57" xfId="1" applyFont="1" applyFill="1" applyBorder="1" applyAlignment="1" applyProtection="1">
      <alignment horizontal="center" vertical="center" shrinkToFit="1"/>
      <protection locked="0"/>
    </xf>
    <xf numFmtId="0" fontId="7" fillId="3" borderId="69" xfId="1" applyFont="1" applyFill="1" applyBorder="1" applyAlignment="1" applyProtection="1">
      <alignment horizontal="center" vertical="center" shrinkToFit="1"/>
      <protection locked="0"/>
    </xf>
    <xf numFmtId="186" fontId="7" fillId="3" borderId="61" xfId="1" applyNumberFormat="1" applyFont="1" applyFill="1" applyBorder="1" applyAlignment="1" applyProtection="1">
      <alignment horizontal="right" vertical="center" shrinkToFit="1"/>
      <protection locked="0"/>
    </xf>
    <xf numFmtId="186" fontId="7" fillId="2" borderId="61" xfId="1" applyNumberFormat="1" applyFont="1" applyFill="1" applyBorder="1" applyAlignment="1" applyProtection="1">
      <alignment horizontal="right" vertical="center" shrinkToFit="1"/>
      <protection locked="0"/>
    </xf>
    <xf numFmtId="0" fontId="7" fillId="3" borderId="59" xfId="1" applyFont="1" applyFill="1" applyBorder="1" applyAlignment="1" applyProtection="1">
      <alignment vertical="center" shrinkToFit="1"/>
      <protection locked="0"/>
    </xf>
    <xf numFmtId="0" fontId="7" fillId="3" borderId="36" xfId="1" applyFont="1" applyFill="1" applyBorder="1" applyAlignment="1" applyProtection="1">
      <alignment vertical="center" shrinkToFit="1"/>
      <protection locked="0"/>
    </xf>
    <xf numFmtId="0" fontId="7" fillId="3" borderId="55" xfId="1" applyFont="1" applyFill="1" applyBorder="1" applyAlignment="1" applyProtection="1">
      <alignment vertical="center" shrinkToFit="1"/>
      <protection locked="0"/>
    </xf>
    <xf numFmtId="0" fontId="7" fillId="3" borderId="59" xfId="1" applyFont="1" applyFill="1" applyBorder="1" applyAlignment="1" applyProtection="1">
      <alignment horizontal="center" vertical="center" shrinkToFit="1"/>
      <protection locked="0"/>
    </xf>
    <xf numFmtId="0" fontId="7" fillId="3" borderId="36" xfId="1" applyFont="1" applyFill="1" applyBorder="1" applyAlignment="1" applyProtection="1">
      <alignment horizontal="center" vertical="center" shrinkToFit="1"/>
      <protection locked="0"/>
    </xf>
    <xf numFmtId="0" fontId="7" fillId="3" borderId="70" xfId="1" applyFont="1" applyFill="1" applyBorder="1" applyAlignment="1" applyProtection="1">
      <alignment horizontal="center" vertical="center" shrinkToFit="1"/>
      <protection locked="0"/>
    </xf>
    <xf numFmtId="0" fontId="7" fillId="3" borderId="71" xfId="1" applyFont="1" applyFill="1" applyBorder="1" applyAlignment="1" applyProtection="1">
      <alignment horizontal="center" vertical="center" shrinkToFit="1"/>
      <protection locked="0"/>
    </xf>
    <xf numFmtId="0" fontId="7" fillId="3" borderId="55" xfId="1" applyFont="1" applyFill="1" applyBorder="1" applyAlignment="1" applyProtection="1">
      <alignment horizontal="center" vertical="center" shrinkToFit="1"/>
      <protection locked="0"/>
    </xf>
    <xf numFmtId="186" fontId="7" fillId="3" borderId="59" xfId="1" applyNumberFormat="1" applyFont="1" applyFill="1" applyBorder="1" applyAlignment="1" applyProtection="1">
      <alignment horizontal="right" vertical="center" shrinkToFit="1"/>
      <protection locked="0"/>
    </xf>
    <xf numFmtId="186" fontId="7" fillId="3" borderId="36" xfId="1" applyNumberFormat="1" applyFont="1" applyFill="1" applyBorder="1" applyAlignment="1" applyProtection="1">
      <alignment horizontal="right" vertical="center" shrinkToFit="1"/>
      <protection locked="0"/>
    </xf>
    <xf numFmtId="186" fontId="7" fillId="3" borderId="55" xfId="1" applyNumberFormat="1" applyFont="1" applyFill="1" applyBorder="1" applyAlignment="1" applyProtection="1">
      <alignment horizontal="right" vertical="center" shrinkToFit="1"/>
      <protection locked="0"/>
    </xf>
    <xf numFmtId="0" fontId="7" fillId="3" borderId="59" xfId="1" applyFont="1" applyFill="1" applyBorder="1" applyAlignment="1" applyProtection="1">
      <alignment horizontal="left" vertical="center" shrinkToFit="1"/>
      <protection locked="0"/>
    </xf>
    <xf numFmtId="0" fontId="7" fillId="3" borderId="36" xfId="1" applyFont="1" applyFill="1" applyBorder="1" applyAlignment="1" applyProtection="1">
      <alignment horizontal="left" vertical="center" shrinkToFit="1"/>
      <protection locked="0"/>
    </xf>
    <xf numFmtId="0" fontId="7" fillId="3" borderId="55" xfId="1" applyFont="1" applyFill="1" applyBorder="1" applyAlignment="1" applyProtection="1">
      <alignment horizontal="left" vertical="center" shrinkToFit="1"/>
      <protection locked="0"/>
    </xf>
    <xf numFmtId="0" fontId="7" fillId="3" borderId="63" xfId="1" applyFont="1" applyFill="1" applyBorder="1" applyAlignment="1" applyProtection="1">
      <alignment horizontal="left" vertical="center" shrinkToFit="1"/>
      <protection locked="0"/>
    </xf>
    <xf numFmtId="0" fontId="7" fillId="3" borderId="63" xfId="1" applyFont="1" applyFill="1" applyBorder="1" applyAlignment="1" applyProtection="1">
      <alignment horizontal="center" vertical="center" shrinkToFit="1"/>
      <protection locked="0"/>
    </xf>
    <xf numFmtId="0" fontId="7" fillId="3" borderId="72" xfId="1" applyFont="1" applyFill="1" applyBorder="1" applyAlignment="1" applyProtection="1">
      <alignment horizontal="center" vertical="center" shrinkToFit="1"/>
      <protection locked="0"/>
    </xf>
    <xf numFmtId="186" fontId="7" fillId="3" borderId="63" xfId="1" applyNumberFormat="1" applyFont="1" applyFill="1" applyBorder="1" applyAlignment="1" applyProtection="1">
      <alignment horizontal="right" vertical="center" shrinkToFit="1"/>
      <protection locked="0"/>
    </xf>
    <xf numFmtId="186" fontId="7" fillId="0" borderId="61" xfId="1" applyNumberFormat="1" applyFont="1" applyBorder="1" applyAlignment="1" applyProtection="1">
      <alignment horizontal="right" vertical="center" shrinkToFit="1"/>
      <protection locked="0"/>
    </xf>
    <xf numFmtId="0" fontId="7" fillId="0" borderId="60" xfId="1" applyFont="1" applyBorder="1" applyAlignment="1" applyProtection="1">
      <alignment horizontal="center" vertical="center" shrinkToFit="1"/>
      <protection locked="0"/>
    </xf>
    <xf numFmtId="186" fontId="7" fillId="2" borderId="60" xfId="1" applyNumberFormat="1" applyFont="1" applyFill="1" applyBorder="1" applyAlignment="1" applyProtection="1">
      <alignment horizontal="right" vertical="center" shrinkToFit="1"/>
      <protection locked="0"/>
    </xf>
    <xf numFmtId="186" fontId="7" fillId="2" borderId="38" xfId="1" applyNumberFormat="1" applyFont="1" applyFill="1" applyBorder="1" applyAlignment="1" applyProtection="1">
      <alignment horizontal="right" vertical="center" shrinkToFit="1"/>
      <protection locked="0"/>
    </xf>
    <xf numFmtId="186" fontId="7" fillId="2" borderId="56" xfId="1" applyNumberFormat="1" applyFont="1" applyFill="1" applyBorder="1" applyAlignment="1" applyProtection="1">
      <alignment horizontal="right" vertical="center" shrinkToFit="1"/>
      <protection locked="0"/>
    </xf>
    <xf numFmtId="0" fontId="7" fillId="0" borderId="46" xfId="1" applyFont="1" applyBorder="1" applyAlignment="1" applyProtection="1">
      <alignment horizontal="center" vertical="center" wrapText="1" shrinkToFit="1"/>
      <protection locked="0"/>
    </xf>
    <xf numFmtId="186" fontId="7" fillId="0" borderId="63" xfId="1" applyNumberFormat="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0" xfId="1" applyFont="1" applyAlignment="1" applyProtection="1">
      <alignment vertical="center" shrinkToFit="1"/>
      <protection locked="0"/>
    </xf>
    <xf numFmtId="0" fontId="6" fillId="0" borderId="0" xfId="1" applyFont="1" applyAlignment="1" applyProtection="1">
      <alignment horizontal="left" vertical="center" wrapText="1" shrinkToFit="1"/>
      <protection locked="0"/>
    </xf>
    <xf numFmtId="0" fontId="7" fillId="0" borderId="0" xfId="1" applyFont="1" applyAlignment="1" applyProtection="1">
      <alignment vertical="center" wrapText="1" shrinkToFit="1"/>
      <protection locked="0"/>
    </xf>
    <xf numFmtId="0" fontId="7" fillId="0" borderId="8" xfId="1" applyFont="1" applyBorder="1" applyAlignment="1" applyProtection="1">
      <alignment vertical="center" wrapText="1" shrinkToFit="1"/>
      <protection locked="0"/>
    </xf>
    <xf numFmtId="0" fontId="7" fillId="0" borderId="10" xfId="1" applyFont="1" applyBorder="1" applyAlignment="1" applyProtection="1">
      <alignment vertical="center" wrapText="1" shrinkToFit="1"/>
      <protection locked="0"/>
    </xf>
    <xf numFmtId="0" fontId="7" fillId="0" borderId="9" xfId="1" applyFont="1" applyBorder="1" applyAlignment="1" applyProtection="1">
      <alignment vertical="center" wrapText="1" shrinkToFit="1"/>
      <protection locked="0"/>
    </xf>
    <xf numFmtId="0" fontId="7" fillId="0" borderId="3" xfId="1" applyFont="1" applyBorder="1" applyAlignment="1" applyProtection="1">
      <alignment vertical="center" wrapText="1" shrinkToFit="1"/>
      <protection locked="0"/>
    </xf>
    <xf numFmtId="0" fontId="7" fillId="0" borderId="1" xfId="1" applyFont="1" applyBorder="1" applyAlignment="1" applyProtection="1">
      <alignment vertical="center" wrapText="1" shrinkToFit="1"/>
      <protection locked="0"/>
    </xf>
    <xf numFmtId="0" fontId="7" fillId="0" borderId="4" xfId="1" applyFont="1" applyBorder="1" applyAlignment="1" applyProtection="1">
      <alignment vertical="center" wrapText="1" shrinkToFit="1"/>
      <protection locked="0"/>
    </xf>
    <xf numFmtId="0" fontId="7" fillId="0" borderId="5" xfId="1" applyFont="1" applyBorder="1" applyAlignment="1" applyProtection="1">
      <alignment vertical="center" wrapText="1" shrinkToFit="1"/>
      <protection locked="0"/>
    </xf>
    <xf numFmtId="0" fontId="7" fillId="0" borderId="6" xfId="1" applyFont="1" applyBorder="1" applyAlignment="1" applyProtection="1">
      <alignment vertical="center" wrapText="1" shrinkToFit="1"/>
      <protection locked="0"/>
    </xf>
    <xf numFmtId="0" fontId="7" fillId="0" borderId="7" xfId="1" applyFont="1" applyBorder="1" applyAlignment="1" applyProtection="1">
      <alignment vertical="center" wrapText="1" shrinkToFit="1"/>
      <protection locked="0"/>
    </xf>
    <xf numFmtId="0" fontId="7" fillId="0" borderId="21" xfId="1" applyFont="1" applyBorder="1" applyAlignment="1" applyProtection="1">
      <alignment horizontal="center" vertical="center" wrapText="1" shrinkToFit="1"/>
      <protection locked="0"/>
    </xf>
    <xf numFmtId="0" fontId="7" fillId="0" borderId="22" xfId="1" applyFont="1" applyBorder="1" applyAlignment="1" applyProtection="1">
      <alignment horizontal="center" vertical="center" wrapText="1" shrinkToFit="1"/>
      <protection locked="0"/>
    </xf>
    <xf numFmtId="0" fontId="7" fillId="0" borderId="23" xfId="1" applyFont="1" applyBorder="1" applyAlignment="1" applyProtection="1">
      <alignment horizontal="center" vertical="center" wrapText="1" shrinkToFit="1"/>
      <protection locked="0"/>
    </xf>
    <xf numFmtId="0" fontId="7" fillId="0" borderId="1" xfId="1" applyFont="1" applyBorder="1" applyAlignment="1" applyProtection="1">
      <alignment horizontal="center" vertical="center" wrapText="1" shrinkToFit="1"/>
      <protection locked="0"/>
    </xf>
    <xf numFmtId="0" fontId="7" fillId="0" borderId="11" xfId="1" applyFont="1" applyBorder="1" applyAlignment="1" applyProtection="1">
      <alignment vertical="center" wrapText="1" shrinkToFit="1"/>
      <protection locked="0"/>
    </xf>
    <xf numFmtId="0" fontId="7" fillId="0" borderId="0" xfId="1" applyFont="1" applyAlignment="1" applyProtection="1">
      <alignment vertical="center" wrapText="1" shrinkToFit="1"/>
      <protection locked="0"/>
    </xf>
    <xf numFmtId="0" fontId="7" fillId="0" borderId="13" xfId="1" applyFont="1" applyBorder="1" applyAlignment="1" applyProtection="1">
      <alignment horizontal="left" vertical="center" wrapText="1" shrinkToFit="1"/>
      <protection locked="0"/>
    </xf>
    <xf numFmtId="0" fontId="7" fillId="0" borderId="11" xfId="1" applyFont="1" applyBorder="1" applyAlignment="1" applyProtection="1">
      <alignment horizontal="left" vertical="center" wrapText="1" shrinkToFit="1"/>
      <protection locked="0"/>
    </xf>
    <xf numFmtId="0" fontId="7" fillId="0" borderId="12" xfId="1" applyFont="1" applyBorder="1" applyAlignment="1" applyProtection="1">
      <alignment horizontal="left" vertical="center" wrapText="1" shrinkToFit="1"/>
      <protection locked="0"/>
    </xf>
    <xf numFmtId="0" fontId="7" fillId="0" borderId="14" xfId="1" applyFont="1" applyBorder="1" applyAlignment="1" applyProtection="1">
      <alignment horizontal="left" vertical="center" wrapText="1" shrinkToFit="1"/>
      <protection locked="0"/>
    </xf>
    <xf numFmtId="0" fontId="7" fillId="0" borderId="15" xfId="1" applyFont="1" applyBorder="1" applyAlignment="1" applyProtection="1">
      <alignment horizontal="left" vertical="center" wrapText="1" shrinkToFit="1"/>
      <protection locked="0"/>
    </xf>
    <xf numFmtId="0" fontId="7" fillId="0" borderId="16" xfId="1" applyFont="1" applyBorder="1" applyAlignment="1" applyProtection="1">
      <alignment horizontal="left" vertical="center" wrapText="1" shrinkToFit="1"/>
      <protection locked="0"/>
    </xf>
    <xf numFmtId="0" fontId="7" fillId="0" borderId="43" xfId="1" applyFont="1" applyBorder="1" applyAlignment="1" applyProtection="1">
      <alignment horizontal="left" vertical="center" wrapText="1" shrinkToFit="1"/>
      <protection locked="0"/>
    </xf>
    <xf numFmtId="0" fontId="7" fillId="0" borderId="0" xfId="1" applyFont="1" applyAlignment="1" applyProtection="1">
      <alignment horizontal="left" vertical="center" wrapText="1" shrinkToFit="1"/>
      <protection locked="0"/>
    </xf>
    <xf numFmtId="0" fontId="7" fillId="0" borderId="44" xfId="1" applyFont="1" applyBorder="1" applyAlignment="1" applyProtection="1">
      <alignment horizontal="left" vertical="center" wrapText="1" shrinkToFit="1"/>
      <protection locked="0"/>
    </xf>
    <xf numFmtId="0" fontId="7" fillId="0" borderId="43" xfId="1" applyFont="1" applyBorder="1" applyAlignment="1" applyProtection="1">
      <alignment vertical="center" wrapText="1" shrinkToFit="1"/>
      <protection locked="0"/>
    </xf>
    <xf numFmtId="0" fontId="7" fillId="0" borderId="44" xfId="1" applyFont="1" applyBorder="1" applyAlignment="1" applyProtection="1">
      <alignment vertical="center" wrapText="1" shrinkToFit="1"/>
      <protection locked="0"/>
    </xf>
    <xf numFmtId="0" fontId="7" fillId="0" borderId="14" xfId="1" applyFont="1" applyBorder="1" applyAlignment="1" applyProtection="1">
      <alignment vertical="center" wrapText="1" shrinkToFit="1"/>
      <protection locked="0"/>
    </xf>
    <xf numFmtId="0" fontId="7" fillId="0" borderId="15" xfId="1" applyFont="1" applyBorder="1" applyAlignment="1" applyProtection="1">
      <alignment vertical="center" wrapText="1" shrinkToFit="1"/>
      <protection locked="0"/>
    </xf>
    <xf numFmtId="0" fontId="7" fillId="0" borderId="16" xfId="1" applyFont="1" applyBorder="1" applyAlignment="1" applyProtection="1">
      <alignment vertical="center" wrapText="1" shrinkToFit="1"/>
      <protection locked="0"/>
    </xf>
    <xf numFmtId="0" fontId="7" fillId="0" borderId="13" xfId="1" applyFont="1" applyBorder="1" applyAlignment="1" applyProtection="1">
      <alignment vertical="center" wrapText="1" shrinkToFit="1"/>
      <protection locked="0"/>
    </xf>
    <xf numFmtId="0" fontId="7" fillId="0" borderId="12" xfId="1" applyFont="1" applyBorder="1" applyAlignment="1" applyProtection="1">
      <alignment vertical="center" wrapText="1" shrinkToFit="1"/>
      <protection locked="0"/>
    </xf>
    <xf numFmtId="0" fontId="11" fillId="0" borderId="0" xfId="1" applyFont="1" applyAlignment="1" applyProtection="1">
      <alignment horizontal="left" vertical="center" wrapText="1" shrinkToFit="1"/>
      <protection locked="0"/>
    </xf>
    <xf numFmtId="0" fontId="6" fillId="0" borderId="0" xfId="1" applyFont="1" applyAlignment="1" applyProtection="1">
      <alignment vertical="center" wrapText="1" shrinkToFit="1"/>
      <protection locked="0"/>
    </xf>
    <xf numFmtId="186" fontId="7" fillId="2" borderId="58" xfId="1" applyNumberFormat="1" applyFont="1" applyFill="1" applyBorder="1" applyAlignment="1" applyProtection="1">
      <alignment horizontal="right" vertical="center" shrinkToFit="1"/>
    </xf>
    <xf numFmtId="186" fontId="7" fillId="2" borderId="41" xfId="1" applyNumberFormat="1" applyFont="1" applyFill="1" applyBorder="1" applyAlignment="1" applyProtection="1">
      <alignment horizontal="right" vertical="center" shrinkToFit="1"/>
    </xf>
    <xf numFmtId="186" fontId="7" fillId="2" borderId="73" xfId="1" applyNumberFormat="1" applyFont="1" applyFill="1" applyBorder="1" applyAlignment="1" applyProtection="1">
      <alignment horizontal="right" vertical="center" shrinkToFit="1"/>
    </xf>
    <xf numFmtId="186" fontId="7" fillId="2" borderId="66" xfId="1" applyNumberFormat="1" applyFont="1" applyFill="1" applyBorder="1" applyAlignment="1" applyProtection="1">
      <alignment horizontal="right" vertical="center" shrinkToFi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F5893D2-8801-4BA7-A824-2C4DD56A4738}"/>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31</xdr:row>
      <xdr:rowOff>0</xdr:rowOff>
    </xdr:from>
    <xdr:to>
      <xdr:col>26</xdr:col>
      <xdr:colOff>142875</xdr:colOff>
      <xdr:row>31</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31</xdr:row>
      <xdr:rowOff>28575</xdr:rowOff>
    </xdr:from>
    <xdr:to>
      <xdr:col>22</xdr:col>
      <xdr:colOff>209550</xdr:colOff>
      <xdr:row>31</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49"/>
  <sheetViews>
    <sheetView tabSelected="1" view="pageBreakPreview" zoomScale="85" zoomScaleNormal="100" zoomScaleSheetLayoutView="85" workbookViewId="0">
      <selection activeCell="M62" sqref="M62:Q62"/>
    </sheetView>
  </sheetViews>
  <sheetFormatPr defaultColWidth="3.6640625" defaultRowHeight="15.9" customHeight="1"/>
  <cols>
    <col min="1" max="1" width="4.21875" style="50" customWidth="1"/>
    <col min="2" max="31" width="3.6640625" style="50"/>
    <col min="32" max="32" width="10.44140625" style="40" customWidth="1"/>
    <col min="33" max="37" width="10.44140625" style="42" customWidth="1"/>
    <col min="38" max="16384" width="3.6640625" style="50"/>
  </cols>
  <sheetData>
    <row r="1" spans="1:37" s="40" customFormat="1" ht="14.1" customHeight="1">
      <c r="A1" s="40" t="s">
        <v>1</v>
      </c>
      <c r="AF1" s="41" t="s">
        <v>154</v>
      </c>
      <c r="AG1" s="42"/>
      <c r="AH1" s="42"/>
      <c r="AI1" s="42"/>
      <c r="AJ1" s="42"/>
      <c r="AK1" s="42"/>
    </row>
    <row r="2" spans="1:37" s="40" customFormat="1" ht="20.25" customHeight="1">
      <c r="A2" s="43"/>
      <c r="B2" s="43"/>
      <c r="C2" s="43"/>
      <c r="D2" s="43"/>
      <c r="E2" s="43"/>
      <c r="F2" s="44" t="s">
        <v>156</v>
      </c>
      <c r="G2" s="44"/>
      <c r="H2" s="44"/>
      <c r="I2" s="44"/>
      <c r="J2" s="45" t="s">
        <v>157</v>
      </c>
      <c r="K2" s="45"/>
      <c r="L2" s="45"/>
      <c r="M2" s="45"/>
      <c r="N2" s="45"/>
      <c r="O2" s="45"/>
      <c r="P2" s="45"/>
      <c r="Q2" s="45"/>
      <c r="R2" s="45"/>
      <c r="S2" s="45"/>
      <c r="T2" s="45"/>
      <c r="U2" s="45"/>
      <c r="V2" s="45"/>
      <c r="W2" s="45"/>
      <c r="X2" s="45"/>
      <c r="Y2" s="45"/>
      <c r="Z2" s="45"/>
      <c r="AA2" s="45"/>
      <c r="AB2" s="43"/>
      <c r="AC2" s="43"/>
      <c r="AD2" s="43"/>
      <c r="AF2" s="40" t="s">
        <v>155</v>
      </c>
      <c r="AG2" s="42"/>
      <c r="AH2" s="42"/>
      <c r="AI2" s="42"/>
      <c r="AJ2" s="42"/>
      <c r="AK2" s="42"/>
    </row>
    <row r="3" spans="1:37" s="40" customFormat="1" ht="21" customHeight="1">
      <c r="V3" s="46" t="s">
        <v>103</v>
      </c>
      <c r="W3" s="46"/>
      <c r="X3" s="46"/>
      <c r="Y3" s="47"/>
      <c r="Z3" s="48"/>
      <c r="AA3" s="48"/>
      <c r="AB3" s="48"/>
      <c r="AC3" s="48"/>
      <c r="AD3" s="48"/>
      <c r="AG3" s="42"/>
      <c r="AH3" s="42"/>
      <c r="AI3" s="42"/>
      <c r="AJ3" s="42"/>
      <c r="AK3" s="42"/>
    </row>
    <row r="4" spans="1:37" s="40" customFormat="1" ht="14.1" customHeight="1">
      <c r="A4" s="49" t="s">
        <v>189</v>
      </c>
      <c r="AG4" s="42"/>
      <c r="AH4" s="42"/>
      <c r="AI4" s="42"/>
      <c r="AJ4" s="42"/>
      <c r="AK4" s="42"/>
    </row>
    <row r="5" spans="1:37" s="40" customFormat="1" ht="14.1" customHeight="1">
      <c r="B5" s="40" t="s">
        <v>2</v>
      </c>
      <c r="AG5" s="42"/>
      <c r="AH5" s="42"/>
      <c r="AI5" s="42"/>
      <c r="AJ5" s="42"/>
      <c r="AK5" s="42"/>
    </row>
    <row r="6" spans="1:37" s="40" customFormat="1" ht="14.1" customHeight="1">
      <c r="B6" s="40" t="s">
        <v>3</v>
      </c>
      <c r="N6" s="40" t="s">
        <v>4</v>
      </c>
      <c r="X6" s="40" t="s">
        <v>5</v>
      </c>
      <c r="AG6" s="42"/>
      <c r="AH6" s="42"/>
      <c r="AI6" s="42"/>
      <c r="AJ6" s="42"/>
      <c r="AK6" s="42"/>
    </row>
    <row r="7" spans="1:37" ht="14.1" customHeight="1">
      <c r="C7" s="51" t="s">
        <v>6</v>
      </c>
      <c r="D7" s="52"/>
      <c r="E7" s="52"/>
      <c r="F7" s="52" t="s">
        <v>7</v>
      </c>
      <c r="G7" s="52"/>
      <c r="H7" s="53" t="s">
        <v>104</v>
      </c>
      <c r="I7" s="53"/>
      <c r="J7" s="54"/>
      <c r="N7" s="51" t="s">
        <v>6</v>
      </c>
      <c r="O7" s="52"/>
      <c r="P7" s="52"/>
      <c r="Q7" s="52" t="s">
        <v>8</v>
      </c>
      <c r="R7" s="52"/>
      <c r="S7" s="52"/>
      <c r="T7" s="52"/>
      <c r="U7" s="52"/>
      <c r="V7" s="52"/>
      <c r="W7" s="55"/>
      <c r="Y7" s="56" t="s">
        <v>9</v>
      </c>
      <c r="Z7" s="57"/>
      <c r="AA7" s="58"/>
      <c r="AB7" s="59" t="s">
        <v>10</v>
      </c>
      <c r="AC7" s="60"/>
      <c r="AD7" s="61"/>
    </row>
    <row r="8" spans="1:37" ht="14.1" customHeight="1">
      <c r="C8" s="62"/>
      <c r="D8" s="63"/>
      <c r="E8" s="63"/>
      <c r="F8" s="63"/>
      <c r="G8" s="63"/>
      <c r="H8" s="64" t="s">
        <v>105</v>
      </c>
      <c r="I8" s="64"/>
      <c r="J8" s="65"/>
      <c r="N8" s="62"/>
      <c r="O8" s="63"/>
      <c r="P8" s="63"/>
      <c r="Q8" s="63"/>
      <c r="R8" s="63"/>
      <c r="S8" s="63"/>
      <c r="T8" s="63"/>
      <c r="U8" s="63"/>
      <c r="V8" s="63"/>
      <c r="W8" s="66"/>
      <c r="Y8" s="67" t="s">
        <v>11</v>
      </c>
      <c r="Z8" s="68"/>
      <c r="AA8" s="69"/>
      <c r="AB8" s="70"/>
      <c r="AC8" s="70"/>
      <c r="AD8" s="71" t="s">
        <v>32</v>
      </c>
    </row>
    <row r="9" spans="1:37" ht="14.1" customHeight="1">
      <c r="C9" s="72" t="s">
        <v>12</v>
      </c>
      <c r="D9" s="73"/>
      <c r="E9" s="73"/>
      <c r="F9" s="74"/>
      <c r="G9" s="75"/>
      <c r="H9" s="76"/>
      <c r="I9" s="76"/>
      <c r="J9" s="77"/>
      <c r="N9" s="72" t="s">
        <v>13</v>
      </c>
      <c r="O9" s="73"/>
      <c r="P9" s="73"/>
      <c r="Q9" s="78" t="s">
        <v>14</v>
      </c>
      <c r="R9" s="78"/>
      <c r="S9" s="78"/>
      <c r="T9" s="78"/>
      <c r="U9" s="79" t="str">
        <f>IF(OR(H13=2,H13=1),307+209*(H13-1),"")</f>
        <v/>
      </c>
      <c r="V9" s="80"/>
      <c r="W9" s="71" t="s">
        <v>32</v>
      </c>
      <c r="Y9" s="81" t="s">
        <v>15</v>
      </c>
      <c r="Z9" s="82"/>
      <c r="AA9" s="83"/>
      <c r="AB9" s="84"/>
      <c r="AC9" s="84"/>
      <c r="AD9" s="85" t="s">
        <v>32</v>
      </c>
    </row>
    <row r="10" spans="1:37" ht="14.1" customHeight="1">
      <c r="C10" s="86" t="s">
        <v>16</v>
      </c>
      <c r="D10" s="87"/>
      <c r="E10" s="87"/>
      <c r="F10" s="88"/>
      <c r="G10" s="88"/>
      <c r="H10" s="89">
        <f>ROUNDUP(F10/35,0)</f>
        <v>0</v>
      </c>
      <c r="I10" s="89"/>
      <c r="J10" s="90"/>
      <c r="N10" s="86" t="s">
        <v>106</v>
      </c>
      <c r="O10" s="87"/>
      <c r="P10" s="87"/>
      <c r="Q10" s="91" t="s">
        <v>107</v>
      </c>
      <c r="R10" s="91"/>
      <c r="S10" s="91"/>
      <c r="T10" s="91"/>
      <c r="U10" s="92" t="str">
        <f>IF(OR(H13=3,H13=4,H13=5),725+161*(H13-3),"")</f>
        <v/>
      </c>
      <c r="V10" s="93"/>
      <c r="W10" s="85" t="s">
        <v>108</v>
      </c>
      <c r="Y10" s="62" t="s">
        <v>17</v>
      </c>
      <c r="Z10" s="63"/>
      <c r="AA10" s="66"/>
      <c r="AB10" s="94"/>
      <c r="AC10" s="94"/>
      <c r="AD10" s="95" t="s">
        <v>109</v>
      </c>
      <c r="AF10" s="49" t="s">
        <v>184</v>
      </c>
    </row>
    <row r="11" spans="1:37" ht="14.1" customHeight="1">
      <c r="C11" s="86" t="s">
        <v>18</v>
      </c>
      <c r="D11" s="87"/>
      <c r="E11" s="87"/>
      <c r="F11" s="88"/>
      <c r="G11" s="88"/>
      <c r="H11" s="89">
        <f>ROUNDUP(F11/35,0)</f>
        <v>0</v>
      </c>
      <c r="I11" s="89"/>
      <c r="J11" s="90"/>
      <c r="N11" s="86" t="s">
        <v>110</v>
      </c>
      <c r="O11" s="87"/>
      <c r="P11" s="87"/>
      <c r="Q11" s="91" t="s">
        <v>111</v>
      </c>
      <c r="R11" s="91"/>
      <c r="S11" s="91"/>
      <c r="T11" s="91"/>
      <c r="U11" s="92" t="str">
        <f>IF(OR(H13=6,H13=7,H13=8),1208+168*(H13-6),"")</f>
        <v/>
      </c>
      <c r="V11" s="93"/>
      <c r="W11" s="85" t="s">
        <v>109</v>
      </c>
      <c r="AF11" s="96" t="s">
        <v>182</v>
      </c>
    </row>
    <row r="12" spans="1:37" ht="14.1" customHeight="1">
      <c r="C12" s="86" t="s">
        <v>19</v>
      </c>
      <c r="D12" s="87"/>
      <c r="E12" s="87"/>
      <c r="F12" s="88"/>
      <c r="G12" s="88"/>
      <c r="H12" s="89">
        <f>ROUNDUP(F12/35,0)</f>
        <v>0</v>
      </c>
      <c r="I12" s="89"/>
      <c r="J12" s="90"/>
      <c r="N12" s="97" t="s">
        <v>20</v>
      </c>
      <c r="O12" s="98"/>
      <c r="P12" s="98"/>
      <c r="Q12" s="99" t="s">
        <v>112</v>
      </c>
      <c r="R12" s="99"/>
      <c r="S12" s="99"/>
      <c r="T12" s="99"/>
      <c r="U12" s="100" t="str">
        <f>IF(H13&gt;=9,1713+161*(H13-9),"")</f>
        <v/>
      </c>
      <c r="V12" s="101"/>
      <c r="W12" s="95" t="s">
        <v>109</v>
      </c>
      <c r="AF12" s="96" t="s">
        <v>197</v>
      </c>
    </row>
    <row r="13" spans="1:37" ht="14.1" customHeight="1">
      <c r="C13" s="97" t="s">
        <v>21</v>
      </c>
      <c r="D13" s="98"/>
      <c r="E13" s="98"/>
      <c r="F13" s="102">
        <f>SUM(F9:G12)</f>
        <v>0</v>
      </c>
      <c r="G13" s="102"/>
      <c r="H13" s="103">
        <f>SUM(H9:J12)</f>
        <v>0</v>
      </c>
      <c r="I13" s="103"/>
      <c r="J13" s="104"/>
      <c r="K13" s="105" t="s">
        <v>113</v>
      </c>
      <c r="N13" s="106"/>
      <c r="O13" s="106"/>
      <c r="P13" s="107"/>
      <c r="Q13" s="107"/>
      <c r="R13" s="107"/>
      <c r="S13" s="107"/>
      <c r="T13" s="107"/>
      <c r="U13" s="108">
        <f>SUM(U9:V12)</f>
        <v>0</v>
      </c>
      <c r="V13" s="57"/>
      <c r="AF13" s="96" t="s">
        <v>198</v>
      </c>
    </row>
    <row r="14" spans="1:37" ht="14.1" customHeight="1">
      <c r="H14" s="50" t="s">
        <v>22</v>
      </c>
      <c r="U14" s="109" t="s">
        <v>114</v>
      </c>
      <c r="V14" s="110"/>
      <c r="W14" s="110"/>
      <c r="X14" s="111">
        <f>SUM(U9:V12)+SUM(AB8:AC10)</f>
        <v>0</v>
      </c>
      <c r="Y14" s="112"/>
      <c r="Z14" s="112"/>
      <c r="AA14" s="112"/>
      <c r="AB14" s="113" t="s">
        <v>32</v>
      </c>
      <c r="AC14" s="105" t="s">
        <v>23</v>
      </c>
      <c r="AF14" s="96" t="s">
        <v>181</v>
      </c>
    </row>
    <row r="15" spans="1:37" s="40" customFormat="1" ht="14.1" customHeight="1">
      <c r="H15" s="40" t="s">
        <v>24</v>
      </c>
      <c r="AF15" s="96" t="s">
        <v>186</v>
      </c>
      <c r="AG15" s="42"/>
      <c r="AH15" s="42"/>
      <c r="AI15" s="42"/>
      <c r="AJ15" s="42"/>
      <c r="AK15" s="42"/>
    </row>
    <row r="16" spans="1:37" s="40" customFormat="1" ht="10.5" customHeight="1">
      <c r="AG16" s="42"/>
      <c r="AH16" s="42"/>
      <c r="AI16" s="42"/>
      <c r="AJ16" s="114"/>
      <c r="AK16" s="42"/>
    </row>
    <row r="17" spans="2:37" s="40" customFormat="1" ht="14.1" customHeight="1">
      <c r="B17" s="40" t="s">
        <v>25</v>
      </c>
      <c r="L17" s="40" t="s">
        <v>26</v>
      </c>
      <c r="W17" s="40" t="s">
        <v>27</v>
      </c>
      <c r="AF17" s="115" t="s">
        <v>176</v>
      </c>
      <c r="AG17" s="116" t="s">
        <v>177</v>
      </c>
      <c r="AH17" s="116" t="s">
        <v>178</v>
      </c>
      <c r="AI17" s="116" t="s">
        <v>179</v>
      </c>
      <c r="AJ17" s="116" t="s">
        <v>180</v>
      </c>
      <c r="AK17" s="116" t="s">
        <v>183</v>
      </c>
    </row>
    <row r="18" spans="2:37" ht="14.1" customHeight="1">
      <c r="C18" s="117" t="s">
        <v>6</v>
      </c>
      <c r="D18" s="118"/>
      <c r="E18" s="119"/>
      <c r="F18" s="59" t="s">
        <v>28</v>
      </c>
      <c r="G18" s="60"/>
      <c r="H18" s="60"/>
      <c r="I18" s="61"/>
      <c r="M18" s="117" t="s">
        <v>6</v>
      </c>
      <c r="N18" s="118"/>
      <c r="O18" s="118"/>
      <c r="P18" s="118"/>
      <c r="Q18" s="60" t="s">
        <v>29</v>
      </c>
      <c r="R18" s="60"/>
      <c r="S18" s="60"/>
      <c r="T18" s="61"/>
      <c r="W18" s="117" t="s">
        <v>6</v>
      </c>
      <c r="X18" s="118"/>
      <c r="Y18" s="119"/>
      <c r="Z18" s="59" t="s">
        <v>30</v>
      </c>
      <c r="AA18" s="60"/>
      <c r="AB18" s="60"/>
      <c r="AC18" s="61"/>
      <c r="AF18" s="120"/>
      <c r="AG18" s="121"/>
      <c r="AH18" s="122"/>
      <c r="AI18" s="122">
        <f>IFERROR(IF(OR(AG18="W",AG18="S"),AH18*1.02,AH18),"自動転記")</f>
        <v>0</v>
      </c>
      <c r="AJ18" s="121"/>
      <c r="AK18" s="121"/>
    </row>
    <row r="19" spans="2:37" ht="14.1" customHeight="1">
      <c r="C19" s="67" t="s">
        <v>31</v>
      </c>
      <c r="D19" s="68"/>
      <c r="E19" s="69"/>
      <c r="F19" s="123"/>
      <c r="G19" s="123"/>
      <c r="H19" s="123"/>
      <c r="I19" s="124" t="s">
        <v>115</v>
      </c>
      <c r="J19" s="50" t="s">
        <v>116</v>
      </c>
      <c r="M19" s="125" t="s">
        <v>33</v>
      </c>
      <c r="N19" s="126"/>
      <c r="O19" s="126"/>
      <c r="P19" s="127"/>
      <c r="Q19" s="128"/>
      <c r="R19" s="129"/>
      <c r="S19" s="129"/>
      <c r="T19" s="124" t="s">
        <v>115</v>
      </c>
      <c r="U19" s="50" t="s">
        <v>117</v>
      </c>
      <c r="W19" s="67" t="s">
        <v>34</v>
      </c>
      <c r="X19" s="68"/>
      <c r="Y19" s="69"/>
      <c r="Z19" s="130"/>
      <c r="AA19" s="131"/>
      <c r="AB19" s="131"/>
      <c r="AC19" s="124" t="s">
        <v>118</v>
      </c>
      <c r="AD19" s="50" t="s">
        <v>119</v>
      </c>
      <c r="AF19" s="120"/>
      <c r="AG19" s="121"/>
      <c r="AH19" s="122"/>
      <c r="AI19" s="122">
        <f t="shared" ref="AI19:AI21" si="0">IFERROR(IF(OR(AG19="W",AG19="S"),AH19*1.02,AH19),"自動転記")</f>
        <v>0</v>
      </c>
      <c r="AJ19" s="121"/>
      <c r="AK19" s="121"/>
    </row>
    <row r="20" spans="2:37" ht="14.1" customHeight="1">
      <c r="C20" s="81" t="s">
        <v>35</v>
      </c>
      <c r="D20" s="82"/>
      <c r="E20" s="83"/>
      <c r="F20" s="132"/>
      <c r="G20" s="132"/>
      <c r="H20" s="132"/>
      <c r="I20" s="124" t="s">
        <v>32</v>
      </c>
      <c r="J20" s="50" t="s">
        <v>120</v>
      </c>
      <c r="M20" s="133" t="s">
        <v>36</v>
      </c>
      <c r="N20" s="134"/>
      <c r="O20" s="134"/>
      <c r="P20" s="135"/>
      <c r="Q20" s="136"/>
      <c r="R20" s="137"/>
      <c r="S20" s="137"/>
      <c r="T20" s="124" t="s">
        <v>32</v>
      </c>
      <c r="U20" s="50" t="s">
        <v>121</v>
      </c>
      <c r="W20" s="62" t="s">
        <v>37</v>
      </c>
      <c r="X20" s="63"/>
      <c r="Y20" s="66"/>
      <c r="Z20" s="138">
        <f>Z19-Q21</f>
        <v>0</v>
      </c>
      <c r="AA20" s="139"/>
      <c r="AB20" s="139"/>
      <c r="AC20" s="95"/>
      <c r="AF20" s="120"/>
      <c r="AG20" s="121"/>
      <c r="AH20" s="122"/>
      <c r="AI20" s="122">
        <f t="shared" si="0"/>
        <v>0</v>
      </c>
      <c r="AJ20" s="121"/>
      <c r="AK20" s="121"/>
    </row>
    <row r="21" spans="2:37" ht="14.1" customHeight="1">
      <c r="C21" s="62" t="s">
        <v>21</v>
      </c>
      <c r="D21" s="63"/>
      <c r="E21" s="66"/>
      <c r="F21" s="140">
        <f>F19+F20</f>
        <v>0</v>
      </c>
      <c r="G21" s="141"/>
      <c r="H21" s="141"/>
      <c r="I21" s="142" t="s">
        <v>32</v>
      </c>
      <c r="J21" s="50" t="s">
        <v>122</v>
      </c>
      <c r="M21" s="62" t="s">
        <v>21</v>
      </c>
      <c r="N21" s="63"/>
      <c r="O21" s="63"/>
      <c r="P21" s="63"/>
      <c r="Q21" s="143">
        <f>Q19+Q20</f>
        <v>0</v>
      </c>
      <c r="R21" s="144"/>
      <c r="S21" s="144"/>
      <c r="T21" s="142" t="s">
        <v>32</v>
      </c>
      <c r="U21" s="50" t="s">
        <v>123</v>
      </c>
      <c r="Z21" s="50" t="s">
        <v>124</v>
      </c>
      <c r="AF21" s="120"/>
      <c r="AG21" s="121"/>
      <c r="AH21" s="122"/>
      <c r="AI21" s="122">
        <f t="shared" si="0"/>
        <v>0</v>
      </c>
      <c r="AJ21" s="121"/>
      <c r="AK21" s="121"/>
    </row>
    <row r="22" spans="2:37" s="40" customFormat="1" ht="14.1" customHeight="1">
      <c r="Z22" s="40" t="s">
        <v>125</v>
      </c>
      <c r="AF22" s="40" t="s">
        <v>185</v>
      </c>
      <c r="AG22" s="42"/>
      <c r="AH22" s="42"/>
      <c r="AI22" s="42"/>
      <c r="AJ22" s="42"/>
      <c r="AK22" s="42"/>
    </row>
    <row r="23" spans="2:37" s="40" customFormat="1" ht="14.1" customHeight="1">
      <c r="B23" s="40" t="s">
        <v>38</v>
      </c>
      <c r="AG23" s="42"/>
      <c r="AH23" s="42"/>
      <c r="AI23" s="42"/>
      <c r="AJ23" s="42"/>
      <c r="AK23" s="42"/>
    </row>
    <row r="24" spans="2:37" ht="14.1" customHeight="1">
      <c r="C24" s="117" t="s">
        <v>6</v>
      </c>
      <c r="D24" s="118"/>
      <c r="E24" s="118"/>
      <c r="F24" s="118"/>
      <c r="G24" s="145"/>
      <c r="H24" s="146" t="s">
        <v>39</v>
      </c>
      <c r="I24" s="146"/>
      <c r="J24" s="146"/>
      <c r="K24" s="146"/>
      <c r="L24" s="146"/>
      <c r="M24" s="146"/>
      <c r="N24" s="146" t="s">
        <v>30</v>
      </c>
      <c r="O24" s="146"/>
      <c r="P24" s="146"/>
      <c r="Q24" s="146"/>
      <c r="R24" s="146"/>
      <c r="S24" s="146"/>
      <c r="T24" s="147" t="s">
        <v>40</v>
      </c>
      <c r="U24" s="147"/>
      <c r="V24" s="147"/>
      <c r="W24" s="147"/>
      <c r="X24" s="147"/>
      <c r="Y24" s="147" t="s">
        <v>41</v>
      </c>
      <c r="Z24" s="147"/>
      <c r="AA24" s="147"/>
      <c r="AB24" s="147"/>
      <c r="AC24" s="147"/>
      <c r="AG24" s="40"/>
      <c r="AH24" s="40"/>
    </row>
    <row r="25" spans="2:37" ht="14.1" customHeight="1">
      <c r="C25" s="67" t="s">
        <v>188</v>
      </c>
      <c r="D25" s="68"/>
      <c r="E25" s="68"/>
      <c r="F25" s="68"/>
      <c r="G25" s="148"/>
      <c r="H25" s="149" t="s">
        <v>126</v>
      </c>
      <c r="I25" s="149"/>
      <c r="J25" s="149"/>
      <c r="K25" s="149"/>
      <c r="L25" s="149"/>
      <c r="M25" s="149"/>
      <c r="N25" s="150">
        <f>X14-F19</f>
        <v>0</v>
      </c>
      <c r="O25" s="151"/>
      <c r="P25" s="151"/>
      <c r="Q25" s="151"/>
      <c r="R25" s="152"/>
      <c r="S25" s="71" t="s">
        <v>109</v>
      </c>
      <c r="T25" s="153">
        <f>MIN(N25:R27)</f>
        <v>0</v>
      </c>
      <c r="U25" s="154"/>
      <c r="V25" s="154"/>
      <c r="W25" s="154"/>
      <c r="X25" s="155" t="s">
        <v>109</v>
      </c>
      <c r="Y25" s="156"/>
      <c r="Z25" s="157"/>
      <c r="AA25" s="157"/>
      <c r="AB25" s="157"/>
      <c r="AC25" s="155" t="s">
        <v>109</v>
      </c>
      <c r="AF25" s="40" t="s">
        <v>161</v>
      </c>
      <c r="AG25" s="40"/>
      <c r="AH25" s="40"/>
      <c r="AI25" s="40" t="s">
        <v>169</v>
      </c>
    </row>
    <row r="26" spans="2:37" ht="14.1" customHeight="1">
      <c r="C26" s="81"/>
      <c r="D26" s="82"/>
      <c r="E26" s="82"/>
      <c r="F26" s="82"/>
      <c r="G26" s="158"/>
      <c r="H26" s="159" t="s">
        <v>127</v>
      </c>
      <c r="I26" s="159"/>
      <c r="J26" s="159"/>
      <c r="K26" s="159"/>
      <c r="L26" s="159"/>
      <c r="M26" s="159"/>
      <c r="N26" s="160">
        <f>F20</f>
        <v>0</v>
      </c>
      <c r="O26" s="160"/>
      <c r="P26" s="160"/>
      <c r="Q26" s="160"/>
      <c r="R26" s="161"/>
      <c r="S26" s="85" t="s">
        <v>158</v>
      </c>
      <c r="T26" s="162"/>
      <c r="U26" s="163"/>
      <c r="V26" s="163"/>
      <c r="W26" s="163"/>
      <c r="X26" s="164"/>
      <c r="Y26" s="165"/>
      <c r="Z26" s="166"/>
      <c r="AA26" s="166"/>
      <c r="AB26" s="166"/>
      <c r="AC26" s="164"/>
      <c r="AF26" s="167" t="s">
        <v>163</v>
      </c>
      <c r="AG26" s="167" t="s">
        <v>162</v>
      </c>
      <c r="AH26" s="40"/>
      <c r="AI26" s="167" t="s">
        <v>163</v>
      </c>
      <c r="AJ26" s="167" t="s">
        <v>172</v>
      </c>
    </row>
    <row r="27" spans="2:37" ht="14.1" customHeight="1">
      <c r="C27" s="168"/>
      <c r="D27" s="169"/>
      <c r="E27" s="169"/>
      <c r="F27" s="169"/>
      <c r="G27" s="170"/>
      <c r="H27" s="171" t="s">
        <v>128</v>
      </c>
      <c r="I27" s="171"/>
      <c r="J27" s="171"/>
      <c r="K27" s="171"/>
      <c r="L27" s="171"/>
      <c r="M27" s="171"/>
      <c r="N27" s="160">
        <f>Z19-Q19</f>
        <v>0</v>
      </c>
      <c r="O27" s="160"/>
      <c r="P27" s="160"/>
      <c r="Q27" s="160"/>
      <c r="R27" s="161"/>
      <c r="S27" s="172" t="s">
        <v>158</v>
      </c>
      <c r="T27" s="173"/>
      <c r="U27" s="174"/>
      <c r="V27" s="174"/>
      <c r="W27" s="174"/>
      <c r="X27" s="175"/>
      <c r="Y27" s="176"/>
      <c r="Z27" s="177"/>
      <c r="AA27" s="177"/>
      <c r="AB27" s="177"/>
      <c r="AC27" s="175"/>
      <c r="AF27" s="167" t="s">
        <v>164</v>
      </c>
      <c r="AG27" s="178">
        <f>IFERROR(SUMIFS($AI$18:$AI$21,$AJ$18:$AJ$21,"健全"),"自動転記")</f>
        <v>0</v>
      </c>
      <c r="AH27" s="40" t="s">
        <v>166</v>
      </c>
      <c r="AI27" s="179" t="s">
        <v>170</v>
      </c>
      <c r="AJ27" s="178">
        <f>IFERROR(SUMIFS($AI$18:$AI$21,$AJ$18:$AJ$21,"健全",$AK$18:$AK$21,"○"),"自動転記")</f>
        <v>0</v>
      </c>
      <c r="AK27" s="114" t="s">
        <v>173</v>
      </c>
    </row>
    <row r="28" spans="2:37" ht="14.1" customHeight="1">
      <c r="C28" s="180" t="s">
        <v>191</v>
      </c>
      <c r="D28" s="181"/>
      <c r="E28" s="181"/>
      <c r="F28" s="181"/>
      <c r="G28" s="182"/>
      <c r="H28" s="159" t="s">
        <v>159</v>
      </c>
      <c r="I28" s="159"/>
      <c r="J28" s="159"/>
      <c r="K28" s="159"/>
      <c r="L28" s="159"/>
      <c r="M28" s="159"/>
      <c r="N28" s="160">
        <f>Q21</f>
        <v>0</v>
      </c>
      <c r="O28" s="160"/>
      <c r="P28" s="160"/>
      <c r="Q28" s="160"/>
      <c r="R28" s="161"/>
      <c r="S28" s="85" t="s">
        <v>158</v>
      </c>
      <c r="T28" s="183">
        <f>MIN(N28:R29)</f>
        <v>0</v>
      </c>
      <c r="U28" s="163"/>
      <c r="V28" s="163"/>
      <c r="W28" s="163"/>
      <c r="X28" s="164" t="s">
        <v>32</v>
      </c>
      <c r="Y28" s="165"/>
      <c r="Z28" s="166"/>
      <c r="AA28" s="166"/>
      <c r="AB28" s="166"/>
      <c r="AC28" s="164" t="s">
        <v>32</v>
      </c>
      <c r="AF28" s="167" t="s">
        <v>165</v>
      </c>
      <c r="AG28" s="178">
        <f>IFERROR(SUMIFS($AI$18:$AI$21,$AJ$18:$AJ$21,"危険"),"自動転記")</f>
        <v>0</v>
      </c>
      <c r="AH28" s="40" t="s">
        <v>167</v>
      </c>
      <c r="AI28" s="179" t="s">
        <v>171</v>
      </c>
      <c r="AJ28" s="178">
        <f>IFERROR(SUMIFS($AI$18:$AI$21,$AJ$18:$AJ$21,"危険",$AK$18:$AK$21,"○"),"自動転記")</f>
        <v>0</v>
      </c>
      <c r="AK28" s="114" t="s">
        <v>174</v>
      </c>
    </row>
    <row r="29" spans="2:37" ht="14.1" customHeight="1">
      <c r="C29" s="184"/>
      <c r="D29" s="185"/>
      <c r="E29" s="185"/>
      <c r="F29" s="185"/>
      <c r="G29" s="186"/>
      <c r="H29" s="187" t="s">
        <v>160</v>
      </c>
      <c r="I29" s="187"/>
      <c r="J29" s="187"/>
      <c r="K29" s="187"/>
      <c r="L29" s="187"/>
      <c r="M29" s="187"/>
      <c r="N29" s="188">
        <f>Z19</f>
        <v>0</v>
      </c>
      <c r="O29" s="188"/>
      <c r="P29" s="188"/>
      <c r="Q29" s="188"/>
      <c r="R29" s="189"/>
      <c r="S29" s="95" t="s">
        <v>158</v>
      </c>
      <c r="T29" s="190"/>
      <c r="U29" s="191"/>
      <c r="V29" s="191"/>
      <c r="W29" s="191"/>
      <c r="X29" s="192"/>
      <c r="Y29" s="193"/>
      <c r="Z29" s="194"/>
      <c r="AA29" s="194"/>
      <c r="AB29" s="194"/>
      <c r="AC29" s="192"/>
      <c r="AF29" s="167" t="s">
        <v>0</v>
      </c>
      <c r="AG29" s="178">
        <f>SUM(AG28:AG28)</f>
        <v>0</v>
      </c>
      <c r="AH29" s="40" t="s">
        <v>168</v>
      </c>
      <c r="AI29" s="167" t="s">
        <v>0</v>
      </c>
      <c r="AJ29" s="178">
        <f>SUM(AJ28:AJ28)</f>
        <v>0</v>
      </c>
      <c r="AK29" s="114" t="s">
        <v>175</v>
      </c>
    </row>
    <row r="30" spans="2:37" ht="14.1" customHeight="1">
      <c r="C30" s="67" t="s">
        <v>42</v>
      </c>
      <c r="D30" s="68"/>
      <c r="E30" s="68"/>
      <c r="F30" s="68"/>
      <c r="G30" s="148"/>
      <c r="H30" s="149" t="s">
        <v>129</v>
      </c>
      <c r="I30" s="149"/>
      <c r="J30" s="149"/>
      <c r="K30" s="149"/>
      <c r="L30" s="149"/>
      <c r="M30" s="149"/>
      <c r="N30" s="150">
        <f>X14-F21</f>
        <v>0</v>
      </c>
      <c r="O30" s="151"/>
      <c r="P30" s="151"/>
      <c r="Q30" s="151"/>
      <c r="R30" s="152"/>
      <c r="S30" s="71" t="s">
        <v>158</v>
      </c>
      <c r="T30" s="183">
        <f>MIN(N30:R31)</f>
        <v>0</v>
      </c>
      <c r="U30" s="163"/>
      <c r="V30" s="163"/>
      <c r="W30" s="163"/>
      <c r="X30" s="164" t="s">
        <v>158</v>
      </c>
      <c r="Y30" s="195"/>
      <c r="Z30" s="196"/>
      <c r="AA30" s="196"/>
      <c r="AB30" s="196"/>
      <c r="AC30" s="164" t="s">
        <v>158</v>
      </c>
    </row>
    <row r="31" spans="2:37" ht="14.1" customHeight="1">
      <c r="C31" s="62"/>
      <c r="D31" s="63"/>
      <c r="E31" s="63"/>
      <c r="F31" s="63"/>
      <c r="G31" s="197"/>
      <c r="H31" s="187" t="s">
        <v>130</v>
      </c>
      <c r="I31" s="187"/>
      <c r="J31" s="187"/>
      <c r="K31" s="187"/>
      <c r="L31" s="187"/>
      <c r="M31" s="187"/>
      <c r="N31" s="198">
        <f>Z20</f>
        <v>0</v>
      </c>
      <c r="O31" s="199"/>
      <c r="P31" s="199"/>
      <c r="Q31" s="199"/>
      <c r="R31" s="200"/>
      <c r="S31" s="95" t="s">
        <v>158</v>
      </c>
      <c r="T31" s="190"/>
      <c r="U31" s="191"/>
      <c r="V31" s="191"/>
      <c r="W31" s="191"/>
      <c r="X31" s="192"/>
      <c r="Y31" s="201"/>
      <c r="Z31" s="202"/>
      <c r="AA31" s="202"/>
      <c r="AB31" s="202"/>
      <c r="AC31" s="192"/>
    </row>
    <row r="32" spans="2:37" s="40" customFormat="1" ht="14.1" customHeight="1">
      <c r="X32" s="40" t="s">
        <v>131</v>
      </c>
      <c r="AG32" s="42"/>
      <c r="AH32" s="42"/>
      <c r="AI32" s="42"/>
      <c r="AJ32" s="42"/>
      <c r="AK32" s="42"/>
    </row>
    <row r="33" spans="1:37" s="40" customFormat="1" ht="14.1" customHeight="1">
      <c r="B33" s="40" t="s">
        <v>43</v>
      </c>
      <c r="AG33" s="42"/>
      <c r="AH33" s="42"/>
      <c r="AI33" s="42"/>
      <c r="AJ33" s="42"/>
      <c r="AK33" s="42"/>
    </row>
    <row r="34" spans="1:37" ht="14.1" customHeight="1">
      <c r="C34" s="203" t="s">
        <v>44</v>
      </c>
      <c r="D34" s="203"/>
      <c r="E34" s="203"/>
      <c r="F34" s="203"/>
      <c r="G34" s="203"/>
      <c r="H34" s="203" t="s">
        <v>45</v>
      </c>
      <c r="I34" s="203"/>
      <c r="J34" s="203"/>
      <c r="K34" s="203"/>
      <c r="L34" s="203"/>
      <c r="M34" s="203"/>
      <c r="N34" s="203" t="s">
        <v>46</v>
      </c>
      <c r="O34" s="203"/>
      <c r="P34" s="203"/>
      <c r="Q34" s="203"/>
      <c r="R34" s="203"/>
      <c r="S34" s="203"/>
      <c r="T34" s="203" t="s">
        <v>34</v>
      </c>
      <c r="U34" s="203"/>
      <c r="V34" s="203"/>
      <c r="W34" s="203"/>
      <c r="X34" s="203"/>
      <c r="Y34" s="203" t="s">
        <v>47</v>
      </c>
      <c r="Z34" s="203"/>
      <c r="AA34" s="203"/>
      <c r="AB34" s="203"/>
      <c r="AC34" s="203"/>
    </row>
    <row r="35" spans="1:37" ht="14.1" customHeight="1">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row>
    <row r="36" spans="1:37" ht="14.1" customHeight="1">
      <c r="C36" s="205" t="s">
        <v>132</v>
      </c>
      <c r="D36" s="205"/>
      <c r="E36" s="205"/>
      <c r="F36" s="205"/>
      <c r="G36" s="205"/>
      <c r="H36" s="205" t="s">
        <v>133</v>
      </c>
      <c r="I36" s="205"/>
      <c r="J36" s="205"/>
      <c r="K36" s="205"/>
      <c r="L36" s="205"/>
      <c r="M36" s="205"/>
      <c r="N36" s="205" t="s">
        <v>138</v>
      </c>
      <c r="O36" s="205"/>
      <c r="P36" s="205"/>
      <c r="Q36" s="205"/>
      <c r="R36" s="205"/>
      <c r="S36" s="205"/>
      <c r="T36" s="205" t="s">
        <v>134</v>
      </c>
      <c r="U36" s="205"/>
      <c r="V36" s="205"/>
      <c r="W36" s="205"/>
      <c r="X36" s="205"/>
      <c r="Y36" s="205" t="s">
        <v>139</v>
      </c>
      <c r="Z36" s="205"/>
      <c r="AA36" s="205"/>
      <c r="AB36" s="205"/>
      <c r="AC36" s="205"/>
    </row>
    <row r="37" spans="1:37" ht="14.1" customHeight="1">
      <c r="C37" s="206"/>
      <c r="D37" s="206"/>
      <c r="E37" s="206"/>
      <c r="F37" s="206"/>
      <c r="G37" s="206"/>
      <c r="H37" s="206"/>
      <c r="I37" s="206"/>
      <c r="J37" s="206"/>
      <c r="K37" s="206"/>
      <c r="L37" s="206"/>
      <c r="M37" s="206"/>
      <c r="N37" s="206">
        <f>C37-H37</f>
        <v>0</v>
      </c>
      <c r="O37" s="206"/>
      <c r="P37" s="206"/>
      <c r="Q37" s="206"/>
      <c r="R37" s="206"/>
      <c r="S37" s="206"/>
      <c r="T37" s="207">
        <f>Z19</f>
        <v>0</v>
      </c>
      <c r="U37" s="207"/>
      <c r="V37" s="207"/>
      <c r="W37" s="207"/>
      <c r="X37" s="207"/>
      <c r="Y37" s="208" t="str">
        <f>IFERROR(N37/T37,"")</f>
        <v/>
      </c>
      <c r="Z37" s="208"/>
      <c r="AA37" s="208"/>
      <c r="AB37" s="208"/>
      <c r="AC37" s="208"/>
    </row>
    <row r="38" spans="1:37" s="40" customFormat="1" ht="9" customHeight="1">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114" t="s">
        <v>135</v>
      </c>
      <c r="AA38" s="209"/>
      <c r="AB38" s="209"/>
      <c r="AC38" s="209"/>
      <c r="AG38" s="42"/>
      <c r="AH38" s="42"/>
      <c r="AI38" s="42"/>
      <c r="AJ38" s="42"/>
      <c r="AK38" s="42"/>
    </row>
    <row r="39" spans="1:37" s="40" customFormat="1" ht="14.1" customHeight="1">
      <c r="B39" s="40" t="s">
        <v>48</v>
      </c>
      <c r="AG39" s="42"/>
      <c r="AH39" s="42"/>
      <c r="AI39" s="42"/>
      <c r="AJ39" s="42"/>
      <c r="AK39" s="42"/>
    </row>
    <row r="40" spans="1:37" ht="14.1" customHeight="1">
      <c r="C40" s="203" t="s">
        <v>49</v>
      </c>
      <c r="D40" s="203"/>
      <c r="E40" s="203"/>
      <c r="F40" s="203"/>
      <c r="G40" s="203"/>
      <c r="H40" s="203" t="s">
        <v>50</v>
      </c>
      <c r="I40" s="203"/>
      <c r="J40" s="203"/>
      <c r="K40" s="203"/>
      <c r="L40" s="203"/>
      <c r="M40" s="203"/>
      <c r="N40" s="203" t="s">
        <v>51</v>
      </c>
      <c r="O40" s="203"/>
      <c r="P40" s="203"/>
      <c r="Q40" s="203"/>
      <c r="R40" s="203"/>
      <c r="S40" s="203"/>
      <c r="T40" s="203" t="s">
        <v>52</v>
      </c>
      <c r="U40" s="203"/>
      <c r="V40" s="203"/>
      <c r="W40" s="203"/>
      <c r="X40" s="203"/>
      <c r="Y40" s="203" t="s">
        <v>53</v>
      </c>
      <c r="Z40" s="203"/>
      <c r="AA40" s="203"/>
      <c r="AB40" s="203"/>
      <c r="AC40" s="203"/>
    </row>
    <row r="41" spans="1:37" ht="14.1" customHeight="1">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row>
    <row r="42" spans="1:37" ht="14.1" customHeight="1">
      <c r="C42" s="210"/>
      <c r="D42" s="210"/>
      <c r="E42" s="210"/>
      <c r="F42" s="210"/>
      <c r="G42" s="210"/>
      <c r="H42" s="211"/>
      <c r="I42" s="211"/>
      <c r="J42" s="211"/>
      <c r="K42" s="211"/>
      <c r="L42" s="211"/>
      <c r="M42" s="211"/>
      <c r="N42" s="212">
        <f>ROUNDDOWN(C42*H42,-3)/1000</f>
        <v>0</v>
      </c>
      <c r="O42" s="212"/>
      <c r="P42" s="212"/>
      <c r="Q42" s="212"/>
      <c r="R42" s="212"/>
      <c r="S42" s="212"/>
      <c r="T42" s="213" t="s">
        <v>54</v>
      </c>
      <c r="U42" s="213"/>
      <c r="V42" s="213"/>
      <c r="W42" s="213"/>
      <c r="X42" s="213"/>
      <c r="Y42" s="214"/>
      <c r="Z42" s="214"/>
      <c r="AA42" s="214"/>
      <c r="AB42" s="214"/>
      <c r="AC42" s="214"/>
    </row>
    <row r="43" spans="1:37" ht="14.1" customHeight="1">
      <c r="C43" s="215"/>
      <c r="D43" s="215"/>
      <c r="E43" s="215"/>
      <c r="F43" s="215"/>
      <c r="G43" s="215"/>
      <c r="H43" s="216"/>
      <c r="I43" s="216"/>
      <c r="J43" s="216"/>
      <c r="K43" s="216"/>
      <c r="L43" s="216"/>
      <c r="M43" s="216"/>
      <c r="N43" s="217"/>
      <c r="O43" s="218"/>
      <c r="P43" s="218"/>
      <c r="Q43" s="218"/>
      <c r="R43" s="218"/>
      <c r="S43" s="219"/>
      <c r="T43" s="159"/>
      <c r="U43" s="159"/>
      <c r="V43" s="159"/>
      <c r="W43" s="159"/>
      <c r="X43" s="159"/>
      <c r="Y43" s="220"/>
      <c r="Z43" s="220"/>
      <c r="AA43" s="220"/>
      <c r="AB43" s="220"/>
      <c r="AC43" s="220"/>
    </row>
    <row r="44" spans="1:37" ht="14.1" customHeight="1">
      <c r="C44" s="187" t="s">
        <v>21</v>
      </c>
      <c r="D44" s="187"/>
      <c r="E44" s="187"/>
      <c r="F44" s="187"/>
      <c r="G44" s="187"/>
      <c r="H44" s="221">
        <f>SUM(H42:M43)</f>
        <v>0</v>
      </c>
      <c r="I44" s="221"/>
      <c r="J44" s="221"/>
      <c r="K44" s="221"/>
      <c r="L44" s="221"/>
      <c r="M44" s="221"/>
      <c r="N44" s="222">
        <f>SUM(N42:S43)</f>
        <v>0</v>
      </c>
      <c r="O44" s="222"/>
      <c r="P44" s="222"/>
      <c r="Q44" s="222"/>
      <c r="R44" s="222"/>
      <c r="S44" s="222"/>
      <c r="T44" s="187"/>
      <c r="U44" s="187"/>
      <c r="V44" s="187"/>
      <c r="W44" s="187"/>
      <c r="X44" s="187"/>
      <c r="Y44" s="222">
        <f>SUM(Y42:AC43)</f>
        <v>0</v>
      </c>
      <c r="Z44" s="222"/>
      <c r="AA44" s="222"/>
      <c r="AB44" s="222"/>
      <c r="AC44" s="222"/>
    </row>
    <row r="45" spans="1:37" s="40" customFormat="1" ht="14.1" customHeight="1">
      <c r="E45" s="40" t="s">
        <v>136</v>
      </c>
      <c r="I45" s="40" t="s">
        <v>55</v>
      </c>
      <c r="AG45" s="42"/>
      <c r="AH45" s="42"/>
      <c r="AI45" s="42"/>
      <c r="AJ45" s="42"/>
      <c r="AK45" s="42"/>
    </row>
    <row r="46" spans="1:37" s="40" customFormat="1" ht="9" customHeight="1">
      <c r="AG46" s="42"/>
      <c r="AH46" s="42"/>
      <c r="AI46" s="42"/>
      <c r="AJ46" s="42"/>
      <c r="AK46" s="42"/>
    </row>
    <row r="47" spans="1:37" s="40" customFormat="1" ht="39" customHeight="1">
      <c r="A47" s="223" t="s">
        <v>194</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G47" s="42"/>
      <c r="AH47" s="42"/>
      <c r="AI47" s="42"/>
      <c r="AJ47" s="42"/>
      <c r="AK47" s="42"/>
    </row>
    <row r="48" spans="1:37" s="40" customFormat="1" ht="14.1" customHeight="1">
      <c r="B48" s="40" t="s">
        <v>56</v>
      </c>
      <c r="AG48" s="42"/>
      <c r="AH48" s="42"/>
      <c r="AI48" s="42"/>
      <c r="AJ48" s="42"/>
      <c r="AK48" s="42"/>
    </row>
    <row r="49" spans="1:37" ht="14.1" customHeight="1">
      <c r="C49" s="224" t="s">
        <v>6</v>
      </c>
      <c r="D49" s="224"/>
      <c r="E49" s="224"/>
      <c r="F49" s="224"/>
      <c r="G49" s="224"/>
      <c r="H49" s="224"/>
      <c r="I49" s="224"/>
      <c r="J49" s="224" t="s">
        <v>57</v>
      </c>
      <c r="K49" s="224"/>
      <c r="L49" s="224"/>
      <c r="M49" s="224"/>
      <c r="N49" s="224"/>
      <c r="O49" s="224"/>
      <c r="P49" s="225"/>
      <c r="Q49" s="226" t="s">
        <v>58</v>
      </c>
      <c r="R49" s="213"/>
      <c r="S49" s="213"/>
      <c r="T49" s="213" t="s">
        <v>46</v>
      </c>
      <c r="U49" s="213"/>
      <c r="V49" s="213"/>
      <c r="W49" s="213"/>
      <c r="X49" s="213"/>
      <c r="Y49" s="213" t="s">
        <v>59</v>
      </c>
      <c r="Z49" s="213"/>
      <c r="AA49" s="213"/>
      <c r="AB49" s="213"/>
      <c r="AC49" s="213"/>
    </row>
    <row r="50" spans="1:37" ht="14.1" customHeight="1">
      <c r="C50" s="227"/>
      <c r="D50" s="227"/>
      <c r="E50" s="227"/>
      <c r="F50" s="227"/>
      <c r="G50" s="227"/>
      <c r="H50" s="227"/>
      <c r="I50" s="227"/>
      <c r="J50" s="227"/>
      <c r="K50" s="227"/>
      <c r="L50" s="227"/>
      <c r="M50" s="227"/>
      <c r="N50" s="227"/>
      <c r="O50" s="227"/>
      <c r="P50" s="228"/>
      <c r="Q50" s="229"/>
      <c r="R50" s="187"/>
      <c r="S50" s="187"/>
      <c r="T50" s="187"/>
      <c r="U50" s="187"/>
      <c r="V50" s="187"/>
      <c r="W50" s="187"/>
      <c r="X50" s="187"/>
      <c r="Y50" s="187"/>
      <c r="Z50" s="187"/>
      <c r="AA50" s="187"/>
      <c r="AB50" s="187"/>
      <c r="AC50" s="187"/>
    </row>
    <row r="51" spans="1:37" ht="14.1" customHeight="1">
      <c r="C51" s="230"/>
      <c r="D51" s="230"/>
      <c r="E51" s="230"/>
      <c r="F51" s="230"/>
      <c r="G51" s="230"/>
      <c r="H51" s="230"/>
      <c r="I51" s="230"/>
      <c r="J51" s="231"/>
      <c r="K51" s="231"/>
      <c r="L51" s="231"/>
      <c r="M51" s="231"/>
      <c r="N51" s="231"/>
      <c r="O51" s="231"/>
      <c r="P51" s="232"/>
      <c r="Q51" s="233"/>
      <c r="R51" s="231"/>
      <c r="S51" s="231"/>
      <c r="T51" s="234"/>
      <c r="U51" s="234"/>
      <c r="V51" s="234"/>
      <c r="W51" s="234"/>
      <c r="X51" s="234"/>
      <c r="Y51" s="235">
        <f>T51</f>
        <v>0</v>
      </c>
      <c r="Z51" s="235"/>
      <c r="AA51" s="235"/>
      <c r="AB51" s="235"/>
      <c r="AC51" s="235"/>
    </row>
    <row r="52" spans="1:37" ht="14.1" customHeight="1">
      <c r="C52" s="236"/>
      <c r="D52" s="237"/>
      <c r="E52" s="237"/>
      <c r="F52" s="237"/>
      <c r="G52" s="237"/>
      <c r="H52" s="237"/>
      <c r="I52" s="238"/>
      <c r="J52" s="239"/>
      <c r="K52" s="240"/>
      <c r="L52" s="240"/>
      <c r="M52" s="240"/>
      <c r="N52" s="240"/>
      <c r="O52" s="240"/>
      <c r="P52" s="241"/>
      <c r="Q52" s="242"/>
      <c r="R52" s="240"/>
      <c r="S52" s="243"/>
      <c r="T52" s="244"/>
      <c r="U52" s="245"/>
      <c r="V52" s="245"/>
      <c r="W52" s="245"/>
      <c r="X52" s="246"/>
      <c r="Y52" s="235">
        <f>T52</f>
        <v>0</v>
      </c>
      <c r="Z52" s="235"/>
      <c r="AA52" s="235"/>
      <c r="AB52" s="235"/>
      <c r="AC52" s="235"/>
    </row>
    <row r="53" spans="1:37" ht="14.1" customHeight="1">
      <c r="C53" s="247"/>
      <c r="D53" s="248"/>
      <c r="E53" s="248"/>
      <c r="F53" s="248"/>
      <c r="G53" s="248"/>
      <c r="H53" s="248"/>
      <c r="I53" s="249"/>
      <c r="J53" s="239"/>
      <c r="K53" s="240"/>
      <c r="L53" s="240"/>
      <c r="M53" s="240"/>
      <c r="N53" s="240"/>
      <c r="O53" s="240"/>
      <c r="P53" s="241"/>
      <c r="Q53" s="242"/>
      <c r="R53" s="240"/>
      <c r="S53" s="243"/>
      <c r="T53" s="244"/>
      <c r="U53" s="245"/>
      <c r="V53" s="245"/>
      <c r="W53" s="245"/>
      <c r="X53" s="246"/>
      <c r="Y53" s="235">
        <f>T53</f>
        <v>0</v>
      </c>
      <c r="Z53" s="235"/>
      <c r="AA53" s="235"/>
      <c r="AB53" s="235"/>
      <c r="AC53" s="235"/>
    </row>
    <row r="54" spans="1:37" ht="14.1" customHeight="1">
      <c r="C54" s="250"/>
      <c r="D54" s="250"/>
      <c r="E54" s="250"/>
      <c r="F54" s="250"/>
      <c r="G54" s="250"/>
      <c r="H54" s="250"/>
      <c r="I54" s="250"/>
      <c r="J54" s="251"/>
      <c r="K54" s="251"/>
      <c r="L54" s="251"/>
      <c r="M54" s="251"/>
      <c r="N54" s="251"/>
      <c r="O54" s="251"/>
      <c r="P54" s="239"/>
      <c r="Q54" s="252"/>
      <c r="R54" s="251"/>
      <c r="S54" s="251"/>
      <c r="T54" s="253"/>
      <c r="U54" s="253"/>
      <c r="V54" s="253"/>
      <c r="W54" s="253"/>
      <c r="X54" s="253"/>
      <c r="Y54" s="254"/>
      <c r="Z54" s="254"/>
      <c r="AA54" s="254"/>
      <c r="AB54" s="254"/>
      <c r="AC54" s="254"/>
    </row>
    <row r="55" spans="1:37" ht="14.1" customHeight="1">
      <c r="C55" s="187" t="s">
        <v>21</v>
      </c>
      <c r="D55" s="187"/>
      <c r="E55" s="187"/>
      <c r="F55" s="187"/>
      <c r="G55" s="187"/>
      <c r="H55" s="187"/>
      <c r="I55" s="187"/>
      <c r="J55" s="187"/>
      <c r="K55" s="187"/>
      <c r="L55" s="187"/>
      <c r="M55" s="187"/>
      <c r="N55" s="187"/>
      <c r="O55" s="187"/>
      <c r="P55" s="255"/>
      <c r="Q55" s="229"/>
      <c r="R55" s="187"/>
      <c r="S55" s="187"/>
      <c r="T55" s="256">
        <f>SUM(T51:X54)</f>
        <v>0</v>
      </c>
      <c r="U55" s="257"/>
      <c r="V55" s="257"/>
      <c r="W55" s="257"/>
      <c r="X55" s="258"/>
      <c r="Y55" s="222">
        <f>SUM(Y51:AC54)</f>
        <v>0</v>
      </c>
      <c r="Z55" s="222"/>
      <c r="AA55" s="222"/>
      <c r="AB55" s="222"/>
      <c r="AC55" s="222"/>
    </row>
    <row r="56" spans="1:37" ht="9" customHeight="1">
      <c r="Z56" s="50" t="s">
        <v>137</v>
      </c>
    </row>
    <row r="57" spans="1:37" s="40" customFormat="1" ht="14.1" customHeight="1">
      <c r="B57" s="40" t="s">
        <v>60</v>
      </c>
      <c r="AG57" s="42"/>
      <c r="AH57" s="42"/>
      <c r="AI57" s="42"/>
      <c r="AJ57" s="42"/>
      <c r="AK57" s="42"/>
    </row>
    <row r="58" spans="1:37" ht="14.1" customHeight="1">
      <c r="C58" s="213" t="s">
        <v>51</v>
      </c>
      <c r="D58" s="213"/>
      <c r="E58" s="213"/>
      <c r="F58" s="213"/>
      <c r="G58" s="213"/>
      <c r="H58" s="213" t="s">
        <v>52</v>
      </c>
      <c r="I58" s="213"/>
      <c r="J58" s="213"/>
      <c r="K58" s="213"/>
      <c r="L58" s="213"/>
      <c r="M58" s="213" t="s">
        <v>53</v>
      </c>
      <c r="N58" s="213"/>
      <c r="O58" s="213"/>
      <c r="P58" s="213"/>
      <c r="Q58" s="213"/>
    </row>
    <row r="59" spans="1:37" ht="14.1" customHeight="1">
      <c r="C59" s="187"/>
      <c r="D59" s="187"/>
      <c r="E59" s="187"/>
      <c r="F59" s="187"/>
      <c r="G59" s="187"/>
      <c r="H59" s="187"/>
      <c r="I59" s="187"/>
      <c r="J59" s="187"/>
      <c r="K59" s="187"/>
      <c r="L59" s="187"/>
      <c r="M59" s="187"/>
      <c r="N59" s="187"/>
      <c r="O59" s="187"/>
      <c r="P59" s="187"/>
      <c r="Q59" s="187"/>
    </row>
    <row r="60" spans="1:37" ht="14.1" customHeight="1">
      <c r="C60" s="298">
        <f>Y55</f>
        <v>0</v>
      </c>
      <c r="D60" s="299"/>
      <c r="E60" s="299"/>
      <c r="F60" s="299"/>
      <c r="G60" s="300"/>
      <c r="H60" s="259" t="s">
        <v>61</v>
      </c>
      <c r="I60" s="204"/>
      <c r="J60" s="204"/>
      <c r="K60" s="204"/>
      <c r="L60" s="204"/>
      <c r="M60" s="234"/>
      <c r="N60" s="234"/>
      <c r="O60" s="234"/>
      <c r="P60" s="234"/>
      <c r="Q60" s="234"/>
    </row>
    <row r="61" spans="1:37" ht="14.1" customHeight="1">
      <c r="C61" s="260"/>
      <c r="D61" s="260"/>
      <c r="E61" s="260"/>
      <c r="F61" s="260"/>
      <c r="G61" s="260"/>
      <c r="H61" s="204"/>
      <c r="I61" s="204"/>
      <c r="J61" s="204"/>
      <c r="K61" s="204"/>
      <c r="L61" s="204"/>
      <c r="M61" s="220"/>
      <c r="N61" s="220"/>
      <c r="O61" s="220"/>
      <c r="P61" s="220"/>
      <c r="Q61" s="220"/>
    </row>
    <row r="62" spans="1:37" ht="14.1" customHeight="1">
      <c r="C62" s="187" t="s">
        <v>21</v>
      </c>
      <c r="D62" s="187"/>
      <c r="E62" s="187"/>
      <c r="F62" s="187"/>
      <c r="G62" s="187"/>
      <c r="H62" s="261"/>
      <c r="I62" s="261"/>
      <c r="J62" s="261"/>
      <c r="K62" s="261"/>
      <c r="L62" s="261"/>
      <c r="M62" s="301">
        <f>SUM(M60:Q61)</f>
        <v>0</v>
      </c>
      <c r="N62" s="301"/>
      <c r="O62" s="301"/>
      <c r="P62" s="301"/>
      <c r="Q62" s="301"/>
    </row>
    <row r="63" spans="1:37" ht="14.1" customHeight="1">
      <c r="E63" s="50" t="s">
        <v>137</v>
      </c>
    </row>
    <row r="64" spans="1:37" ht="14.1" customHeight="1">
      <c r="A64" s="49" t="s">
        <v>196</v>
      </c>
    </row>
    <row r="65" spans="1:31" ht="14.1" customHeight="1">
      <c r="A65" s="49"/>
    </row>
    <row r="66" spans="1:31" ht="15.9" customHeight="1">
      <c r="A66" s="262" t="s">
        <v>62</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row>
    <row r="67" spans="1:31" ht="15.9"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row>
    <row r="68" spans="1:31" ht="33" customHeight="1">
      <c r="A68" s="263" t="s">
        <v>190</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row>
    <row r="69" spans="1:31" ht="15.9" customHeight="1">
      <c r="A69" s="262" t="s">
        <v>64</v>
      </c>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row>
    <row r="70" spans="1:31" ht="34.5" customHeight="1">
      <c r="A70" s="264" t="s">
        <v>140</v>
      </c>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row>
    <row r="71" spans="1:31" ht="15.9" customHeight="1">
      <c r="A71" s="262" t="s">
        <v>65</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row>
    <row r="72" spans="1:31" ht="15.9" customHeight="1">
      <c r="A72" s="262" t="s">
        <v>66</v>
      </c>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row>
    <row r="73" spans="1:31" ht="15.9" customHeight="1">
      <c r="A73" s="262" t="s">
        <v>67</v>
      </c>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row>
    <row r="74" spans="1:31" ht="15.9" customHeight="1">
      <c r="A74" s="262" t="s">
        <v>142</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row>
    <row r="76" spans="1:31" ht="15.9" customHeight="1" thickBot="1">
      <c r="A76" s="264" t="s">
        <v>89</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row>
    <row r="77" spans="1:31" ht="15.9" customHeight="1">
      <c r="A77" s="265" t="s">
        <v>141</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7"/>
    </row>
    <row r="78" spans="1:31" ht="15.9" customHeight="1">
      <c r="A78" s="268"/>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70"/>
    </row>
    <row r="79" spans="1:31" ht="15.9" customHeight="1">
      <c r="A79" s="268"/>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70"/>
    </row>
    <row r="80" spans="1:31" ht="36" customHeight="1">
      <c r="A80" s="268"/>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70"/>
    </row>
    <row r="81" spans="1:29" ht="15.9" customHeight="1">
      <c r="A81" s="268" t="s">
        <v>192</v>
      </c>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70"/>
    </row>
    <row r="82" spans="1:29" ht="18" customHeight="1" thickBot="1">
      <c r="A82" s="271"/>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3"/>
    </row>
    <row r="83" spans="1:29" ht="15.9" customHeight="1">
      <c r="A83" s="264"/>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row>
    <row r="84" spans="1:29" ht="15.9" customHeight="1">
      <c r="A84" s="264" t="s">
        <v>69</v>
      </c>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row>
    <row r="85" spans="1:29" ht="15.9" customHeight="1">
      <c r="A85" s="264" t="s">
        <v>70</v>
      </c>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row>
    <row r="86" spans="1:29" ht="15.9" customHeight="1">
      <c r="A86" s="264" t="s">
        <v>90</v>
      </c>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row>
    <row r="87" spans="1:29" ht="15.9" customHeight="1">
      <c r="A87" s="274" t="s">
        <v>91</v>
      </c>
      <c r="B87" s="275"/>
      <c r="C87" s="275"/>
      <c r="D87" s="275"/>
      <c r="E87" s="275"/>
      <c r="F87" s="275"/>
      <c r="G87" s="275"/>
      <c r="H87" s="275"/>
      <c r="I87" s="276"/>
      <c r="J87" s="277" t="s">
        <v>92</v>
      </c>
      <c r="K87" s="277"/>
      <c r="L87" s="277"/>
      <c r="M87" s="277"/>
      <c r="N87" s="277"/>
      <c r="O87" s="277"/>
      <c r="P87" s="277"/>
      <c r="Q87" s="277"/>
      <c r="R87" s="277"/>
      <c r="S87" s="277"/>
      <c r="T87" s="277"/>
      <c r="U87" s="277"/>
      <c r="V87" s="277"/>
      <c r="W87" s="277"/>
      <c r="X87" s="277"/>
      <c r="Y87" s="277"/>
      <c r="Z87" s="277"/>
      <c r="AA87" s="277"/>
      <c r="AB87" s="277"/>
      <c r="AC87" s="277"/>
    </row>
    <row r="88" spans="1:29" ht="15.9" customHeight="1">
      <c r="A88" s="277" t="s">
        <v>93</v>
      </c>
      <c r="B88" s="277"/>
      <c r="C88" s="277"/>
      <c r="D88" s="277"/>
      <c r="E88" s="277"/>
      <c r="F88" s="277"/>
      <c r="G88" s="277"/>
      <c r="H88" s="277"/>
      <c r="I88" s="277"/>
      <c r="J88" s="277" t="s">
        <v>94</v>
      </c>
      <c r="K88" s="277"/>
      <c r="L88" s="277"/>
      <c r="M88" s="277"/>
      <c r="N88" s="277"/>
      <c r="O88" s="277"/>
      <c r="P88" s="277"/>
      <c r="Q88" s="277"/>
      <c r="R88" s="277"/>
      <c r="S88" s="277"/>
      <c r="T88" s="277"/>
      <c r="U88" s="277"/>
      <c r="V88" s="277"/>
      <c r="W88" s="277"/>
      <c r="X88" s="277"/>
      <c r="Y88" s="277"/>
      <c r="Z88" s="277"/>
      <c r="AA88" s="277"/>
      <c r="AB88" s="277"/>
      <c r="AC88" s="277"/>
    </row>
    <row r="89" spans="1:29" ht="15.9" customHeight="1">
      <c r="A89" s="277" t="s">
        <v>95</v>
      </c>
      <c r="B89" s="277"/>
      <c r="C89" s="277"/>
      <c r="D89" s="277"/>
      <c r="E89" s="277"/>
      <c r="F89" s="277"/>
      <c r="G89" s="277"/>
      <c r="H89" s="277"/>
      <c r="I89" s="277"/>
      <c r="J89" s="277" t="s">
        <v>96</v>
      </c>
      <c r="K89" s="277"/>
      <c r="L89" s="277"/>
      <c r="M89" s="277"/>
      <c r="N89" s="277"/>
      <c r="O89" s="277"/>
      <c r="P89" s="277"/>
      <c r="Q89" s="277"/>
      <c r="R89" s="277"/>
      <c r="S89" s="277"/>
      <c r="T89" s="277"/>
      <c r="U89" s="277"/>
      <c r="V89" s="277"/>
      <c r="W89" s="277"/>
      <c r="X89" s="277"/>
      <c r="Y89" s="277"/>
      <c r="Z89" s="277"/>
      <c r="AA89" s="277"/>
      <c r="AB89" s="277"/>
      <c r="AC89" s="277"/>
    </row>
    <row r="90" spans="1:29" ht="15.9" customHeight="1">
      <c r="A90" s="274" t="s">
        <v>97</v>
      </c>
      <c r="B90" s="275"/>
      <c r="C90" s="275"/>
      <c r="D90" s="275"/>
      <c r="E90" s="275"/>
      <c r="F90" s="275"/>
      <c r="G90" s="275"/>
      <c r="H90" s="275"/>
      <c r="I90" s="276"/>
      <c r="J90" s="277" t="s">
        <v>98</v>
      </c>
      <c r="K90" s="277"/>
      <c r="L90" s="277"/>
      <c r="M90" s="277"/>
      <c r="N90" s="277"/>
      <c r="O90" s="277"/>
      <c r="P90" s="277"/>
      <c r="Q90" s="277"/>
      <c r="R90" s="277"/>
      <c r="S90" s="277"/>
      <c r="T90" s="277"/>
      <c r="U90" s="277"/>
      <c r="V90" s="277"/>
      <c r="W90" s="277"/>
      <c r="X90" s="277"/>
      <c r="Y90" s="277"/>
      <c r="Z90" s="277"/>
      <c r="AA90" s="277"/>
      <c r="AB90" s="277"/>
      <c r="AC90" s="277"/>
    </row>
    <row r="91" spans="1:29" ht="15.9" customHeight="1">
      <c r="A91" s="278" t="s">
        <v>143</v>
      </c>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5.75" customHeight="1">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row>
    <row r="93" spans="1:29" ht="23.25" customHeight="1">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row>
    <row r="94" spans="1:29" ht="15.9" customHeight="1">
      <c r="A94" s="279"/>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row>
    <row r="95" spans="1:29" ht="15.9" customHeight="1">
      <c r="A95" s="264" t="s">
        <v>71</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row>
    <row r="96" spans="1:29" ht="15.9" customHeight="1">
      <c r="A96" s="264" t="s">
        <v>72</v>
      </c>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row>
    <row r="97" spans="1:29" ht="15.9" customHeight="1">
      <c r="A97" s="264" t="s">
        <v>63</v>
      </c>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row>
    <row r="98" spans="1:29" ht="15.9" customHeight="1">
      <c r="A98" s="264" t="s">
        <v>73</v>
      </c>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row>
    <row r="99" spans="1:29" ht="15.9" customHeight="1">
      <c r="A99" s="264" t="s">
        <v>74</v>
      </c>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row>
    <row r="100" spans="1:29" ht="15.9" customHeight="1">
      <c r="A100" s="264" t="s">
        <v>75</v>
      </c>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row>
    <row r="101" spans="1:29" ht="15.9" customHeight="1">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row>
    <row r="102" spans="1:29" ht="15.9" customHeight="1">
      <c r="A102" s="264" t="s">
        <v>99</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row>
    <row r="103" spans="1:29" ht="15.75" customHeight="1">
      <c r="A103" s="280" t="s">
        <v>144</v>
      </c>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2"/>
    </row>
    <row r="104" spans="1:29" ht="15.75" customHeight="1">
      <c r="A104" s="283"/>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5"/>
    </row>
    <row r="105" spans="1:29" ht="15.9" customHeight="1">
      <c r="A105" s="280" t="s">
        <v>145</v>
      </c>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2"/>
    </row>
    <row r="106" spans="1:29" ht="15.9" customHeight="1">
      <c r="A106" s="286"/>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8"/>
    </row>
    <row r="107" spans="1:29" ht="15.9" customHeight="1">
      <c r="A107" s="283"/>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5"/>
    </row>
    <row r="108" spans="1:29" ht="15.9" customHeight="1">
      <c r="A108" s="280" t="s">
        <v>146</v>
      </c>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2"/>
    </row>
    <row r="109" spans="1:29" ht="15.9" customHeight="1">
      <c r="A109" s="286"/>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8"/>
    </row>
    <row r="110" spans="1:29" ht="30" customHeight="1">
      <c r="A110" s="289" t="s">
        <v>150</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90"/>
    </row>
    <row r="111" spans="1:29" ht="15.9" customHeight="1">
      <c r="A111" s="289" t="s">
        <v>147</v>
      </c>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90"/>
    </row>
    <row r="112" spans="1:29" ht="15.9" customHeight="1">
      <c r="A112" s="289" t="s">
        <v>148</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90"/>
    </row>
    <row r="113" spans="1:29" ht="15.9" customHeight="1">
      <c r="A113" s="289" t="s">
        <v>149</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90"/>
    </row>
    <row r="114" spans="1:29" ht="28.5" customHeight="1">
      <c r="A114" s="291" t="s">
        <v>151</v>
      </c>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3"/>
    </row>
    <row r="115" spans="1:29" ht="15.9" customHeight="1">
      <c r="A115" s="294" t="s">
        <v>100</v>
      </c>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95"/>
    </row>
    <row r="116" spans="1:29" ht="15.9" customHeight="1">
      <c r="A116" s="289" t="s">
        <v>76</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90"/>
    </row>
    <row r="117" spans="1:29" ht="15.9" customHeight="1">
      <c r="A117" s="289" t="s">
        <v>77</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90"/>
    </row>
    <row r="118" spans="1:29" ht="15.9" customHeight="1">
      <c r="A118" s="289" t="s">
        <v>101</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90"/>
    </row>
    <row r="119" spans="1:29" ht="15.9" customHeight="1">
      <c r="A119" s="291"/>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3"/>
    </row>
    <row r="120" spans="1:29" ht="15.9" customHeight="1">
      <c r="A120" s="294" t="s">
        <v>152</v>
      </c>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95"/>
    </row>
    <row r="121" spans="1:29" ht="15.9" customHeight="1">
      <c r="A121" s="289"/>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90"/>
    </row>
    <row r="122" spans="1:29" ht="15.9" customHeight="1">
      <c r="A122" s="291"/>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3"/>
    </row>
    <row r="123" spans="1:29" ht="15.9" customHeight="1">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row>
    <row r="124" spans="1:29" ht="15.9" customHeight="1">
      <c r="A124" s="264" t="s">
        <v>102</v>
      </c>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row>
    <row r="125" spans="1:29" ht="15.9" customHeight="1">
      <c r="A125" s="264" t="s">
        <v>78</v>
      </c>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row>
    <row r="126" spans="1:29" ht="15.9" customHeight="1">
      <c r="A126" s="264" t="s">
        <v>68</v>
      </c>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row>
    <row r="127" spans="1:29" ht="15.9" customHeight="1">
      <c r="A127" s="264" t="s">
        <v>79</v>
      </c>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row>
    <row r="128" spans="1:29" ht="15.9" customHeight="1">
      <c r="A128" s="264" t="s">
        <v>80</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row>
    <row r="129" spans="1:31" ht="15.9" customHeight="1">
      <c r="A129" s="264" t="s">
        <v>68</v>
      </c>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row>
    <row r="130" spans="1:31" ht="15.9" customHeight="1">
      <c r="A130" s="264" t="s">
        <v>81</v>
      </c>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row>
    <row r="131" spans="1:31" ht="15.9" customHeight="1">
      <c r="A131" s="264" t="s">
        <v>82</v>
      </c>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row>
    <row r="132" spans="1:31" ht="15.9" customHeight="1">
      <c r="A132" s="264" t="s">
        <v>68</v>
      </c>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row>
    <row r="133" spans="1:31" ht="15.9" customHeight="1">
      <c r="A133" s="264" t="s">
        <v>83</v>
      </c>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row>
    <row r="134" spans="1:31" ht="15.9" customHeight="1">
      <c r="A134" s="264" t="s">
        <v>84</v>
      </c>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row>
    <row r="135" spans="1:31" ht="15.9" customHeight="1">
      <c r="A135" s="264" t="s">
        <v>85</v>
      </c>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row>
    <row r="136" spans="1:31" ht="15.9" customHeight="1">
      <c r="A136" s="264" t="s">
        <v>68</v>
      </c>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row>
    <row r="137" spans="1:31" ht="15.9" customHeight="1">
      <c r="A137" s="264" t="s">
        <v>86</v>
      </c>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row>
    <row r="138" spans="1:31" ht="15.9" customHeight="1">
      <c r="A138" s="264" t="s">
        <v>199</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row>
    <row r="139" spans="1:31" ht="15.9"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row>
    <row r="140" spans="1:31" ht="15.9" customHeight="1">
      <c r="A140" s="264" t="s">
        <v>68</v>
      </c>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row>
    <row r="141" spans="1:31" ht="15.9" customHeight="1">
      <c r="A141" s="264" t="s">
        <v>68</v>
      </c>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row>
    <row r="142" spans="1:31" ht="15.9" customHeight="1">
      <c r="A142" s="296" t="s">
        <v>195</v>
      </c>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row>
    <row r="143" spans="1:31" ht="24" customHeight="1">
      <c r="A143" s="296"/>
      <c r="B143" s="296"/>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row>
    <row r="144" spans="1:31" ht="15.9" customHeight="1">
      <c r="A144" s="297"/>
      <c r="B144" s="297"/>
      <c r="C144" s="297"/>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row>
    <row r="145" spans="1:29" ht="15.9" customHeight="1">
      <c r="A145" s="264" t="s">
        <v>193</v>
      </c>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row>
    <row r="146" spans="1:29" ht="15.9" customHeight="1">
      <c r="A146" s="264" t="s">
        <v>187</v>
      </c>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row>
    <row r="147" spans="1:29" ht="15.9" customHeight="1">
      <c r="A147" s="264" t="s">
        <v>68</v>
      </c>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row>
    <row r="148" spans="1:29" ht="15.9" customHeight="1">
      <c r="A148" s="264" t="s">
        <v>87</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row>
    <row r="149" spans="1:29" ht="15.9" customHeight="1">
      <c r="A149" s="264" t="s">
        <v>88</v>
      </c>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row>
  </sheetData>
  <sheetProtection algorithmName="SHA-512" hashValue="GQKkKL/j1/xCswptvatpsVstTRdB039mRGxGLtrb/TtMJeF7/3VsdndWlgF9V59aPLY8x5lZ/4u6kobhPbglEQ==" saltValue="9ckA96/fvKBXgJJ8cwLyQg==" spinCount="100000" sheet="1" objects="1" scenarios="1"/>
  <mergeCells count="247">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Y7:AA7"/>
    <mergeCell ref="AB7:AD7"/>
    <mergeCell ref="H8:J8"/>
    <mergeCell ref="Y8:AA8"/>
    <mergeCell ref="AB8:AC8"/>
    <mergeCell ref="AB9:AC9"/>
    <mergeCell ref="C10:E10"/>
    <mergeCell ref="F10:G10"/>
    <mergeCell ref="H10:J10"/>
    <mergeCell ref="N10:P10"/>
    <mergeCell ref="Q10:T10"/>
    <mergeCell ref="U10:V10"/>
    <mergeCell ref="Y10:AA10"/>
    <mergeCell ref="AB10:AC10"/>
    <mergeCell ref="C9:E9"/>
    <mergeCell ref="F9:G9"/>
    <mergeCell ref="H9:J9"/>
    <mergeCell ref="N9:P9"/>
    <mergeCell ref="Q9:T9"/>
    <mergeCell ref="U9:V9"/>
    <mergeCell ref="Y9:AA9"/>
    <mergeCell ref="C13:E13"/>
    <mergeCell ref="F13:G13"/>
    <mergeCell ref="H13:J13"/>
    <mergeCell ref="U13:V13"/>
    <mergeCell ref="U14:W14"/>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C21:E21"/>
    <mergeCell ref="F21:H21"/>
    <mergeCell ref="M21:P21"/>
    <mergeCell ref="Q21:S21"/>
    <mergeCell ref="C24:G24"/>
    <mergeCell ref="H24:M24"/>
    <mergeCell ref="N24:S24"/>
    <mergeCell ref="C20:E20"/>
    <mergeCell ref="F20:H20"/>
    <mergeCell ref="M20:P20"/>
    <mergeCell ref="Q20:S20"/>
    <mergeCell ref="C30:G31"/>
    <mergeCell ref="H30:M30"/>
    <mergeCell ref="N30:R30"/>
    <mergeCell ref="T24:X24"/>
    <mergeCell ref="Y24:AC24"/>
    <mergeCell ref="C25:G27"/>
    <mergeCell ref="H25:M25"/>
    <mergeCell ref="N25:R25"/>
    <mergeCell ref="T25:W27"/>
    <mergeCell ref="X25:X27"/>
    <mergeCell ref="Y25:AB27"/>
    <mergeCell ref="AC25:AC27"/>
    <mergeCell ref="H26:M26"/>
    <mergeCell ref="T30:W31"/>
    <mergeCell ref="X30:X31"/>
    <mergeCell ref="Y30:AB31"/>
    <mergeCell ref="AC30:AC31"/>
    <mergeCell ref="H31:M31"/>
    <mergeCell ref="N31:R31"/>
    <mergeCell ref="N26:R26"/>
    <mergeCell ref="H27:M27"/>
    <mergeCell ref="N27:R27"/>
    <mergeCell ref="C28:G29"/>
    <mergeCell ref="C34:G35"/>
    <mergeCell ref="H34:M35"/>
    <mergeCell ref="N34:S35"/>
    <mergeCell ref="T34:X35"/>
    <mergeCell ref="Y34:AC35"/>
    <mergeCell ref="C36:G36"/>
    <mergeCell ref="H36:M36"/>
    <mergeCell ref="N36:S36"/>
    <mergeCell ref="T36:X36"/>
    <mergeCell ref="Y36:AC36"/>
    <mergeCell ref="C37:G37"/>
    <mergeCell ref="H37:M37"/>
    <mergeCell ref="N37:S37"/>
    <mergeCell ref="T37:X37"/>
    <mergeCell ref="Y37:AC37"/>
    <mergeCell ref="C40:G41"/>
    <mergeCell ref="H40:M41"/>
    <mergeCell ref="N40:S41"/>
    <mergeCell ref="T40:X41"/>
    <mergeCell ref="Y40:AC41"/>
    <mergeCell ref="H44:M44"/>
    <mergeCell ref="N44:S44"/>
    <mergeCell ref="Y44:AC44"/>
    <mergeCell ref="C49:I50"/>
    <mergeCell ref="J49:P50"/>
    <mergeCell ref="Q49:S50"/>
    <mergeCell ref="T49:X50"/>
    <mergeCell ref="Y49:AC50"/>
    <mergeCell ref="C42:G42"/>
    <mergeCell ref="H42:M42"/>
    <mergeCell ref="N42:S42"/>
    <mergeCell ref="T42:X44"/>
    <mergeCell ref="Y42:AC42"/>
    <mergeCell ref="C43:G43"/>
    <mergeCell ref="H43:M43"/>
    <mergeCell ref="N43:S43"/>
    <mergeCell ref="Y43:AC43"/>
    <mergeCell ref="C44:G44"/>
    <mergeCell ref="A47:AE47"/>
    <mergeCell ref="C51:I51"/>
    <mergeCell ref="J51:P51"/>
    <mergeCell ref="Q51:S51"/>
    <mergeCell ref="T51:X51"/>
    <mergeCell ref="Y51:AC51"/>
    <mergeCell ref="C52:I52"/>
    <mergeCell ref="J52:P52"/>
    <mergeCell ref="Q52:S52"/>
    <mergeCell ref="T52:X52"/>
    <mergeCell ref="Y52:AC52"/>
    <mergeCell ref="C55:I55"/>
    <mergeCell ref="J55:P55"/>
    <mergeCell ref="Q55:S55"/>
    <mergeCell ref="T55:X55"/>
    <mergeCell ref="Y55:AC55"/>
    <mergeCell ref="C58:G59"/>
    <mergeCell ref="H58:L59"/>
    <mergeCell ref="M58:Q59"/>
    <mergeCell ref="C53:I53"/>
    <mergeCell ref="J53:P53"/>
    <mergeCell ref="Q53:S53"/>
    <mergeCell ref="T53:X53"/>
    <mergeCell ref="Y53:AC53"/>
    <mergeCell ref="C54:I54"/>
    <mergeCell ref="J54:P54"/>
    <mergeCell ref="Q54:S54"/>
    <mergeCell ref="T54:X54"/>
    <mergeCell ref="Y54:AC54"/>
    <mergeCell ref="A66:AC66"/>
    <mergeCell ref="A67:AC67"/>
    <mergeCell ref="A69:AC69"/>
    <mergeCell ref="A70:AC70"/>
    <mergeCell ref="C60:G60"/>
    <mergeCell ref="H60:L62"/>
    <mergeCell ref="M60:Q60"/>
    <mergeCell ref="C61:G61"/>
    <mergeCell ref="M61:Q61"/>
    <mergeCell ref="C62:G62"/>
    <mergeCell ref="M62:Q62"/>
    <mergeCell ref="A68:AE68"/>
    <mergeCell ref="A83:AC83"/>
    <mergeCell ref="A84:AC84"/>
    <mergeCell ref="A85:AC85"/>
    <mergeCell ref="A86:AC86"/>
    <mergeCell ref="A87:I87"/>
    <mergeCell ref="J87:AC87"/>
    <mergeCell ref="A71:AC71"/>
    <mergeCell ref="A72:AC72"/>
    <mergeCell ref="A73:AC73"/>
    <mergeCell ref="A74:AC74"/>
    <mergeCell ref="A76:AC76"/>
    <mergeCell ref="A77:AC80"/>
    <mergeCell ref="A110:AC110"/>
    <mergeCell ref="A95:AC95"/>
    <mergeCell ref="A96:AC96"/>
    <mergeCell ref="A97:AC97"/>
    <mergeCell ref="A98:AC98"/>
    <mergeCell ref="A99:AC99"/>
    <mergeCell ref="A88:I88"/>
    <mergeCell ref="J88:AC88"/>
    <mergeCell ref="A89:I89"/>
    <mergeCell ref="J89:AC89"/>
    <mergeCell ref="A90:I90"/>
    <mergeCell ref="J90:AC90"/>
    <mergeCell ref="H2:I2"/>
    <mergeCell ref="A138:AC139"/>
    <mergeCell ref="A148:AC148"/>
    <mergeCell ref="A149:AC149"/>
    <mergeCell ref="A81:AC82"/>
    <mergeCell ref="A91:AC93"/>
    <mergeCell ref="A103:AC104"/>
    <mergeCell ref="A105:AC107"/>
    <mergeCell ref="A108:AC109"/>
    <mergeCell ref="A140:AC140"/>
    <mergeCell ref="A141:AC141"/>
    <mergeCell ref="A145:AC145"/>
    <mergeCell ref="A146:AC146"/>
    <mergeCell ref="A147:AC147"/>
    <mergeCell ref="A133:AC133"/>
    <mergeCell ref="A134:AC134"/>
    <mergeCell ref="A135:AC135"/>
    <mergeCell ref="A136:AC136"/>
    <mergeCell ref="A137:AC137"/>
    <mergeCell ref="A127:AC127"/>
    <mergeCell ref="A128:AC128"/>
    <mergeCell ref="A129:AC129"/>
    <mergeCell ref="A130:AC130"/>
    <mergeCell ref="A131:AC131"/>
    <mergeCell ref="A142:AE143"/>
    <mergeCell ref="T28:W29"/>
    <mergeCell ref="X28:X29"/>
    <mergeCell ref="Y28:AB29"/>
    <mergeCell ref="AC28:AC29"/>
    <mergeCell ref="H28:M28"/>
    <mergeCell ref="N28:R28"/>
    <mergeCell ref="H29:M29"/>
    <mergeCell ref="N29:R29"/>
    <mergeCell ref="A132:AC132"/>
    <mergeCell ref="A117:AC117"/>
    <mergeCell ref="A124:AC124"/>
    <mergeCell ref="A125:AC125"/>
    <mergeCell ref="A126:AC126"/>
    <mergeCell ref="A118:AC119"/>
    <mergeCell ref="A120:AC122"/>
    <mergeCell ref="A111:AC111"/>
    <mergeCell ref="A112:AC112"/>
    <mergeCell ref="A113:AC113"/>
    <mergeCell ref="A114:AC114"/>
    <mergeCell ref="A115:AC115"/>
    <mergeCell ref="A116:AC116"/>
    <mergeCell ref="A100:AC100"/>
    <mergeCell ref="A102:AC102"/>
  </mergeCells>
  <phoneticPr fontId="1"/>
  <dataValidations count="3">
    <dataValidation type="list" allowBlank="1" showInputMessage="1" showErrorMessage="1" sqref="AJ18:AJ21" xr:uid="{018485C7-04F0-4D53-BA1F-5A12A11B8E9D}">
      <formula1>"健全,危険"</formula1>
    </dataValidation>
    <dataValidation type="list" allowBlank="1" showInputMessage="1" showErrorMessage="1" sqref="AK18:AK21" xr:uid="{852CE09C-A834-4C86-8CE1-C7230E8B22C1}">
      <formula1>"○,×"</formula1>
    </dataValidation>
    <dataValidation type="list" allowBlank="1" showInputMessage="1" showErrorMessage="1" sqref="AG18:AG21" xr:uid="{63214B06-E6F2-43FD-BBC9-A6481B952684}">
      <formula1>"R,S,W"</formula1>
    </dataValidation>
  </dataValidations>
  <pageMargins left="0.25" right="0.25" top="0.75" bottom="0.75" header="0.3" footer="0.3"/>
  <pageSetup paperSize="9" scale="87" fitToHeight="0" orientation="portrait" r:id="rId1"/>
  <headerFooter alignWithMargins="0"/>
  <rowBreaks count="2" manualBreakCount="2">
    <brk id="65" max="30" man="1"/>
    <brk id="113"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tabColor rgb="FFFFFF00"/>
    <pageSetUpPr autoPageBreaks="0" fitToPage="1"/>
  </sheetPr>
  <dimension ref="A1:AK84"/>
  <sheetViews>
    <sheetView view="pageBreakPreview" zoomScaleNormal="100" zoomScaleSheetLayoutView="100" workbookViewId="0">
      <selection activeCell="AG24" sqref="AG24"/>
    </sheetView>
  </sheetViews>
  <sheetFormatPr defaultColWidth="3.6640625" defaultRowHeight="15.9" customHeight="1"/>
  <cols>
    <col min="1" max="1" width="4.21875" style="3" customWidth="1"/>
    <col min="2" max="31" width="3.6640625" style="3"/>
    <col min="32" max="32" width="10.44140625" style="1" customWidth="1"/>
    <col min="33" max="37" width="10.44140625" style="2" customWidth="1"/>
    <col min="38" max="16384" width="3.6640625" style="3"/>
  </cols>
  <sheetData>
    <row r="1" spans="1:31" ht="15.9" customHeight="1">
      <c r="A1" s="35" t="s">
        <v>62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31" ht="15.9"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31" ht="33" customHeight="1">
      <c r="A3" s="39" t="s">
        <v>190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ht="15.9" customHeight="1">
      <c r="A4" s="35" t="s">
        <v>64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31" ht="34.5" customHeight="1">
      <c r="A5" s="7" t="s">
        <v>140</v>
      </c>
      <c r="B5" s="7"/>
      <c r="C5" s="7"/>
      <c r="D5" s="7"/>
      <c r="E5" s="7"/>
      <c r="F5" s="7"/>
      <c r="G5" s="7"/>
      <c r="H5" s="7"/>
      <c r="I5" s="7"/>
      <c r="J5" s="7"/>
      <c r="K5" s="7"/>
      <c r="L5" s="7"/>
      <c r="M5" s="7"/>
      <c r="N5" s="7"/>
      <c r="O5" s="7"/>
      <c r="P5" s="7"/>
      <c r="Q5" s="7"/>
      <c r="R5" s="7"/>
      <c r="S5" s="7"/>
      <c r="T5" s="7"/>
      <c r="U5" s="7"/>
      <c r="V5" s="7"/>
      <c r="W5" s="7"/>
      <c r="X5" s="7"/>
      <c r="Y5" s="7"/>
      <c r="Z5" s="7"/>
      <c r="AA5" s="7"/>
      <c r="AB5" s="7"/>
      <c r="AC5" s="7"/>
    </row>
    <row r="6" spans="1:31" ht="15.9" customHeight="1">
      <c r="A6" s="35"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31" ht="15.9" customHeight="1">
      <c r="A7" s="35" t="s">
        <v>66</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row>
    <row r="8" spans="1:31" ht="15.9" customHeight="1">
      <c r="A8" s="35" t="s">
        <v>67</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31" ht="15.9" customHeight="1">
      <c r="A9" s="35" t="s">
        <v>142</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1" spans="1:31" ht="15.9" customHeight="1" thickBot="1">
      <c r="A11" s="7" t="s">
        <v>89</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row>
    <row r="12" spans="1:31" ht="15.9" customHeight="1">
      <c r="A12" s="36" t="s">
        <v>141</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8"/>
    </row>
    <row r="13" spans="1:31" ht="15.9" customHeight="1">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31" ht="15.9" customHeight="1">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31" ht="36" customHeight="1">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31" ht="15.9" customHeight="1">
      <c r="A16" s="16" t="s">
        <v>192</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8" customHeight="1" thickBo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1"/>
    </row>
    <row r="18" spans="1:29" ht="15.9"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5.9" customHeight="1">
      <c r="A19" s="7" t="s">
        <v>69</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15.9" customHeight="1">
      <c r="A20" s="7" t="s">
        <v>70</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ht="15.9" customHeight="1">
      <c r="A21" s="7" t="s">
        <v>90</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15.9" customHeight="1">
      <c r="A22" s="32" t="s">
        <v>91</v>
      </c>
      <c r="B22" s="33"/>
      <c r="C22" s="33"/>
      <c r="D22" s="33"/>
      <c r="E22" s="33"/>
      <c r="F22" s="33"/>
      <c r="G22" s="33"/>
      <c r="H22" s="33"/>
      <c r="I22" s="34"/>
      <c r="J22" s="31" t="s">
        <v>92</v>
      </c>
      <c r="K22" s="31"/>
      <c r="L22" s="31"/>
      <c r="M22" s="31"/>
      <c r="N22" s="31"/>
      <c r="O22" s="31"/>
      <c r="P22" s="31"/>
      <c r="Q22" s="31"/>
      <c r="R22" s="31"/>
      <c r="S22" s="31"/>
      <c r="T22" s="31"/>
      <c r="U22" s="31"/>
      <c r="V22" s="31"/>
      <c r="W22" s="31"/>
      <c r="X22" s="31"/>
      <c r="Y22" s="31"/>
      <c r="Z22" s="31"/>
      <c r="AA22" s="31"/>
      <c r="AB22" s="31"/>
      <c r="AC22" s="31"/>
    </row>
    <row r="23" spans="1:29" ht="15.9" customHeight="1">
      <c r="A23" s="31" t="s">
        <v>93</v>
      </c>
      <c r="B23" s="31"/>
      <c r="C23" s="31"/>
      <c r="D23" s="31"/>
      <c r="E23" s="31"/>
      <c r="F23" s="31"/>
      <c r="G23" s="31"/>
      <c r="H23" s="31"/>
      <c r="I23" s="31"/>
      <c r="J23" s="31" t="s">
        <v>94</v>
      </c>
      <c r="K23" s="31"/>
      <c r="L23" s="31"/>
      <c r="M23" s="31"/>
      <c r="N23" s="31"/>
      <c r="O23" s="31"/>
      <c r="P23" s="31"/>
      <c r="Q23" s="31"/>
      <c r="R23" s="31"/>
      <c r="S23" s="31"/>
      <c r="T23" s="31"/>
      <c r="U23" s="31"/>
      <c r="V23" s="31"/>
      <c r="W23" s="31"/>
      <c r="X23" s="31"/>
      <c r="Y23" s="31"/>
      <c r="Z23" s="31"/>
      <c r="AA23" s="31"/>
      <c r="AB23" s="31"/>
      <c r="AC23" s="31"/>
    </row>
    <row r="24" spans="1:29" ht="15.9" customHeight="1">
      <c r="A24" s="31" t="s">
        <v>95</v>
      </c>
      <c r="B24" s="31"/>
      <c r="C24" s="31"/>
      <c r="D24" s="31"/>
      <c r="E24" s="31"/>
      <c r="F24" s="31"/>
      <c r="G24" s="31"/>
      <c r="H24" s="31"/>
      <c r="I24" s="31"/>
      <c r="J24" s="31" t="s">
        <v>96</v>
      </c>
      <c r="K24" s="31"/>
      <c r="L24" s="31"/>
      <c r="M24" s="31"/>
      <c r="N24" s="31"/>
      <c r="O24" s="31"/>
      <c r="P24" s="31"/>
      <c r="Q24" s="31"/>
      <c r="R24" s="31"/>
      <c r="S24" s="31"/>
      <c r="T24" s="31"/>
      <c r="U24" s="31"/>
      <c r="V24" s="31"/>
      <c r="W24" s="31"/>
      <c r="X24" s="31"/>
      <c r="Y24" s="31"/>
      <c r="Z24" s="31"/>
      <c r="AA24" s="31"/>
      <c r="AB24" s="31"/>
      <c r="AC24" s="31"/>
    </row>
    <row r="25" spans="1:29" ht="15.9" customHeight="1">
      <c r="A25" s="32" t="s">
        <v>97</v>
      </c>
      <c r="B25" s="33"/>
      <c r="C25" s="33"/>
      <c r="D25" s="33"/>
      <c r="E25" s="33"/>
      <c r="F25" s="33"/>
      <c r="G25" s="33"/>
      <c r="H25" s="33"/>
      <c r="I25" s="34"/>
      <c r="J25" s="31" t="s">
        <v>98</v>
      </c>
      <c r="K25" s="31"/>
      <c r="L25" s="31"/>
      <c r="M25" s="31"/>
      <c r="N25" s="31"/>
      <c r="O25" s="31"/>
      <c r="P25" s="31"/>
      <c r="Q25" s="31"/>
      <c r="R25" s="31"/>
      <c r="S25" s="31"/>
      <c r="T25" s="31"/>
      <c r="U25" s="31"/>
      <c r="V25" s="31"/>
      <c r="W25" s="31"/>
      <c r="X25" s="31"/>
      <c r="Y25" s="31"/>
      <c r="Z25" s="31"/>
      <c r="AA25" s="31"/>
      <c r="AB25" s="31"/>
      <c r="AC25" s="31"/>
    </row>
    <row r="26" spans="1:29" ht="15.9" customHeight="1">
      <c r="A26" s="14" t="s">
        <v>143</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row>
    <row r="28" spans="1:29" ht="23.2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row>
    <row r="29" spans="1:29" ht="15.9"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15.9" customHeight="1">
      <c r="A30" s="7" t="s">
        <v>71</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row>
    <row r="31" spans="1:29" ht="15.9" customHeight="1">
      <c r="A31" s="7" t="s">
        <v>72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row>
    <row r="32" spans="1:29" ht="15.9" customHeight="1">
      <c r="A32" s="7" t="s">
        <v>63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1:29" ht="15.9" customHeight="1">
      <c r="A33" s="7" t="s">
        <v>73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1:29" ht="15.9" customHeight="1">
      <c r="A34" s="7" t="s">
        <v>74</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row>
    <row r="35" spans="1:29" ht="15.9" customHeight="1">
      <c r="A35" s="7" t="s">
        <v>75</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ht="15.9"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15.9" customHeight="1">
      <c r="A37" s="7" t="s">
        <v>99</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ht="15.75" customHeight="1">
      <c r="A38" s="22" t="s">
        <v>144</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row>
    <row r="39" spans="1:29" ht="15.75" customHeight="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7"/>
    </row>
    <row r="40" spans="1:29" ht="15.9" customHeight="1">
      <c r="A40" s="22" t="s">
        <v>145</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row>
    <row r="41" spans="1:29" ht="15.9" customHeight="1">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30"/>
    </row>
    <row r="42" spans="1:29" ht="15.9" customHeigh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row>
    <row r="43" spans="1:29" ht="15.9" customHeight="1">
      <c r="A43" s="22" t="s">
        <v>146</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row>
    <row r="44" spans="1:29" ht="15.9"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30"/>
    </row>
    <row r="45" spans="1:29" ht="30" customHeight="1">
      <c r="A45" s="8" t="s">
        <v>150</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9"/>
    </row>
    <row r="46" spans="1:29" ht="15.9" customHeight="1">
      <c r="A46" s="8" t="s">
        <v>147</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9"/>
    </row>
    <row r="47" spans="1:29" ht="15.9" customHeight="1">
      <c r="A47" s="8" t="s">
        <v>148</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9"/>
    </row>
    <row r="48" spans="1:29" ht="15.9" customHeight="1">
      <c r="A48" s="8" t="s">
        <v>149</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9"/>
    </row>
    <row r="49" spans="1:29" ht="28.5" customHeight="1">
      <c r="A49" s="10" t="s">
        <v>151</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2"/>
    </row>
    <row r="50" spans="1:29" ht="15.9" customHeight="1">
      <c r="A50" s="13" t="s">
        <v>100</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5"/>
    </row>
    <row r="51" spans="1:29" ht="15.9" customHeight="1">
      <c r="A51" s="8" t="s">
        <v>76</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9"/>
    </row>
    <row r="52" spans="1:29" ht="15.9" customHeight="1">
      <c r="A52" s="8" t="s">
        <v>77</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9"/>
    </row>
    <row r="53" spans="1:29" ht="15.9" customHeight="1">
      <c r="A53" s="8" t="s">
        <v>101</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9"/>
    </row>
    <row r="54" spans="1:29" ht="15.9" customHeight="1">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2"/>
    </row>
    <row r="55" spans="1:29" ht="15.9" customHeight="1">
      <c r="A55" s="13" t="s">
        <v>152</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5"/>
    </row>
    <row r="56" spans="1:29" ht="15.9" customHeight="1">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9"/>
    </row>
    <row r="57" spans="1:29" ht="15.9" customHeight="1">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2"/>
    </row>
    <row r="58" spans="1:29" ht="15.9"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5.9" customHeight="1">
      <c r="A59" s="7" t="s">
        <v>102</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spans="1:29" ht="15.9" customHeight="1">
      <c r="A60" s="7" t="s">
        <v>78</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29" ht="15.9" customHeight="1">
      <c r="A61" s="7" t="s">
        <v>68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row>
    <row r="62" spans="1:29" ht="15.9" customHeight="1">
      <c r="A62" s="7" t="s">
        <v>79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row>
    <row r="63" spans="1:29" ht="15.9" customHeight="1">
      <c r="A63" s="7" t="s">
        <v>80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row>
    <row r="64" spans="1:29" ht="15.9" customHeight="1">
      <c r="A64" s="7" t="s">
        <v>68</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row>
    <row r="65" spans="1:31" ht="15.9" customHeight="1">
      <c r="A65" s="7" t="s">
        <v>81</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row>
    <row r="66" spans="1:31" ht="15.9" customHeight="1">
      <c r="A66" s="7" t="s">
        <v>82</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row>
    <row r="67" spans="1:31" ht="15.9" customHeight="1">
      <c r="A67" s="7" t="s">
        <v>68</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row>
    <row r="68" spans="1:31" ht="15.9" customHeight="1">
      <c r="A68" s="7" t="s">
        <v>83</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row>
    <row r="69" spans="1:31" ht="15.9" customHeight="1">
      <c r="A69" s="7" t="s">
        <v>84</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row>
    <row r="70" spans="1:31" ht="15.9" customHeight="1">
      <c r="A70" s="7" t="s">
        <v>85</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1" spans="1:31" ht="15.9" customHeight="1">
      <c r="A71" s="7" t="s">
        <v>68</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row>
    <row r="72" spans="1:31" ht="15.9" customHeight="1">
      <c r="A72" s="7" t="s">
        <v>86</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row>
    <row r="73" spans="1:31" ht="15.9" customHeight="1">
      <c r="A73" s="7" t="s">
        <v>153</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row>
    <row r="74" spans="1:31" ht="15.9"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row>
    <row r="75" spans="1:31" ht="15.9" customHeight="1">
      <c r="A75" s="7" t="s">
        <v>68</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row>
    <row r="76" spans="1:31" ht="15.9" customHeight="1">
      <c r="A76" s="7" t="s">
        <v>68</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31" ht="15.9" customHeight="1">
      <c r="A77" s="6" t="s">
        <v>195</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ht="24"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15.9"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1:31" ht="15.9" customHeight="1">
      <c r="A80" s="7" t="s">
        <v>193</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row>
    <row r="81" spans="1:29" ht="15.9" customHeight="1">
      <c r="A81" s="7" t="s">
        <v>187</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ht="15.9" customHeight="1">
      <c r="A82" s="7" t="s">
        <v>68</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row>
    <row r="83" spans="1:29" ht="15.9" customHeight="1">
      <c r="A83" s="7" t="s">
        <v>87</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ht="15.9" customHeight="1">
      <c r="A84" s="7" t="s">
        <v>88</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sheetData>
  <mergeCells count="68">
    <mergeCell ref="A16:AC17"/>
    <mergeCell ref="A1:AC1"/>
    <mergeCell ref="A2:AC2"/>
    <mergeCell ref="A3:AE3"/>
    <mergeCell ref="A4:AC4"/>
    <mergeCell ref="A5:AC5"/>
    <mergeCell ref="A6:AC6"/>
    <mergeCell ref="A7:AC7"/>
    <mergeCell ref="A8:AC8"/>
    <mergeCell ref="A9:AC9"/>
    <mergeCell ref="A11:AC11"/>
    <mergeCell ref="A12:AC15"/>
    <mergeCell ref="A18:AC18"/>
    <mergeCell ref="A19:AC19"/>
    <mergeCell ref="A20:AC20"/>
    <mergeCell ref="A21:AC21"/>
    <mergeCell ref="A22:I22"/>
    <mergeCell ref="J22:AC22"/>
    <mergeCell ref="A23:I23"/>
    <mergeCell ref="J23:AC23"/>
    <mergeCell ref="A24:I24"/>
    <mergeCell ref="J24:AC24"/>
    <mergeCell ref="A25:I25"/>
    <mergeCell ref="J25:AC25"/>
    <mergeCell ref="A45:AC45"/>
    <mergeCell ref="A26:AC28"/>
    <mergeCell ref="A30:AC30"/>
    <mergeCell ref="A31:AC31"/>
    <mergeCell ref="A32:AC32"/>
    <mergeCell ref="A33:AC33"/>
    <mergeCell ref="A34:AC34"/>
    <mergeCell ref="A35:AC35"/>
    <mergeCell ref="A37:AC37"/>
    <mergeCell ref="A38:AC39"/>
    <mergeCell ref="A40:AC42"/>
    <mergeCell ref="A43:AC44"/>
    <mergeCell ref="A61:AC61"/>
    <mergeCell ref="A46:AC46"/>
    <mergeCell ref="A47:AC47"/>
    <mergeCell ref="A48:AC48"/>
    <mergeCell ref="A49:AC49"/>
    <mergeCell ref="A50:AC50"/>
    <mergeCell ref="A51:AC51"/>
    <mergeCell ref="A52:AC52"/>
    <mergeCell ref="A53:AC54"/>
    <mergeCell ref="A55:AC57"/>
    <mergeCell ref="A59:AC59"/>
    <mergeCell ref="A60:AC60"/>
    <mergeCell ref="A73:AC74"/>
    <mergeCell ref="A62:AC62"/>
    <mergeCell ref="A63:AC63"/>
    <mergeCell ref="A64:AC64"/>
    <mergeCell ref="A65:AC65"/>
    <mergeCell ref="A66:AC66"/>
    <mergeCell ref="A67:AC67"/>
    <mergeCell ref="A68:AC68"/>
    <mergeCell ref="A69:AC69"/>
    <mergeCell ref="A70:AC70"/>
    <mergeCell ref="A71:AC71"/>
    <mergeCell ref="A72:AC72"/>
    <mergeCell ref="A83:AC83"/>
    <mergeCell ref="A84:AC84"/>
    <mergeCell ref="A75:AC75"/>
    <mergeCell ref="A76:AC76"/>
    <mergeCell ref="A77:AE78"/>
    <mergeCell ref="A80:AC80"/>
    <mergeCell ref="A81:AC81"/>
    <mergeCell ref="A82:AC82"/>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様式２(記入要領)</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小木曽　友里</cp:lastModifiedBy>
  <cp:lastPrinted>2024-03-22T08:33:12Z</cp:lastPrinted>
  <dcterms:created xsi:type="dcterms:W3CDTF">2011-06-14T05:32:50Z</dcterms:created>
  <dcterms:modified xsi:type="dcterms:W3CDTF">2024-03-24T07:36:50Z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