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15" yWindow="810" windowWidth="20730" windowHeight="97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Sheet1!$A$1:$K$21</definedName>
  </definedNames>
  <calcPr calcId="145621"/>
</workbook>
</file>

<file path=xl/calcChain.xml><?xml version="1.0" encoding="utf-8"?>
<calcChain xmlns="http://schemas.openxmlformats.org/spreadsheetml/2006/main">
  <c r="F26" i="1" l="1"/>
  <c r="G26" i="1" l="1"/>
  <c r="H26" i="1"/>
  <c r="I26" i="1"/>
  <c r="J26" i="1"/>
  <c r="G17" i="1"/>
  <c r="G33" i="1" l="1"/>
  <c r="D17" i="1"/>
  <c r="E17" i="1"/>
  <c r="C17" i="1"/>
  <c r="J17" i="1" l="1"/>
  <c r="I17" i="1"/>
  <c r="H17" i="1"/>
  <c r="F17" i="1"/>
  <c r="C30" i="1"/>
  <c r="C23" i="1" l="1"/>
</calcChain>
</file>

<file path=xl/sharedStrings.xml><?xml version="1.0" encoding="utf-8"?>
<sst xmlns="http://schemas.openxmlformats.org/spreadsheetml/2006/main" count="59" uniqueCount="53">
  <si>
    <t xml:space="preserve">設計方法 </t>
  </si>
  <si>
    <t xml:space="preserve">許容応力度設計法 </t>
  </si>
  <si>
    <t xml:space="preserve">設計方法に関する根拠示方書 </t>
  </si>
  <si>
    <t xml:space="preserve">H24道路橋示方書（現行適用） </t>
  </si>
  <si>
    <t xml:space="preserve">「コンクリート標準示方書2012年制定」 </t>
  </si>
  <si>
    <t xml:space="preserve">荷重に対する安全性等の照査方法 </t>
  </si>
  <si>
    <t xml:space="preserve">（外力） 　　  （抵抗力） </t>
  </si>
  <si>
    <t xml:space="preserve">　　　Ｆ ＜ Ｒ×（１／安全率） </t>
  </si>
  <si>
    <t xml:space="preserve">定する設計条件 </t>
  </si>
  <si>
    <t xml:space="preserve">供用期間中の安全性等を考慮した状態への対応が基本 </t>
  </si>
  <si>
    <t xml:space="preserve">特性値ｆk,Ｆkに対して材料、部材、作用、構造解析、構造物に係る安全係数を設定 </t>
  </si>
  <si>
    <t>ケース１</t>
    <phoneticPr fontId="1"/>
  </si>
  <si>
    <t>ケース２</t>
    <phoneticPr fontId="1"/>
  </si>
  <si>
    <t xml:space="preserve">実験年度 </t>
    <rPh sb="0" eb="2">
      <t>ジッケン</t>
    </rPh>
    <phoneticPr fontId="1"/>
  </si>
  <si>
    <t>平成28年度</t>
    <phoneticPr fontId="1"/>
  </si>
  <si>
    <t>実験ケース</t>
    <rPh sb="0" eb="2">
      <t>ジッケン</t>
    </rPh>
    <phoneticPr fontId="1"/>
  </si>
  <si>
    <t>ＢＰ式　Ｄ２２・４本</t>
    <rPh sb="2" eb="3">
      <t>シキ</t>
    </rPh>
    <rPh sb="9" eb="10">
      <t>ホン</t>
    </rPh>
    <phoneticPr fontId="1"/>
  </si>
  <si>
    <t>判定</t>
    <rPh sb="0" eb="2">
      <t>ハンテイ</t>
    </rPh>
    <phoneticPr fontId="1"/>
  </si>
  <si>
    <t>OK</t>
    <phoneticPr fontId="1"/>
  </si>
  <si>
    <t>平成29年度</t>
    <phoneticPr fontId="1"/>
  </si>
  <si>
    <t>側面図</t>
    <rPh sb="0" eb="2">
      <t>ソクメン</t>
    </rPh>
    <rPh sb="2" eb="3">
      <t>ズ</t>
    </rPh>
    <phoneticPr fontId="1"/>
  </si>
  <si>
    <t>平面図</t>
    <rPh sb="0" eb="3">
      <t>ヘイメンズ</t>
    </rPh>
    <phoneticPr fontId="1"/>
  </si>
  <si>
    <t>ケース３</t>
  </si>
  <si>
    <t>ケース４</t>
  </si>
  <si>
    <t>ケース５</t>
  </si>
  <si>
    <t>土中式　Ｄ２２・４本</t>
    <rPh sb="0" eb="2">
      <t>ドチュウ</t>
    </rPh>
    <rPh sb="2" eb="3">
      <t>シキ</t>
    </rPh>
    <rPh sb="9" eb="10">
      <t>ホン</t>
    </rPh>
    <phoneticPr fontId="1"/>
  </si>
  <si>
    <t>土中式　Ｄ３８・１本
中心配置</t>
    <rPh sb="11" eb="13">
      <t>チュウシン</t>
    </rPh>
    <rPh sb="13" eb="15">
      <t>ハイチ</t>
    </rPh>
    <phoneticPr fontId="1"/>
  </si>
  <si>
    <t>土中式　Ｄ２５・２本
平行配置</t>
    <rPh sb="11" eb="13">
      <t>ヘイコウ</t>
    </rPh>
    <rPh sb="13" eb="15">
      <t>ハイチ</t>
    </rPh>
    <phoneticPr fontId="1"/>
  </si>
  <si>
    <t>土中式　Ｄ２５・２本
直交配置</t>
    <rPh sb="11" eb="13">
      <t>チョッコウ</t>
    </rPh>
    <rPh sb="13" eb="15">
      <t>ハイチ</t>
    </rPh>
    <phoneticPr fontId="1"/>
  </si>
  <si>
    <t>ＢＰ式　Ｄ２５・２本
平行配置</t>
    <rPh sb="11" eb="13">
      <t>ヘイコウ</t>
    </rPh>
    <rPh sb="13" eb="15">
      <t>ハイチ</t>
    </rPh>
    <phoneticPr fontId="1"/>
  </si>
  <si>
    <t>ＢＰ式　Ｄ２５・２本
直交配置</t>
    <rPh sb="11" eb="13">
      <t>チョッコウ</t>
    </rPh>
    <rPh sb="13" eb="15">
      <t>ハイチ</t>
    </rPh>
    <phoneticPr fontId="1"/>
  </si>
  <si>
    <t>設計荷重時変位（mm）</t>
    <rPh sb="5" eb="7">
      <t>ヘンイ</t>
    </rPh>
    <phoneticPr fontId="1"/>
  </si>
  <si>
    <t>最大載荷荷重時変位（mm）</t>
    <rPh sb="2" eb="4">
      <t>サイカ</t>
    </rPh>
    <rPh sb="7" eb="9">
      <t>ヘンイ</t>
    </rPh>
    <phoneticPr fontId="1"/>
  </si>
  <si>
    <t>照　査
γiSd/Rd≦1.0</t>
    <rPh sb="0" eb="1">
      <t>アキラ</t>
    </rPh>
    <rPh sb="2" eb="3">
      <t>サ</t>
    </rPh>
    <phoneticPr fontId="1"/>
  </si>
  <si>
    <t xml:space="preserve">安全率を要因ごとに細分して設定 ＝状況に対応した適用が可能 </t>
    <phoneticPr fontId="1"/>
  </si>
  <si>
    <t>OK</t>
  </si>
  <si>
    <t>ＢＰ式　補強無</t>
    <rPh sb="2" eb="3">
      <t>シキ</t>
    </rPh>
    <rPh sb="4" eb="6">
      <t>ホキョウ</t>
    </rPh>
    <rPh sb="6" eb="7">
      <t>ム</t>
    </rPh>
    <phoneticPr fontId="1"/>
  </si>
  <si>
    <t>NG</t>
    <phoneticPr fontId="1"/>
  </si>
  <si>
    <t>-</t>
    <phoneticPr fontId="1"/>
  </si>
  <si>
    <t xml:space="preserve">限界状態設計法 </t>
    <phoneticPr fontId="1"/>
  </si>
  <si>
    <r>
      <t xml:space="preserve">変形に対する安全率
</t>
    </r>
    <r>
      <rPr>
        <sz val="12"/>
        <color theme="1"/>
        <rFont val="メイリオ"/>
        <family val="3"/>
        <charset val="128"/>
      </rPr>
      <t>（1/2BP幅/（GL+3.8ｍ換算変位））</t>
    </r>
    <rPh sb="0" eb="2">
      <t>ヘンケイ</t>
    </rPh>
    <rPh sb="3" eb="4">
      <t>タイ</t>
    </rPh>
    <rPh sb="16" eb="17">
      <t>ハバ</t>
    </rPh>
    <rPh sb="26" eb="28">
      <t>カンサン</t>
    </rPh>
    <rPh sb="28" eb="30">
      <t>ヘンイ</t>
    </rPh>
    <phoneticPr fontId="1"/>
  </si>
  <si>
    <t>-</t>
    <phoneticPr fontId="1"/>
  </si>
  <si>
    <t>限界状態設計法 照査値≦1.0</t>
    <rPh sb="0" eb="2">
      <t>ゲンカイ</t>
    </rPh>
    <rPh sb="2" eb="4">
      <t>ジョウタイ</t>
    </rPh>
    <rPh sb="4" eb="6">
      <t>セッケイ</t>
    </rPh>
    <rPh sb="6" eb="7">
      <t>ホウ</t>
    </rPh>
    <rPh sb="8" eb="10">
      <t>ショウサ</t>
    </rPh>
    <rPh sb="10" eb="11">
      <t>チ</t>
    </rPh>
    <phoneticPr fontId="1"/>
  </si>
  <si>
    <t>14.2 ※1</t>
    <phoneticPr fontId="1"/>
  </si>
  <si>
    <t>設計荷重(kN)※2</t>
    <rPh sb="0" eb="2">
      <t>セッケイ</t>
    </rPh>
    <rPh sb="2" eb="4">
      <t>カジュウ</t>
    </rPh>
    <phoneticPr fontId="1"/>
  </si>
  <si>
    <t xml:space="preserve">安全率（≧1.0）を一括して設定（一意的）＝状況に応じた適用は不可 </t>
    <phoneticPr fontId="1"/>
  </si>
  <si>
    <t>P1ひずみ</t>
    <phoneticPr fontId="1"/>
  </si>
  <si>
    <t>実験結果と照査結果</t>
    <rPh sb="0" eb="2">
      <t>ジッケン</t>
    </rPh>
    <rPh sb="2" eb="4">
      <t>ケッカ</t>
    </rPh>
    <rPh sb="5" eb="7">
      <t>ショウサ</t>
    </rPh>
    <rPh sb="7" eb="9">
      <t>ケッカ</t>
    </rPh>
    <phoneticPr fontId="1"/>
  </si>
  <si>
    <r>
      <t xml:space="preserve">　断面力                  </t>
    </r>
    <r>
      <rPr>
        <sz val="18"/>
        <color rgb="FFFF0000"/>
        <rFont val="メイリオ"/>
        <family val="3"/>
        <charset val="128"/>
      </rPr>
      <t>1.0                       1.0</t>
    </r>
    <r>
      <rPr>
        <sz val="14"/>
        <color theme="1"/>
        <rFont val="メイリオ"/>
        <family val="3"/>
        <charset val="128"/>
      </rPr>
      <t xml:space="preserve">
　　　  　　　 　　　 γf　　　　　          　　 　γa
　　　  作用の特性値 ----- 設計作用 ----- 断面力 ----- 設計断面力
　　　　  Fk(=ρfFn)　　　Fd=γfFk          S(Fd)        Sd=∑γaS(Fd)</t>
    </r>
    <rPh sb="1" eb="3">
      <t>ダンメン</t>
    </rPh>
    <rPh sb="3" eb="4">
      <t>リョク</t>
    </rPh>
    <rPh sb="94" eb="96">
      <t>サヨウ</t>
    </rPh>
    <rPh sb="97" eb="100">
      <t>トクセイチ</t>
    </rPh>
    <rPh sb="107" eb="109">
      <t>セッケイ</t>
    </rPh>
    <rPh sb="109" eb="111">
      <t>サヨウ</t>
    </rPh>
    <rPh sb="118" eb="120">
      <t>ダンメン</t>
    </rPh>
    <rPh sb="120" eb="121">
      <t>リョク</t>
    </rPh>
    <rPh sb="128" eb="130">
      <t>セッケイ</t>
    </rPh>
    <rPh sb="132" eb="133">
      <t>リョク</t>
    </rPh>
    <phoneticPr fontId="1"/>
  </si>
  <si>
    <t>最大載荷荷重(kN)※1</t>
    <rPh sb="0" eb="2">
      <t>サイダイ</t>
    </rPh>
    <rPh sb="2" eb="4">
      <t>サイカ</t>
    </rPh>
    <rPh sb="4" eb="6">
      <t>カジュウ</t>
    </rPh>
    <phoneticPr fontId="1"/>
  </si>
  <si>
    <t>※2　設計荷重は風荷重（60m/s）相当</t>
    <phoneticPr fontId="1"/>
  </si>
  <si>
    <r>
      <t xml:space="preserve">　耐力                           </t>
    </r>
    <r>
      <rPr>
        <sz val="18"/>
        <color rgb="FFFF0000"/>
        <rFont val="メイリオ"/>
        <family val="3"/>
        <charset val="128"/>
      </rPr>
      <t xml:space="preserve">1.3 </t>
    </r>
    <r>
      <rPr>
        <sz val="14"/>
        <color theme="1"/>
        <rFont val="メイリオ"/>
        <family val="3"/>
        <charset val="128"/>
      </rPr>
      <t xml:space="preserve">                                        </t>
    </r>
    <r>
      <rPr>
        <sz val="18"/>
        <color rgb="FFFF0000"/>
        <rFont val="メイリオ"/>
        <family val="3"/>
        <charset val="128"/>
      </rPr>
      <t>1.1</t>
    </r>
    <r>
      <rPr>
        <sz val="14"/>
        <color theme="1"/>
        <rFont val="メイリオ"/>
        <family val="3"/>
        <charset val="128"/>
      </rPr>
      <t xml:space="preserve">
　　　　　　　    　      　γm　　　　　　　　　        　  　　γb
　　　  材料強度の特性値 ----- 材料の設計強度 ----- 断面耐力 ----- 設計断面耐力
　　　　　fk(=ρmfn)　 　     　fd=fk/γm                  R(fd)           Rd=R(fd)/γb</t>
    </r>
    <rPh sb="129" eb="131">
      <t>ザイリョウ</t>
    </rPh>
    <rPh sb="131" eb="133">
      <t>キョウド</t>
    </rPh>
    <rPh sb="134" eb="137">
      <t>トクセイチ</t>
    </rPh>
    <rPh sb="144" eb="146">
      <t>ザイリョウ</t>
    </rPh>
    <rPh sb="147" eb="149">
      <t>セッケイ</t>
    </rPh>
    <rPh sb="149" eb="151">
      <t>キョウド</t>
    </rPh>
    <rPh sb="158" eb="160">
      <t>ダンメン</t>
    </rPh>
    <rPh sb="160" eb="162">
      <t>タイリョク</t>
    </rPh>
    <rPh sb="169" eb="171">
      <t>セッケイ</t>
    </rPh>
    <rPh sb="171" eb="173">
      <t>ダンメン</t>
    </rPh>
    <rPh sb="173" eb="175">
      <t>タイリョク</t>
    </rPh>
    <phoneticPr fontId="1"/>
  </si>
  <si>
    <t>※1　最大荷重は降伏後、荷重の増加が見込めない時点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</si>
</sst>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0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5"/>
      <color theme="1"/>
      <name val="ＭＳ Ｐゴシック"/>
      <family val="2"/>
      <charset val="128"/>
      <scheme val="minor"/>
    </font>
    <font>
      <sz val="20"/>
      <color theme="1"/>
      <name val="メイリオ"/>
      <family val="3"/>
      <charset val="128"/>
    </font>
    <font>
      <sz val="18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6" fillId="0" borderId="0" xfId="0" applyNumberFormat="1" applyFo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18" xfId="0" applyNumberFormat="1" applyFont="1" applyFill="1" applyBorder="1" applyAlignment="1">
      <alignment horizontal="center" vertical="center" wrapText="1"/>
    </xf>
    <xf numFmtId="177" fontId="3" fillId="2" borderId="25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2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4" fillId="0" borderId="0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0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415819</xdr:colOff>
      <xdr:row>10</xdr:row>
      <xdr:rowOff>123414</xdr:rowOff>
    </xdr:from>
    <xdr:to>
      <xdr:col>7</xdr:col>
      <xdr:colOff>2062206</xdr:colOff>
      <xdr:row>10</xdr:row>
      <xdr:rowOff>4102442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1132" y="6860367"/>
          <a:ext cx="1646387" cy="3979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437419</xdr:colOff>
      <xdr:row>10</xdr:row>
      <xdr:rowOff>74490</xdr:rowOff>
    </xdr:from>
    <xdr:to>
      <xdr:col>5</xdr:col>
      <xdr:colOff>2122899</xdr:colOff>
      <xdr:row>10</xdr:row>
      <xdr:rowOff>4154365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6738" y="6708983"/>
          <a:ext cx="1685480" cy="407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971550</xdr:colOff>
      <xdr:row>10</xdr:row>
      <xdr:rowOff>1790700</xdr:rowOff>
    </xdr:from>
    <xdr:to>
      <xdr:col>5</xdr:col>
      <xdr:colOff>1257300</xdr:colOff>
      <xdr:row>10</xdr:row>
      <xdr:rowOff>3705225</xdr:rowOff>
    </xdr:to>
    <xdr:sp macro="" textlink="">
      <xdr:nvSpPr>
        <xdr:cNvPr id="92" name="正方形/長方形 91"/>
        <xdr:cNvSpPr/>
      </xdr:nvSpPr>
      <xdr:spPr>
        <a:xfrm>
          <a:off x="6019800" y="8124825"/>
          <a:ext cx="285750" cy="1914525"/>
        </a:xfrm>
        <a:prstGeom prst="rect">
          <a:avLst/>
        </a:prstGeom>
        <a:solidFill>
          <a:srgbClr val="FFC000">
            <a:alpha val="43922"/>
          </a:srgbClr>
        </a:solidFill>
        <a:ln>
          <a:solidFill>
            <a:srgbClr val="000000">
              <a:alpha val="30196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60540</xdr:colOff>
      <xdr:row>11</xdr:row>
      <xdr:rowOff>232019</xdr:rowOff>
    </xdr:from>
    <xdr:to>
      <xdr:col>9</xdr:col>
      <xdr:colOff>2136505</xdr:colOff>
      <xdr:row>11</xdr:row>
      <xdr:rowOff>1952463</xdr:rowOff>
    </xdr:to>
    <xdr:pic>
      <xdr:nvPicPr>
        <xdr:cNvPr id="18" name="図 1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420"/>
        <a:stretch/>
      </xdr:blipFill>
      <xdr:spPr bwMode="auto">
        <a:xfrm>
          <a:off x="16912463" y="11100288"/>
          <a:ext cx="2075965" cy="172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1167638</xdr:colOff>
      <xdr:row>11</xdr:row>
      <xdr:rowOff>841863</xdr:rowOff>
    </xdr:from>
    <xdr:to>
      <xdr:col>9</xdr:col>
      <xdr:colOff>1711706</xdr:colOff>
      <xdr:row>11</xdr:row>
      <xdr:rowOff>1375263</xdr:rowOff>
    </xdr:to>
    <xdr:sp macro="" textlink="">
      <xdr:nvSpPr>
        <xdr:cNvPr id="112" name="円/楕円 111"/>
        <xdr:cNvSpPr/>
      </xdr:nvSpPr>
      <xdr:spPr>
        <a:xfrm>
          <a:off x="18598388" y="11414613"/>
          <a:ext cx="544068" cy="533400"/>
        </a:xfrm>
        <a:prstGeom prst="ellipse">
          <a:avLst/>
        </a:prstGeom>
        <a:solidFill>
          <a:srgbClr val="FFC000">
            <a:alpha val="41961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75509</xdr:colOff>
      <xdr:row>11</xdr:row>
      <xdr:rowOff>195385</xdr:rowOff>
    </xdr:from>
    <xdr:to>
      <xdr:col>8</xdr:col>
      <xdr:colOff>2284502</xdr:colOff>
      <xdr:row>11</xdr:row>
      <xdr:rowOff>1779159</xdr:rowOff>
    </xdr:to>
    <xdr:pic>
      <xdr:nvPicPr>
        <xdr:cNvPr id="17" name="図 1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75"/>
        <a:stretch/>
      </xdr:blipFill>
      <xdr:spPr bwMode="auto">
        <a:xfrm>
          <a:off x="14595028" y="11063654"/>
          <a:ext cx="2208993" cy="1583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1181100</xdr:colOff>
      <xdr:row>11</xdr:row>
      <xdr:rowOff>838200</xdr:rowOff>
    </xdr:from>
    <xdr:to>
      <xdr:col>8</xdr:col>
      <xdr:colOff>1725168</xdr:colOff>
      <xdr:row>11</xdr:row>
      <xdr:rowOff>1371600</xdr:rowOff>
    </xdr:to>
    <xdr:sp macro="" textlink="">
      <xdr:nvSpPr>
        <xdr:cNvPr id="111" name="円/楕円 110"/>
        <xdr:cNvSpPr/>
      </xdr:nvSpPr>
      <xdr:spPr>
        <a:xfrm>
          <a:off x="15516225" y="11410950"/>
          <a:ext cx="544068" cy="533400"/>
        </a:xfrm>
        <a:prstGeom prst="ellipse">
          <a:avLst/>
        </a:prstGeom>
        <a:solidFill>
          <a:srgbClr val="FFC000">
            <a:alpha val="41961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295185</xdr:colOff>
      <xdr:row>11</xdr:row>
      <xdr:rowOff>476249</xdr:rowOff>
    </xdr:from>
    <xdr:to>
      <xdr:col>7</xdr:col>
      <xdr:colOff>1770753</xdr:colOff>
      <xdr:row>11</xdr:row>
      <xdr:rowOff>1575916</xdr:rowOff>
    </xdr:to>
    <xdr:pic>
      <xdr:nvPicPr>
        <xdr:cNvPr id="14" name="図 1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041"/>
        <a:stretch/>
      </xdr:blipFill>
      <xdr:spPr bwMode="auto">
        <a:xfrm>
          <a:off x="12482300" y="11344518"/>
          <a:ext cx="1475568" cy="1099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957050</xdr:colOff>
      <xdr:row>11</xdr:row>
      <xdr:rowOff>876543</xdr:rowOff>
    </xdr:from>
    <xdr:to>
      <xdr:col>7</xdr:col>
      <xdr:colOff>1485900</xdr:colOff>
      <xdr:row>11</xdr:row>
      <xdr:rowOff>1395023</xdr:rowOff>
    </xdr:to>
    <xdr:sp macro="" textlink="">
      <xdr:nvSpPr>
        <xdr:cNvPr id="110" name="円/楕円 109"/>
        <xdr:cNvSpPr/>
      </xdr:nvSpPr>
      <xdr:spPr>
        <a:xfrm>
          <a:off x="12196550" y="11449293"/>
          <a:ext cx="528850" cy="518480"/>
        </a:xfrm>
        <a:prstGeom prst="ellipse">
          <a:avLst/>
        </a:prstGeom>
        <a:solidFill>
          <a:srgbClr val="FFC000">
            <a:alpha val="41961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45474</xdr:colOff>
      <xdr:row>11</xdr:row>
      <xdr:rowOff>402981</xdr:rowOff>
    </xdr:from>
    <xdr:to>
      <xdr:col>6</xdr:col>
      <xdr:colOff>2093455</xdr:colOff>
      <xdr:row>11</xdr:row>
      <xdr:rowOff>1609025</xdr:rowOff>
    </xdr:to>
    <xdr:pic>
      <xdr:nvPicPr>
        <xdr:cNvPr id="12" name="図 1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095"/>
        <a:stretch/>
      </xdr:blipFill>
      <xdr:spPr bwMode="auto">
        <a:xfrm>
          <a:off x="9900186" y="11271250"/>
          <a:ext cx="2047981" cy="1206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1194336</xdr:colOff>
      <xdr:row>11</xdr:row>
      <xdr:rowOff>879475</xdr:rowOff>
    </xdr:from>
    <xdr:to>
      <xdr:col>6</xdr:col>
      <xdr:colOff>1738404</xdr:colOff>
      <xdr:row>11</xdr:row>
      <xdr:rowOff>1412875</xdr:rowOff>
    </xdr:to>
    <xdr:sp macro="" textlink="">
      <xdr:nvSpPr>
        <xdr:cNvPr id="108" name="円/楕円 107"/>
        <xdr:cNvSpPr/>
      </xdr:nvSpPr>
      <xdr:spPr>
        <a:xfrm>
          <a:off x="9338211" y="11452225"/>
          <a:ext cx="544068" cy="533400"/>
        </a:xfrm>
        <a:prstGeom prst="ellipse">
          <a:avLst/>
        </a:prstGeom>
        <a:solidFill>
          <a:srgbClr val="FFC000">
            <a:alpha val="41961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19</xdr:col>
      <xdr:colOff>358803</xdr:colOff>
      <xdr:row>4</xdr:row>
      <xdr:rowOff>1143783</xdr:rowOff>
    </xdr:from>
    <xdr:to>
      <xdr:col>29</xdr:col>
      <xdr:colOff>148093</xdr:colOff>
      <xdr:row>10</xdr:row>
      <xdr:rowOff>2414752</xdr:rowOff>
    </xdr:to>
    <xdr:pic>
      <xdr:nvPicPr>
        <xdr:cNvPr id="4" name="図 3"/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13096" y="3297261"/>
          <a:ext cx="6622442" cy="5681458"/>
        </a:xfrm>
        <a:prstGeom prst="rect">
          <a:avLst/>
        </a:prstGeom>
      </xdr:spPr>
    </xdr:pic>
    <xdr:clientData/>
  </xdr:twoCellAnchor>
  <xdr:twoCellAnchor>
    <xdr:from>
      <xdr:col>3</xdr:col>
      <xdr:colOff>421185</xdr:colOff>
      <xdr:row>10</xdr:row>
      <xdr:rowOff>115729</xdr:rowOff>
    </xdr:from>
    <xdr:to>
      <xdr:col>3</xdr:col>
      <xdr:colOff>2151560</xdr:colOff>
      <xdr:row>10</xdr:row>
      <xdr:rowOff>4163173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3753" y="6939804"/>
          <a:ext cx="1730375" cy="4047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95251</xdr:colOff>
      <xdr:row>11</xdr:row>
      <xdr:rowOff>293077</xdr:rowOff>
    </xdr:from>
    <xdr:to>
      <xdr:col>3</xdr:col>
      <xdr:colOff>2228851</xdr:colOff>
      <xdr:row>11</xdr:row>
      <xdr:rowOff>1637323</xdr:rowOff>
    </xdr:to>
    <xdr:pic>
      <xdr:nvPicPr>
        <xdr:cNvPr id="7" name="図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010"/>
        <a:stretch/>
      </xdr:blipFill>
      <xdr:spPr bwMode="auto">
        <a:xfrm>
          <a:off x="2952751" y="11161346"/>
          <a:ext cx="2133600" cy="1344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227135</xdr:colOff>
      <xdr:row>11</xdr:row>
      <xdr:rowOff>451827</xdr:rowOff>
    </xdr:from>
    <xdr:to>
      <xdr:col>5</xdr:col>
      <xdr:colOff>2185620</xdr:colOff>
      <xdr:row>11</xdr:row>
      <xdr:rowOff>1609481</xdr:rowOff>
    </xdr:to>
    <xdr:pic>
      <xdr:nvPicPr>
        <xdr:cNvPr id="10" name="図 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233"/>
        <a:stretch/>
      </xdr:blipFill>
      <xdr:spPr bwMode="auto">
        <a:xfrm>
          <a:off x="7749443" y="11320096"/>
          <a:ext cx="1958485" cy="1157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368325</xdr:colOff>
      <xdr:row>10</xdr:row>
      <xdr:rowOff>146080</xdr:rowOff>
    </xdr:from>
    <xdr:to>
      <xdr:col>6</xdr:col>
      <xdr:colOff>2037658</xdr:colOff>
      <xdr:row>10</xdr:row>
      <xdr:rowOff>4163316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725" y="6483380"/>
          <a:ext cx="1669333" cy="401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215525</xdr:colOff>
      <xdr:row>10</xdr:row>
      <xdr:rowOff>81850</xdr:rowOff>
    </xdr:from>
    <xdr:to>
      <xdr:col>8</xdr:col>
      <xdr:colOff>2226161</xdr:colOff>
      <xdr:row>10</xdr:row>
      <xdr:rowOff>4157097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37114" y="6708990"/>
          <a:ext cx="2010636" cy="4075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314810</xdr:colOff>
      <xdr:row>10</xdr:row>
      <xdr:rowOff>146427</xdr:rowOff>
    </xdr:from>
    <xdr:to>
      <xdr:col>9</xdr:col>
      <xdr:colOff>2270721</xdr:colOff>
      <xdr:row>10</xdr:row>
      <xdr:rowOff>4124809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69217" y="6773567"/>
          <a:ext cx="1955911" cy="3978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1824710</xdr:colOff>
      <xdr:row>10</xdr:row>
      <xdr:rowOff>1294278</xdr:rowOff>
    </xdr:from>
    <xdr:ext cx="151748" cy="392672"/>
    <xdr:sp macro="" textlink="">
      <xdr:nvSpPr>
        <xdr:cNvPr id="20" name="テキスト ボックス 19"/>
        <xdr:cNvSpPr txBox="1"/>
      </xdr:nvSpPr>
      <xdr:spPr>
        <a:xfrm rot="16200000">
          <a:off x="6752498" y="7748865"/>
          <a:ext cx="392672" cy="15174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800">
              <a:solidFill>
                <a:schemeClr val="tx1"/>
              </a:solidFill>
            </a:rPr>
            <a:t>2500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oneCellAnchor>
  <xdr:oneCellAnchor>
    <xdr:from>
      <xdr:col>5</xdr:col>
      <xdr:colOff>2108203</xdr:colOff>
      <xdr:row>10</xdr:row>
      <xdr:rowOff>1304539</xdr:rowOff>
    </xdr:from>
    <xdr:ext cx="158747" cy="392672"/>
    <xdr:sp macro="" textlink="">
      <xdr:nvSpPr>
        <xdr:cNvPr id="21" name="テキスト ボックス 20"/>
        <xdr:cNvSpPr txBox="1"/>
      </xdr:nvSpPr>
      <xdr:spPr>
        <a:xfrm rot="16200000">
          <a:off x="7045841" y="7758801"/>
          <a:ext cx="392672" cy="15874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800">
              <a:solidFill>
                <a:schemeClr val="tx1"/>
              </a:solidFill>
            </a:rPr>
            <a:t>3050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oneCellAnchor>
  <xdr:oneCellAnchor>
    <xdr:from>
      <xdr:col>8</xdr:col>
      <xdr:colOff>2034997</xdr:colOff>
      <xdr:row>10</xdr:row>
      <xdr:rowOff>1652406</xdr:rowOff>
    </xdr:from>
    <xdr:ext cx="217560" cy="392672"/>
    <xdr:sp macro="" textlink="">
      <xdr:nvSpPr>
        <xdr:cNvPr id="33" name="テキスト ボックス 32"/>
        <xdr:cNvSpPr txBox="1"/>
      </xdr:nvSpPr>
      <xdr:spPr>
        <a:xfrm rot="16200000">
          <a:off x="17989050" y="8374455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>
              <a:solidFill>
                <a:schemeClr val="tx1"/>
              </a:solidFill>
            </a:rPr>
            <a:t>2850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oneCellAnchor>
  <xdr:oneCellAnchor>
    <xdr:from>
      <xdr:col>8</xdr:col>
      <xdr:colOff>1884106</xdr:colOff>
      <xdr:row>10</xdr:row>
      <xdr:rowOff>1652406</xdr:rowOff>
    </xdr:from>
    <xdr:ext cx="217560" cy="392672"/>
    <xdr:sp macro="" textlink="">
      <xdr:nvSpPr>
        <xdr:cNvPr id="35" name="テキスト ボックス 34"/>
        <xdr:cNvSpPr txBox="1"/>
      </xdr:nvSpPr>
      <xdr:spPr>
        <a:xfrm rot="16200000">
          <a:off x="17838159" y="8374455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>
              <a:solidFill>
                <a:schemeClr val="tx1"/>
              </a:solidFill>
            </a:rPr>
            <a:t>2828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oneCellAnchor>
  <xdr:oneCellAnchor>
    <xdr:from>
      <xdr:col>9</xdr:col>
      <xdr:colOff>2077436</xdr:colOff>
      <xdr:row>10</xdr:row>
      <xdr:rowOff>1671267</xdr:rowOff>
    </xdr:from>
    <xdr:ext cx="217560" cy="392672"/>
    <xdr:sp macro="" textlink="">
      <xdr:nvSpPr>
        <xdr:cNvPr id="40" name="テキスト ボックス 39"/>
        <xdr:cNvSpPr txBox="1"/>
      </xdr:nvSpPr>
      <xdr:spPr>
        <a:xfrm rot="16200000">
          <a:off x="20365585" y="8393316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>
              <a:solidFill>
                <a:schemeClr val="tx1"/>
              </a:solidFill>
            </a:rPr>
            <a:t>2850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oneCellAnchor>
  <xdr:oneCellAnchor>
    <xdr:from>
      <xdr:col>9</xdr:col>
      <xdr:colOff>1964645</xdr:colOff>
      <xdr:row>10</xdr:row>
      <xdr:rowOff>1677617</xdr:rowOff>
    </xdr:from>
    <xdr:ext cx="217560" cy="392672"/>
    <xdr:sp macro="" textlink="">
      <xdr:nvSpPr>
        <xdr:cNvPr id="42" name="テキスト ボックス 41"/>
        <xdr:cNvSpPr txBox="1"/>
      </xdr:nvSpPr>
      <xdr:spPr>
        <a:xfrm rot="16200000">
          <a:off x="19326889" y="8102473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>
              <a:solidFill>
                <a:schemeClr val="tx1"/>
              </a:solidFill>
            </a:rPr>
            <a:t>2828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oneCellAnchor>
  <xdr:twoCellAnchor>
    <xdr:from>
      <xdr:col>4</xdr:col>
      <xdr:colOff>321227</xdr:colOff>
      <xdr:row>10</xdr:row>
      <xdr:rowOff>233277</xdr:rowOff>
    </xdr:from>
    <xdr:to>
      <xdr:col>4</xdr:col>
      <xdr:colOff>2071139</xdr:colOff>
      <xdr:row>10</xdr:row>
      <xdr:rowOff>4014702</xdr:rowOff>
    </xdr:to>
    <xdr:pic>
      <xdr:nvPicPr>
        <xdr:cNvPr id="43" name="図 4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9378" y="7057352"/>
          <a:ext cx="1749912" cy="3781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152645</xdr:colOff>
      <xdr:row>11</xdr:row>
      <xdr:rowOff>93112</xdr:rowOff>
    </xdr:from>
    <xdr:to>
      <xdr:col>4</xdr:col>
      <xdr:colOff>2361406</xdr:colOff>
      <xdr:row>11</xdr:row>
      <xdr:rowOff>1852796</xdr:rowOff>
    </xdr:to>
    <xdr:pic>
      <xdr:nvPicPr>
        <xdr:cNvPr id="44" name="図 4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96"/>
        <a:stretch/>
      </xdr:blipFill>
      <xdr:spPr bwMode="auto">
        <a:xfrm>
          <a:off x="9405502" y="11146299"/>
          <a:ext cx="2208761" cy="1759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1695734</xdr:colOff>
      <xdr:row>0</xdr:row>
      <xdr:rowOff>55219</xdr:rowOff>
    </xdr:from>
    <xdr:ext cx="1338828" cy="473463"/>
    <xdr:sp macro="" textlink="">
      <xdr:nvSpPr>
        <xdr:cNvPr id="8" name="テキスト ボックス 7"/>
        <xdr:cNvSpPr txBox="1"/>
      </xdr:nvSpPr>
      <xdr:spPr>
        <a:xfrm>
          <a:off x="19132834" y="55219"/>
          <a:ext cx="1338828" cy="473463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資料４－１</a:t>
          </a:r>
        </a:p>
      </xdr:txBody>
    </xdr:sp>
    <xdr:clientData/>
  </xdr:oneCellAnchor>
  <xdr:twoCellAnchor>
    <xdr:from>
      <xdr:col>5</xdr:col>
      <xdr:colOff>1974031</xdr:colOff>
      <xdr:row>11</xdr:row>
      <xdr:rowOff>897269</xdr:rowOff>
    </xdr:from>
    <xdr:to>
      <xdr:col>5</xdr:col>
      <xdr:colOff>2746815</xdr:colOff>
      <xdr:row>11</xdr:row>
      <xdr:rowOff>1172986</xdr:rowOff>
    </xdr:to>
    <xdr:grpSp>
      <xdr:nvGrpSpPr>
        <xdr:cNvPr id="49" name="グループ化 48"/>
        <xdr:cNvGrpSpPr/>
      </xdr:nvGrpSpPr>
      <xdr:grpSpPr>
        <a:xfrm>
          <a:off x="7015931" y="11489069"/>
          <a:ext cx="772784" cy="275717"/>
          <a:chOff x="7012618" y="11485204"/>
          <a:chExt cx="772784" cy="275717"/>
        </a:xfrm>
      </xdr:grpSpPr>
      <xdr:cxnSp macro="">
        <xdr:nvCxnSpPr>
          <xdr:cNvPr id="48" name="直線矢印コネクタ 47"/>
          <xdr:cNvCxnSpPr/>
        </xdr:nvCxnSpPr>
        <xdr:spPr>
          <a:xfrm>
            <a:off x="7274891" y="11721485"/>
            <a:ext cx="510511" cy="0"/>
          </a:xfrm>
          <a:prstGeom prst="straightConnector1">
            <a:avLst/>
          </a:prstGeom>
          <a:ln w="9525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6" name="テキスト ボックス 35"/>
          <xdr:cNvSpPr txBox="1"/>
        </xdr:nvSpPr>
        <xdr:spPr>
          <a:xfrm>
            <a:off x="7012618" y="11485204"/>
            <a:ext cx="748923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載荷方向</a:t>
            </a:r>
          </a:p>
        </xdr:txBody>
      </xdr:sp>
    </xdr:grpSp>
    <xdr:clientData/>
  </xdr:twoCellAnchor>
  <xdr:twoCellAnchor>
    <xdr:from>
      <xdr:col>6</xdr:col>
      <xdr:colOff>2070600</xdr:colOff>
      <xdr:row>11</xdr:row>
      <xdr:rowOff>883456</xdr:rowOff>
    </xdr:from>
    <xdr:to>
      <xdr:col>6</xdr:col>
      <xdr:colOff>2829580</xdr:colOff>
      <xdr:row>11</xdr:row>
      <xdr:rowOff>1159173</xdr:rowOff>
    </xdr:to>
    <xdr:grpSp>
      <xdr:nvGrpSpPr>
        <xdr:cNvPr id="52" name="グループ化 51"/>
        <xdr:cNvGrpSpPr/>
      </xdr:nvGrpSpPr>
      <xdr:grpSpPr>
        <a:xfrm>
          <a:off x="10211300" y="11475256"/>
          <a:ext cx="758980" cy="275717"/>
          <a:chOff x="7026422" y="11485204"/>
          <a:chExt cx="758980" cy="275717"/>
        </a:xfrm>
      </xdr:grpSpPr>
      <xdr:cxnSp macro="">
        <xdr:nvCxnSpPr>
          <xdr:cNvPr id="53" name="直線矢印コネクタ 52"/>
          <xdr:cNvCxnSpPr/>
        </xdr:nvCxnSpPr>
        <xdr:spPr>
          <a:xfrm>
            <a:off x="7274891" y="11721485"/>
            <a:ext cx="510511" cy="0"/>
          </a:xfrm>
          <a:prstGeom prst="straightConnector1">
            <a:avLst/>
          </a:prstGeom>
          <a:ln w="9525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5" name="テキスト ボックス 54"/>
          <xdr:cNvSpPr txBox="1"/>
        </xdr:nvSpPr>
        <xdr:spPr>
          <a:xfrm>
            <a:off x="7026422" y="11485204"/>
            <a:ext cx="748923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載荷方向</a:t>
            </a:r>
          </a:p>
        </xdr:txBody>
      </xdr:sp>
    </xdr:grpSp>
    <xdr:clientData/>
  </xdr:twoCellAnchor>
  <xdr:twoCellAnchor>
    <xdr:from>
      <xdr:col>7</xdr:col>
      <xdr:colOff>1642676</xdr:colOff>
      <xdr:row>11</xdr:row>
      <xdr:rowOff>869652</xdr:rowOff>
    </xdr:from>
    <xdr:to>
      <xdr:col>7</xdr:col>
      <xdr:colOff>2401656</xdr:colOff>
      <xdr:row>11</xdr:row>
      <xdr:rowOff>1145369</xdr:rowOff>
    </xdr:to>
    <xdr:grpSp>
      <xdr:nvGrpSpPr>
        <xdr:cNvPr id="56" name="グループ化 55"/>
        <xdr:cNvGrpSpPr/>
      </xdr:nvGrpSpPr>
      <xdr:grpSpPr>
        <a:xfrm>
          <a:off x="12882176" y="11461452"/>
          <a:ext cx="758980" cy="275717"/>
          <a:chOff x="7026422" y="11485204"/>
          <a:chExt cx="758980" cy="275717"/>
        </a:xfrm>
      </xdr:grpSpPr>
      <xdr:cxnSp macro="">
        <xdr:nvCxnSpPr>
          <xdr:cNvPr id="58" name="直線矢印コネクタ 57"/>
          <xdr:cNvCxnSpPr/>
        </xdr:nvCxnSpPr>
        <xdr:spPr>
          <a:xfrm>
            <a:off x="7274891" y="11721485"/>
            <a:ext cx="510511" cy="0"/>
          </a:xfrm>
          <a:prstGeom prst="straightConnector1">
            <a:avLst/>
          </a:prstGeom>
          <a:ln w="9525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9" name="テキスト ボックス 58"/>
          <xdr:cNvSpPr txBox="1"/>
        </xdr:nvSpPr>
        <xdr:spPr>
          <a:xfrm>
            <a:off x="7026422" y="11485204"/>
            <a:ext cx="748923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載荷方向</a:t>
            </a:r>
          </a:p>
        </xdr:txBody>
      </xdr:sp>
    </xdr:grpSp>
    <xdr:clientData/>
  </xdr:twoCellAnchor>
  <xdr:twoCellAnchor>
    <xdr:from>
      <xdr:col>8</xdr:col>
      <xdr:colOff>2153424</xdr:colOff>
      <xdr:row>11</xdr:row>
      <xdr:rowOff>855848</xdr:rowOff>
    </xdr:from>
    <xdr:to>
      <xdr:col>8</xdr:col>
      <xdr:colOff>2912404</xdr:colOff>
      <xdr:row>11</xdr:row>
      <xdr:rowOff>1131565</xdr:rowOff>
    </xdr:to>
    <xdr:grpSp>
      <xdr:nvGrpSpPr>
        <xdr:cNvPr id="60" name="グループ化 59"/>
        <xdr:cNvGrpSpPr/>
      </xdr:nvGrpSpPr>
      <xdr:grpSpPr>
        <a:xfrm>
          <a:off x="16491724" y="11447648"/>
          <a:ext cx="758980" cy="275717"/>
          <a:chOff x="7026422" y="11485204"/>
          <a:chExt cx="758980" cy="275717"/>
        </a:xfrm>
      </xdr:grpSpPr>
      <xdr:cxnSp macro="">
        <xdr:nvCxnSpPr>
          <xdr:cNvPr id="61" name="直線矢印コネクタ 60"/>
          <xdr:cNvCxnSpPr/>
        </xdr:nvCxnSpPr>
        <xdr:spPr>
          <a:xfrm>
            <a:off x="7274891" y="11721485"/>
            <a:ext cx="510511" cy="0"/>
          </a:xfrm>
          <a:prstGeom prst="straightConnector1">
            <a:avLst/>
          </a:prstGeom>
          <a:ln w="9525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2" name="テキスト ボックス 61"/>
          <xdr:cNvSpPr txBox="1"/>
        </xdr:nvSpPr>
        <xdr:spPr>
          <a:xfrm>
            <a:off x="7026422" y="11485204"/>
            <a:ext cx="748923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載荷方向</a:t>
            </a:r>
          </a:p>
        </xdr:txBody>
      </xdr:sp>
    </xdr:grpSp>
    <xdr:clientData/>
  </xdr:twoCellAnchor>
  <xdr:twoCellAnchor>
    <xdr:from>
      <xdr:col>9</xdr:col>
      <xdr:colOff>2153424</xdr:colOff>
      <xdr:row>11</xdr:row>
      <xdr:rowOff>842044</xdr:rowOff>
    </xdr:from>
    <xdr:to>
      <xdr:col>9</xdr:col>
      <xdr:colOff>2912404</xdr:colOff>
      <xdr:row>11</xdr:row>
      <xdr:rowOff>1117761</xdr:rowOff>
    </xdr:to>
    <xdr:grpSp>
      <xdr:nvGrpSpPr>
        <xdr:cNvPr id="66" name="グループ化 65"/>
        <xdr:cNvGrpSpPr/>
      </xdr:nvGrpSpPr>
      <xdr:grpSpPr>
        <a:xfrm>
          <a:off x="19590524" y="11433844"/>
          <a:ext cx="758980" cy="275717"/>
          <a:chOff x="7026422" y="11485204"/>
          <a:chExt cx="758980" cy="275717"/>
        </a:xfrm>
      </xdr:grpSpPr>
      <xdr:cxnSp macro="">
        <xdr:nvCxnSpPr>
          <xdr:cNvPr id="67" name="直線矢印コネクタ 66"/>
          <xdr:cNvCxnSpPr/>
        </xdr:nvCxnSpPr>
        <xdr:spPr>
          <a:xfrm>
            <a:off x="7274891" y="11721485"/>
            <a:ext cx="510511" cy="0"/>
          </a:xfrm>
          <a:prstGeom prst="straightConnector1">
            <a:avLst/>
          </a:prstGeom>
          <a:ln w="9525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8" name="テキスト ボックス 67"/>
          <xdr:cNvSpPr txBox="1"/>
        </xdr:nvSpPr>
        <xdr:spPr>
          <a:xfrm>
            <a:off x="7026422" y="11485204"/>
            <a:ext cx="748923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載荷方向</a:t>
            </a:r>
          </a:p>
        </xdr:txBody>
      </xdr:sp>
    </xdr:grpSp>
    <xdr:clientData/>
  </xdr:twoCellAnchor>
  <xdr:twoCellAnchor>
    <xdr:from>
      <xdr:col>7</xdr:col>
      <xdr:colOff>1066912</xdr:colOff>
      <xdr:row>11</xdr:row>
      <xdr:rowOff>1085764</xdr:rowOff>
    </xdr:from>
    <xdr:to>
      <xdr:col>7</xdr:col>
      <xdr:colOff>1143112</xdr:colOff>
      <xdr:row>11</xdr:row>
      <xdr:rowOff>1161964</xdr:rowOff>
    </xdr:to>
    <xdr:sp macro="" textlink="">
      <xdr:nvSpPr>
        <xdr:cNvPr id="74" name="円/楕円 73"/>
        <xdr:cNvSpPr/>
      </xdr:nvSpPr>
      <xdr:spPr>
        <a:xfrm>
          <a:off x="12306412" y="11658514"/>
          <a:ext cx="76200" cy="762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1319351</xdr:colOff>
      <xdr:row>11</xdr:row>
      <xdr:rowOff>1090527</xdr:rowOff>
    </xdr:from>
    <xdr:to>
      <xdr:col>7</xdr:col>
      <xdr:colOff>1395551</xdr:colOff>
      <xdr:row>11</xdr:row>
      <xdr:rowOff>1166727</xdr:rowOff>
    </xdr:to>
    <xdr:sp macro="" textlink="">
      <xdr:nvSpPr>
        <xdr:cNvPr id="75" name="円/楕円 74"/>
        <xdr:cNvSpPr/>
      </xdr:nvSpPr>
      <xdr:spPr>
        <a:xfrm>
          <a:off x="12558851" y="11663277"/>
          <a:ext cx="76200" cy="762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1433663</xdr:colOff>
      <xdr:row>11</xdr:row>
      <xdr:rowOff>1190550</xdr:rowOff>
    </xdr:from>
    <xdr:to>
      <xdr:col>8</xdr:col>
      <xdr:colOff>1509863</xdr:colOff>
      <xdr:row>11</xdr:row>
      <xdr:rowOff>1266750</xdr:rowOff>
    </xdr:to>
    <xdr:sp macro="" textlink="">
      <xdr:nvSpPr>
        <xdr:cNvPr id="76" name="円/楕円 75"/>
        <xdr:cNvSpPr/>
      </xdr:nvSpPr>
      <xdr:spPr>
        <a:xfrm>
          <a:off x="15768788" y="11763300"/>
          <a:ext cx="76200" cy="762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1428900</xdr:colOff>
      <xdr:row>11</xdr:row>
      <xdr:rowOff>942874</xdr:rowOff>
    </xdr:from>
    <xdr:to>
      <xdr:col>8</xdr:col>
      <xdr:colOff>1505100</xdr:colOff>
      <xdr:row>11</xdr:row>
      <xdr:rowOff>1019074</xdr:rowOff>
    </xdr:to>
    <xdr:sp macro="" textlink="">
      <xdr:nvSpPr>
        <xdr:cNvPr id="78" name="円/楕円 77"/>
        <xdr:cNvSpPr/>
      </xdr:nvSpPr>
      <xdr:spPr>
        <a:xfrm>
          <a:off x="15764025" y="11515624"/>
          <a:ext cx="76200" cy="762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1286010</xdr:colOff>
      <xdr:row>11</xdr:row>
      <xdr:rowOff>1057186</xdr:rowOff>
    </xdr:from>
    <xdr:to>
      <xdr:col>9</xdr:col>
      <xdr:colOff>1362210</xdr:colOff>
      <xdr:row>11</xdr:row>
      <xdr:rowOff>1133386</xdr:rowOff>
    </xdr:to>
    <xdr:sp macro="" textlink="">
      <xdr:nvSpPr>
        <xdr:cNvPr id="79" name="円/楕円 78"/>
        <xdr:cNvSpPr/>
      </xdr:nvSpPr>
      <xdr:spPr>
        <a:xfrm>
          <a:off x="18716760" y="11629936"/>
          <a:ext cx="76200" cy="762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1543196</xdr:colOff>
      <xdr:row>11</xdr:row>
      <xdr:rowOff>1061933</xdr:rowOff>
    </xdr:from>
    <xdr:to>
      <xdr:col>9</xdr:col>
      <xdr:colOff>1619396</xdr:colOff>
      <xdr:row>11</xdr:row>
      <xdr:rowOff>1138133</xdr:rowOff>
    </xdr:to>
    <xdr:sp macro="" textlink="">
      <xdr:nvSpPr>
        <xdr:cNvPr id="80" name="円/楕円 79"/>
        <xdr:cNvSpPr/>
      </xdr:nvSpPr>
      <xdr:spPr>
        <a:xfrm>
          <a:off x="18973946" y="11634683"/>
          <a:ext cx="76200" cy="762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2025650</xdr:colOff>
      <xdr:row>10</xdr:row>
      <xdr:rowOff>1879600</xdr:rowOff>
    </xdr:from>
    <xdr:to>
      <xdr:col>5</xdr:col>
      <xdr:colOff>2071369</xdr:colOff>
      <xdr:row>10</xdr:row>
      <xdr:rowOff>2070100</xdr:rowOff>
    </xdr:to>
    <xdr:sp macro="" textlink="">
      <xdr:nvSpPr>
        <xdr:cNvPr id="81" name="正方形/長方形 80"/>
        <xdr:cNvSpPr/>
      </xdr:nvSpPr>
      <xdr:spPr>
        <a:xfrm>
          <a:off x="7080250" y="8216900"/>
          <a:ext cx="45719" cy="1905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2014539</xdr:colOff>
      <xdr:row>10</xdr:row>
      <xdr:rowOff>1474787</xdr:rowOff>
    </xdr:from>
    <xdr:to>
      <xdr:col>9</xdr:col>
      <xdr:colOff>2087245</xdr:colOff>
      <xdr:row>10</xdr:row>
      <xdr:rowOff>1665287</xdr:rowOff>
    </xdr:to>
    <xdr:sp macro="" textlink="">
      <xdr:nvSpPr>
        <xdr:cNvPr id="82" name="正方形/長方形 81"/>
        <xdr:cNvSpPr/>
      </xdr:nvSpPr>
      <xdr:spPr>
        <a:xfrm>
          <a:off x="19445289" y="7808912"/>
          <a:ext cx="72706" cy="1905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2152650</xdr:colOff>
      <xdr:row>10</xdr:row>
      <xdr:rowOff>1485900</xdr:rowOff>
    </xdr:from>
    <xdr:to>
      <xdr:col>9</xdr:col>
      <xdr:colOff>2215831</xdr:colOff>
      <xdr:row>10</xdr:row>
      <xdr:rowOff>1676400</xdr:rowOff>
    </xdr:to>
    <xdr:sp macro="" textlink="">
      <xdr:nvSpPr>
        <xdr:cNvPr id="83" name="正方形/長方形 82"/>
        <xdr:cNvSpPr/>
      </xdr:nvSpPr>
      <xdr:spPr>
        <a:xfrm>
          <a:off x="19583400" y="7820025"/>
          <a:ext cx="63181" cy="1905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1958974</xdr:colOff>
      <xdr:row>10</xdr:row>
      <xdr:rowOff>1441450</xdr:rowOff>
    </xdr:from>
    <xdr:to>
      <xdr:col>8</xdr:col>
      <xdr:colOff>2042793</xdr:colOff>
      <xdr:row>10</xdr:row>
      <xdr:rowOff>1631950</xdr:rowOff>
    </xdr:to>
    <xdr:sp macro="" textlink="">
      <xdr:nvSpPr>
        <xdr:cNvPr id="84" name="正方形/長方形 83"/>
        <xdr:cNvSpPr/>
      </xdr:nvSpPr>
      <xdr:spPr>
        <a:xfrm>
          <a:off x="16294099" y="7775575"/>
          <a:ext cx="83819" cy="1905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2098674</xdr:colOff>
      <xdr:row>10</xdr:row>
      <xdr:rowOff>1454150</xdr:rowOff>
    </xdr:from>
    <xdr:to>
      <xdr:col>8</xdr:col>
      <xdr:colOff>2176143</xdr:colOff>
      <xdr:row>10</xdr:row>
      <xdr:rowOff>1644650</xdr:rowOff>
    </xdr:to>
    <xdr:sp macro="" textlink="">
      <xdr:nvSpPr>
        <xdr:cNvPr id="85" name="正方形/長方形 84"/>
        <xdr:cNvSpPr/>
      </xdr:nvSpPr>
      <xdr:spPr>
        <a:xfrm>
          <a:off x="16433799" y="7788275"/>
          <a:ext cx="77469" cy="1905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1739900</xdr:colOff>
      <xdr:row>10</xdr:row>
      <xdr:rowOff>1371600</xdr:rowOff>
    </xdr:from>
    <xdr:ext cx="151748" cy="392672"/>
    <xdr:sp macro="" textlink="">
      <xdr:nvSpPr>
        <xdr:cNvPr id="86" name="テキスト ボックス 85"/>
        <xdr:cNvSpPr txBox="1"/>
      </xdr:nvSpPr>
      <xdr:spPr>
        <a:xfrm rot="16200000">
          <a:off x="9772838" y="7829362"/>
          <a:ext cx="392672" cy="15174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800">
              <a:solidFill>
                <a:schemeClr val="tx1"/>
              </a:solidFill>
            </a:rPr>
            <a:t>2500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oneCellAnchor>
  <xdr:oneCellAnchor>
    <xdr:from>
      <xdr:col>6</xdr:col>
      <xdr:colOff>2025651</xdr:colOff>
      <xdr:row>10</xdr:row>
      <xdr:rowOff>1390650</xdr:rowOff>
    </xdr:from>
    <xdr:ext cx="158747" cy="392672"/>
    <xdr:sp macro="" textlink="">
      <xdr:nvSpPr>
        <xdr:cNvPr id="87" name="テキスト ボックス 86"/>
        <xdr:cNvSpPr txBox="1"/>
      </xdr:nvSpPr>
      <xdr:spPr>
        <a:xfrm rot="16200000">
          <a:off x="10062089" y="7844912"/>
          <a:ext cx="392672" cy="15874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800">
              <a:solidFill>
                <a:schemeClr val="tx1"/>
              </a:solidFill>
            </a:rPr>
            <a:t>3050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oneCellAnchor>
  <xdr:oneCellAnchor>
    <xdr:from>
      <xdr:col>7</xdr:col>
      <xdr:colOff>2051051</xdr:colOff>
      <xdr:row>10</xdr:row>
      <xdr:rowOff>1339850</xdr:rowOff>
    </xdr:from>
    <xdr:ext cx="158747" cy="392672"/>
    <xdr:sp macro="" textlink="">
      <xdr:nvSpPr>
        <xdr:cNvPr id="88" name="テキスト ボックス 87"/>
        <xdr:cNvSpPr txBox="1"/>
      </xdr:nvSpPr>
      <xdr:spPr>
        <a:xfrm rot="16200000">
          <a:off x="13186289" y="7794112"/>
          <a:ext cx="392672" cy="15874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800">
              <a:solidFill>
                <a:schemeClr val="tx1"/>
              </a:solidFill>
            </a:rPr>
            <a:t>3050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oneCellAnchor>
  <xdr:oneCellAnchor>
    <xdr:from>
      <xdr:col>7</xdr:col>
      <xdr:colOff>1766887</xdr:colOff>
      <xdr:row>10</xdr:row>
      <xdr:rowOff>1339850</xdr:rowOff>
    </xdr:from>
    <xdr:ext cx="151748" cy="392672"/>
    <xdr:sp macro="" textlink="">
      <xdr:nvSpPr>
        <xdr:cNvPr id="89" name="テキスト ボックス 88"/>
        <xdr:cNvSpPr txBox="1"/>
      </xdr:nvSpPr>
      <xdr:spPr>
        <a:xfrm rot="16200000">
          <a:off x="12885925" y="7794437"/>
          <a:ext cx="392672" cy="15174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800">
              <a:solidFill>
                <a:schemeClr val="tx1"/>
              </a:solidFill>
            </a:rPr>
            <a:t>2500</a:t>
          </a:r>
          <a:endParaRPr kumimoji="1" lang="ja-JP" altLang="en-US" sz="800">
            <a:solidFill>
              <a:schemeClr val="tx1"/>
            </a:solidFill>
          </a:endParaRPr>
        </a:p>
      </xdr:txBody>
    </xdr:sp>
    <xdr:clientData/>
  </xdr:oneCellAnchor>
  <xdr:twoCellAnchor>
    <xdr:from>
      <xdr:col>7</xdr:col>
      <xdr:colOff>1947862</xdr:colOff>
      <xdr:row>10</xdr:row>
      <xdr:rowOff>1917700</xdr:rowOff>
    </xdr:from>
    <xdr:to>
      <xdr:col>7</xdr:col>
      <xdr:colOff>2009775</xdr:colOff>
      <xdr:row>10</xdr:row>
      <xdr:rowOff>2114550</xdr:rowOff>
    </xdr:to>
    <xdr:sp macro="" textlink="">
      <xdr:nvSpPr>
        <xdr:cNvPr id="90" name="正方形/長方形 89"/>
        <xdr:cNvSpPr/>
      </xdr:nvSpPr>
      <xdr:spPr>
        <a:xfrm>
          <a:off x="13187362" y="8251825"/>
          <a:ext cx="61913" cy="1968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1930400</xdr:colOff>
      <xdr:row>10</xdr:row>
      <xdr:rowOff>1930400</xdr:rowOff>
    </xdr:from>
    <xdr:to>
      <xdr:col>6</xdr:col>
      <xdr:colOff>1976119</xdr:colOff>
      <xdr:row>10</xdr:row>
      <xdr:rowOff>2114550</xdr:rowOff>
    </xdr:to>
    <xdr:sp macro="" textlink="">
      <xdr:nvSpPr>
        <xdr:cNvPr id="91" name="正方形/長方形 90"/>
        <xdr:cNvSpPr/>
      </xdr:nvSpPr>
      <xdr:spPr>
        <a:xfrm>
          <a:off x="10074275" y="8264525"/>
          <a:ext cx="45719" cy="1841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885825</xdr:colOff>
      <xdr:row>10</xdr:row>
      <xdr:rowOff>1838325</xdr:rowOff>
    </xdr:from>
    <xdr:to>
      <xdr:col>6</xdr:col>
      <xdr:colOff>1171575</xdr:colOff>
      <xdr:row>10</xdr:row>
      <xdr:rowOff>3752850</xdr:rowOff>
    </xdr:to>
    <xdr:sp macro="" textlink="">
      <xdr:nvSpPr>
        <xdr:cNvPr id="94" name="正方形/長方形 93"/>
        <xdr:cNvSpPr/>
      </xdr:nvSpPr>
      <xdr:spPr>
        <a:xfrm>
          <a:off x="9029700" y="8172450"/>
          <a:ext cx="285750" cy="1914525"/>
        </a:xfrm>
        <a:prstGeom prst="rect">
          <a:avLst/>
        </a:prstGeom>
        <a:solidFill>
          <a:srgbClr val="FFC000">
            <a:alpha val="43922"/>
          </a:srgbClr>
        </a:solidFill>
        <a:ln>
          <a:solidFill>
            <a:srgbClr val="000000">
              <a:alpha val="30196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923925</xdr:colOff>
      <xdr:row>10</xdr:row>
      <xdr:rowOff>1800225</xdr:rowOff>
    </xdr:from>
    <xdr:to>
      <xdr:col>7</xdr:col>
      <xdr:colOff>1209675</xdr:colOff>
      <xdr:row>10</xdr:row>
      <xdr:rowOff>3714750</xdr:rowOff>
    </xdr:to>
    <xdr:sp macro="" textlink="">
      <xdr:nvSpPr>
        <xdr:cNvPr id="95" name="正方形/長方形 94"/>
        <xdr:cNvSpPr/>
      </xdr:nvSpPr>
      <xdr:spPr>
        <a:xfrm>
          <a:off x="12163425" y="8134350"/>
          <a:ext cx="285750" cy="1914525"/>
        </a:xfrm>
        <a:prstGeom prst="rect">
          <a:avLst/>
        </a:prstGeom>
        <a:solidFill>
          <a:srgbClr val="FFC000">
            <a:alpha val="43922"/>
          </a:srgbClr>
        </a:solidFill>
        <a:ln>
          <a:solidFill>
            <a:srgbClr val="000000">
              <a:alpha val="30196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1009650</xdr:colOff>
      <xdr:row>10</xdr:row>
      <xdr:rowOff>1752600</xdr:rowOff>
    </xdr:from>
    <xdr:to>
      <xdr:col>8</xdr:col>
      <xdr:colOff>1295400</xdr:colOff>
      <xdr:row>10</xdr:row>
      <xdr:rowOff>2705100</xdr:rowOff>
    </xdr:to>
    <xdr:sp macro="" textlink="">
      <xdr:nvSpPr>
        <xdr:cNvPr id="96" name="正方形/長方形 95"/>
        <xdr:cNvSpPr/>
      </xdr:nvSpPr>
      <xdr:spPr>
        <a:xfrm>
          <a:off x="15344775" y="8086725"/>
          <a:ext cx="285750" cy="952500"/>
        </a:xfrm>
        <a:prstGeom prst="rect">
          <a:avLst/>
        </a:prstGeom>
        <a:solidFill>
          <a:srgbClr val="FFC000">
            <a:alpha val="43922"/>
          </a:srgbClr>
        </a:solidFill>
        <a:ln>
          <a:solidFill>
            <a:srgbClr val="000000">
              <a:alpha val="30196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1076325</xdr:colOff>
      <xdr:row>10</xdr:row>
      <xdr:rowOff>1771650</xdr:rowOff>
    </xdr:from>
    <xdr:to>
      <xdr:col>9</xdr:col>
      <xdr:colOff>1362075</xdr:colOff>
      <xdr:row>10</xdr:row>
      <xdr:rowOff>2724150</xdr:rowOff>
    </xdr:to>
    <xdr:sp macro="" textlink="">
      <xdr:nvSpPr>
        <xdr:cNvPr id="97" name="正方形/長方形 96"/>
        <xdr:cNvSpPr/>
      </xdr:nvSpPr>
      <xdr:spPr>
        <a:xfrm>
          <a:off x="18507075" y="8105775"/>
          <a:ext cx="285750" cy="952500"/>
        </a:xfrm>
        <a:prstGeom prst="rect">
          <a:avLst/>
        </a:prstGeom>
        <a:solidFill>
          <a:srgbClr val="FFC000">
            <a:alpha val="43922"/>
          </a:srgbClr>
        </a:solidFill>
        <a:ln>
          <a:solidFill>
            <a:srgbClr val="000000">
              <a:alpha val="30196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1096329</xdr:colOff>
      <xdr:row>10</xdr:row>
      <xdr:rowOff>1847851</xdr:rowOff>
    </xdr:from>
    <xdr:to>
      <xdr:col>5</xdr:col>
      <xdr:colOff>1142049</xdr:colOff>
      <xdr:row>10</xdr:row>
      <xdr:rowOff>3705225</xdr:rowOff>
    </xdr:to>
    <xdr:sp macro="" textlink="">
      <xdr:nvSpPr>
        <xdr:cNvPr id="98" name="正方形/長方形 97"/>
        <xdr:cNvSpPr/>
      </xdr:nvSpPr>
      <xdr:spPr>
        <a:xfrm>
          <a:off x="6144579" y="8181976"/>
          <a:ext cx="45720" cy="1857374"/>
        </a:xfrm>
        <a:prstGeom prst="rect">
          <a:avLst/>
        </a:prstGeom>
        <a:solidFill>
          <a:srgbClr val="FF0000">
            <a:alpha val="72941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1019175</xdr:colOff>
      <xdr:row>10</xdr:row>
      <xdr:rowOff>1876425</xdr:rowOff>
    </xdr:from>
    <xdr:to>
      <xdr:col>6</xdr:col>
      <xdr:colOff>1064895</xdr:colOff>
      <xdr:row>10</xdr:row>
      <xdr:rowOff>3733799</xdr:rowOff>
    </xdr:to>
    <xdr:sp macro="" textlink="">
      <xdr:nvSpPr>
        <xdr:cNvPr id="99" name="正方形/長方形 98"/>
        <xdr:cNvSpPr/>
      </xdr:nvSpPr>
      <xdr:spPr>
        <a:xfrm>
          <a:off x="9163050" y="8210550"/>
          <a:ext cx="45720" cy="1857374"/>
        </a:xfrm>
        <a:prstGeom prst="rect">
          <a:avLst/>
        </a:prstGeom>
        <a:solidFill>
          <a:srgbClr val="FF0000">
            <a:alpha val="72941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1000125</xdr:colOff>
      <xdr:row>10</xdr:row>
      <xdr:rowOff>1847850</xdr:rowOff>
    </xdr:from>
    <xdr:to>
      <xdr:col>7</xdr:col>
      <xdr:colOff>1045845</xdr:colOff>
      <xdr:row>10</xdr:row>
      <xdr:rowOff>3705224</xdr:rowOff>
    </xdr:to>
    <xdr:sp macro="" textlink="">
      <xdr:nvSpPr>
        <xdr:cNvPr id="100" name="正方形/長方形 99"/>
        <xdr:cNvSpPr/>
      </xdr:nvSpPr>
      <xdr:spPr>
        <a:xfrm>
          <a:off x="12239625" y="8181975"/>
          <a:ext cx="45720" cy="1857374"/>
        </a:xfrm>
        <a:prstGeom prst="rect">
          <a:avLst/>
        </a:prstGeom>
        <a:solidFill>
          <a:srgbClr val="FF0000">
            <a:alpha val="72941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1114425</xdr:colOff>
      <xdr:row>10</xdr:row>
      <xdr:rowOff>1847850</xdr:rowOff>
    </xdr:from>
    <xdr:to>
      <xdr:col>7</xdr:col>
      <xdr:colOff>1160145</xdr:colOff>
      <xdr:row>10</xdr:row>
      <xdr:rowOff>3705224</xdr:rowOff>
    </xdr:to>
    <xdr:sp macro="" textlink="">
      <xdr:nvSpPr>
        <xdr:cNvPr id="101" name="正方形/長方形 100"/>
        <xdr:cNvSpPr/>
      </xdr:nvSpPr>
      <xdr:spPr>
        <a:xfrm>
          <a:off x="12353925" y="8181975"/>
          <a:ext cx="45720" cy="1857374"/>
        </a:xfrm>
        <a:prstGeom prst="rect">
          <a:avLst/>
        </a:prstGeom>
        <a:solidFill>
          <a:srgbClr val="FF0000">
            <a:alpha val="72941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1133475</xdr:colOff>
      <xdr:row>10</xdr:row>
      <xdr:rowOff>1828799</xdr:rowOff>
    </xdr:from>
    <xdr:to>
      <xdr:col>8</xdr:col>
      <xdr:colOff>1179194</xdr:colOff>
      <xdr:row>10</xdr:row>
      <xdr:rowOff>2714625</xdr:rowOff>
    </xdr:to>
    <xdr:sp macro="" textlink="">
      <xdr:nvSpPr>
        <xdr:cNvPr id="102" name="正方形/長方形 101"/>
        <xdr:cNvSpPr/>
      </xdr:nvSpPr>
      <xdr:spPr>
        <a:xfrm>
          <a:off x="15468600" y="8162924"/>
          <a:ext cx="45719" cy="885826"/>
        </a:xfrm>
        <a:prstGeom prst="rect">
          <a:avLst/>
        </a:prstGeom>
        <a:solidFill>
          <a:srgbClr val="FF0000">
            <a:alpha val="72941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1143000</xdr:colOff>
      <xdr:row>10</xdr:row>
      <xdr:rowOff>1828800</xdr:rowOff>
    </xdr:from>
    <xdr:to>
      <xdr:col>9</xdr:col>
      <xdr:colOff>1188719</xdr:colOff>
      <xdr:row>10</xdr:row>
      <xdr:rowOff>2714626</xdr:rowOff>
    </xdr:to>
    <xdr:sp macro="" textlink="">
      <xdr:nvSpPr>
        <xdr:cNvPr id="103" name="正方形/長方形 102"/>
        <xdr:cNvSpPr/>
      </xdr:nvSpPr>
      <xdr:spPr>
        <a:xfrm>
          <a:off x="18573750" y="8162925"/>
          <a:ext cx="45719" cy="885826"/>
        </a:xfrm>
        <a:prstGeom prst="rect">
          <a:avLst/>
        </a:prstGeom>
        <a:solidFill>
          <a:srgbClr val="FF0000">
            <a:alpha val="72941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1266825</xdr:colOff>
      <xdr:row>10</xdr:row>
      <xdr:rowOff>1838325</xdr:rowOff>
    </xdr:from>
    <xdr:to>
      <xdr:col>9</xdr:col>
      <xdr:colOff>1312544</xdr:colOff>
      <xdr:row>10</xdr:row>
      <xdr:rowOff>2724151</xdr:rowOff>
    </xdr:to>
    <xdr:sp macro="" textlink="">
      <xdr:nvSpPr>
        <xdr:cNvPr id="105" name="正方形/長方形 104"/>
        <xdr:cNvSpPr/>
      </xdr:nvSpPr>
      <xdr:spPr>
        <a:xfrm>
          <a:off x="18697575" y="8172450"/>
          <a:ext cx="45719" cy="885826"/>
        </a:xfrm>
        <a:prstGeom prst="rect">
          <a:avLst/>
        </a:prstGeom>
        <a:solidFill>
          <a:srgbClr val="FF0000">
            <a:alpha val="72941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1400175</xdr:colOff>
      <xdr:row>11</xdr:row>
      <xdr:rowOff>866775</xdr:rowOff>
    </xdr:from>
    <xdr:to>
      <xdr:col>5</xdr:col>
      <xdr:colOff>1944243</xdr:colOff>
      <xdr:row>11</xdr:row>
      <xdr:rowOff>1400175</xdr:rowOff>
    </xdr:to>
    <xdr:sp macro="" textlink="">
      <xdr:nvSpPr>
        <xdr:cNvPr id="106" name="円/楕円 105"/>
        <xdr:cNvSpPr/>
      </xdr:nvSpPr>
      <xdr:spPr>
        <a:xfrm>
          <a:off x="6448425" y="11439525"/>
          <a:ext cx="544068" cy="533400"/>
        </a:xfrm>
        <a:prstGeom prst="ellipse">
          <a:avLst/>
        </a:prstGeom>
        <a:solidFill>
          <a:srgbClr val="FFC000">
            <a:alpha val="41961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1600200</xdr:colOff>
      <xdr:row>11</xdr:row>
      <xdr:rowOff>1076325</xdr:rowOff>
    </xdr:from>
    <xdr:to>
      <xdr:col>5</xdr:col>
      <xdr:colOff>1703069</xdr:colOff>
      <xdr:row>11</xdr:row>
      <xdr:rowOff>1179194</xdr:rowOff>
    </xdr:to>
    <xdr:sp macro="" textlink="">
      <xdr:nvSpPr>
        <xdr:cNvPr id="70" name="円/楕円 69"/>
        <xdr:cNvSpPr/>
      </xdr:nvSpPr>
      <xdr:spPr>
        <a:xfrm>
          <a:off x="6648450" y="11649075"/>
          <a:ext cx="102869" cy="10286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1423988</xdr:colOff>
      <xdr:row>11</xdr:row>
      <xdr:rowOff>966788</xdr:rowOff>
    </xdr:from>
    <xdr:to>
      <xdr:col>6</xdr:col>
      <xdr:colOff>1500188</xdr:colOff>
      <xdr:row>11</xdr:row>
      <xdr:rowOff>1042988</xdr:rowOff>
    </xdr:to>
    <xdr:sp macro="" textlink="">
      <xdr:nvSpPr>
        <xdr:cNvPr id="69" name="円/楕円 68"/>
        <xdr:cNvSpPr/>
      </xdr:nvSpPr>
      <xdr:spPr>
        <a:xfrm>
          <a:off x="9567863" y="11539538"/>
          <a:ext cx="76200" cy="762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1423988</xdr:colOff>
      <xdr:row>11</xdr:row>
      <xdr:rowOff>1228726</xdr:rowOff>
    </xdr:from>
    <xdr:to>
      <xdr:col>6</xdr:col>
      <xdr:colOff>1500188</xdr:colOff>
      <xdr:row>11</xdr:row>
      <xdr:rowOff>1304926</xdr:rowOff>
    </xdr:to>
    <xdr:sp macro="" textlink="">
      <xdr:nvSpPr>
        <xdr:cNvPr id="72" name="円/楕円 71"/>
        <xdr:cNvSpPr/>
      </xdr:nvSpPr>
      <xdr:spPr>
        <a:xfrm>
          <a:off x="9567863" y="11801476"/>
          <a:ext cx="76200" cy="762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3"/>
  <sheetViews>
    <sheetView tabSelected="1" view="pageBreakPreview" topLeftCell="A7" zoomScale="75" zoomScaleNormal="60" zoomScaleSheetLayoutView="75" workbookViewId="0">
      <selection activeCell="B26" sqref="B26"/>
    </sheetView>
  </sheetViews>
  <sheetFormatPr defaultRowHeight="13.5" x14ac:dyDescent="0.15"/>
  <cols>
    <col min="1" max="1" width="7.875" customWidth="1"/>
    <col min="2" max="2" width="58.375" customWidth="1"/>
    <col min="3" max="5" width="30.625" hidden="1" customWidth="1"/>
    <col min="6" max="10" width="40.625" customWidth="1"/>
    <col min="11" max="11" width="3.875" customWidth="1"/>
    <col min="15" max="15" width="44" customWidth="1"/>
  </cols>
  <sheetData>
    <row r="1" spans="2:10" ht="61.5" customHeight="1" thickBot="1" x14ac:dyDescent="0.8">
      <c r="B1" s="31" t="s">
        <v>47</v>
      </c>
    </row>
    <row r="2" spans="2:10" ht="30" customHeight="1" x14ac:dyDescent="0.15">
      <c r="B2" s="3" t="s">
        <v>13</v>
      </c>
      <c r="C2" s="47" t="s">
        <v>14</v>
      </c>
      <c r="D2" s="47"/>
      <c r="E2" s="47"/>
      <c r="F2" s="47" t="s">
        <v>19</v>
      </c>
      <c r="G2" s="47"/>
      <c r="H2" s="47"/>
      <c r="I2" s="47"/>
      <c r="J2" s="48"/>
    </row>
    <row r="3" spans="2:10" ht="30" customHeight="1" x14ac:dyDescent="0.15">
      <c r="B3" s="4" t="s">
        <v>0</v>
      </c>
      <c r="C3" s="40" t="s">
        <v>1</v>
      </c>
      <c r="D3" s="40"/>
      <c r="E3" s="40"/>
      <c r="F3" s="40" t="s">
        <v>39</v>
      </c>
      <c r="G3" s="40"/>
      <c r="H3" s="40"/>
      <c r="I3" s="40"/>
      <c r="J3" s="41"/>
    </row>
    <row r="4" spans="2:10" ht="30" customHeight="1" x14ac:dyDescent="0.15">
      <c r="B4" s="4" t="s">
        <v>2</v>
      </c>
      <c r="C4" s="40" t="s">
        <v>3</v>
      </c>
      <c r="D4" s="40"/>
      <c r="E4" s="40"/>
      <c r="F4" s="40" t="s">
        <v>4</v>
      </c>
      <c r="G4" s="40"/>
      <c r="H4" s="40"/>
      <c r="I4" s="40"/>
      <c r="J4" s="41"/>
    </row>
    <row r="5" spans="2:10" ht="106.5" customHeight="1" x14ac:dyDescent="0.55000000000000004">
      <c r="B5" s="38" t="s">
        <v>5</v>
      </c>
      <c r="C5" s="55" t="s">
        <v>6</v>
      </c>
      <c r="D5" s="56"/>
      <c r="E5" s="57"/>
      <c r="F5" s="49" t="s">
        <v>48</v>
      </c>
      <c r="G5" s="50"/>
      <c r="H5" s="50"/>
      <c r="I5" s="50"/>
      <c r="J5" s="53" t="s">
        <v>33</v>
      </c>
    </row>
    <row r="6" spans="2:10" ht="108" customHeight="1" x14ac:dyDescent="0.5">
      <c r="B6" s="39"/>
      <c r="C6" s="58" t="s">
        <v>7</v>
      </c>
      <c r="D6" s="59"/>
      <c r="E6" s="60"/>
      <c r="F6" s="51" t="s">
        <v>51</v>
      </c>
      <c r="G6" s="52"/>
      <c r="H6" s="52"/>
      <c r="I6" s="52"/>
      <c r="J6" s="54"/>
    </row>
    <row r="7" spans="2:10" ht="27" customHeight="1" x14ac:dyDescent="0.15">
      <c r="B7" s="39"/>
      <c r="C7" s="33" t="s">
        <v>45</v>
      </c>
      <c r="D7" s="34"/>
      <c r="E7" s="35"/>
      <c r="F7" s="36" t="s">
        <v>34</v>
      </c>
      <c r="G7" s="36"/>
      <c r="H7" s="36"/>
      <c r="I7" s="36"/>
      <c r="J7" s="37"/>
    </row>
    <row r="8" spans="2:10" ht="31.5" customHeight="1" x14ac:dyDescent="0.15">
      <c r="B8" s="4" t="s">
        <v>8</v>
      </c>
      <c r="C8" s="44" t="s">
        <v>9</v>
      </c>
      <c r="D8" s="45"/>
      <c r="E8" s="46"/>
      <c r="F8" s="40" t="s">
        <v>10</v>
      </c>
      <c r="G8" s="40"/>
      <c r="H8" s="40"/>
      <c r="I8" s="40"/>
      <c r="J8" s="41"/>
    </row>
    <row r="9" spans="2:10" ht="27" customHeight="1" x14ac:dyDescent="0.15">
      <c r="B9" s="42" t="s">
        <v>15</v>
      </c>
      <c r="C9" s="43" t="s">
        <v>36</v>
      </c>
      <c r="D9" s="43" t="s">
        <v>25</v>
      </c>
      <c r="E9" s="43" t="s">
        <v>16</v>
      </c>
      <c r="F9" s="10" t="s">
        <v>11</v>
      </c>
      <c r="G9" s="10" t="s">
        <v>12</v>
      </c>
      <c r="H9" s="10" t="s">
        <v>22</v>
      </c>
      <c r="I9" s="10" t="s">
        <v>23</v>
      </c>
      <c r="J9" s="11" t="s">
        <v>24</v>
      </c>
    </row>
    <row r="10" spans="2:10" ht="47.25" customHeight="1" x14ac:dyDescent="0.15">
      <c r="B10" s="42"/>
      <c r="C10" s="43"/>
      <c r="D10" s="43"/>
      <c r="E10" s="43"/>
      <c r="F10" s="12" t="s">
        <v>26</v>
      </c>
      <c r="G10" s="12" t="s">
        <v>27</v>
      </c>
      <c r="H10" s="12" t="s">
        <v>28</v>
      </c>
      <c r="I10" s="12" t="s">
        <v>29</v>
      </c>
      <c r="J10" s="13" t="s">
        <v>30</v>
      </c>
    </row>
    <row r="11" spans="2:10" ht="333.75" customHeight="1" x14ac:dyDescent="0.15">
      <c r="B11" s="6" t="s">
        <v>20</v>
      </c>
      <c r="C11" s="15" t="s">
        <v>38</v>
      </c>
      <c r="D11" s="1"/>
      <c r="E11" s="1"/>
      <c r="F11" s="1"/>
      <c r="G11" s="1"/>
      <c r="H11" s="1"/>
      <c r="I11" s="1"/>
      <c r="J11" s="5"/>
    </row>
    <row r="12" spans="2:10" ht="150" customHeight="1" x14ac:dyDescent="0.15">
      <c r="B12" s="6" t="s">
        <v>21</v>
      </c>
      <c r="C12" s="15" t="s">
        <v>41</v>
      </c>
      <c r="D12" s="1"/>
      <c r="E12" s="1"/>
      <c r="F12" s="1"/>
      <c r="G12" s="1"/>
      <c r="H12" s="1"/>
      <c r="I12" s="1"/>
      <c r="J12" s="5"/>
    </row>
    <row r="13" spans="2:10" ht="30" customHeight="1" x14ac:dyDescent="0.15">
      <c r="B13" s="6" t="s">
        <v>49</v>
      </c>
      <c r="C13" s="2">
        <v>4.07</v>
      </c>
      <c r="D13" s="2">
        <v>21.8</v>
      </c>
      <c r="E13" s="2" t="s">
        <v>43</v>
      </c>
      <c r="F13" s="2">
        <v>17.2</v>
      </c>
      <c r="G13" s="2">
        <v>15.7</v>
      </c>
      <c r="H13" s="2">
        <v>17.5</v>
      </c>
      <c r="I13" s="2">
        <v>15.5</v>
      </c>
      <c r="J13" s="8">
        <v>16.7</v>
      </c>
    </row>
    <row r="14" spans="2:10" ht="30" customHeight="1" x14ac:dyDescent="0.15">
      <c r="B14" s="6" t="s">
        <v>44</v>
      </c>
      <c r="C14" s="2">
        <v>5.6</v>
      </c>
      <c r="D14" s="2">
        <v>5.6</v>
      </c>
      <c r="E14" s="2">
        <v>5.6</v>
      </c>
      <c r="F14" s="2">
        <v>5.05</v>
      </c>
      <c r="G14" s="2">
        <v>5.05</v>
      </c>
      <c r="H14" s="2">
        <v>5.05</v>
      </c>
      <c r="I14" s="2">
        <v>5.05</v>
      </c>
      <c r="J14" s="2">
        <v>5.05</v>
      </c>
    </row>
    <row r="15" spans="2:10" ht="30" customHeight="1" x14ac:dyDescent="0.15">
      <c r="B15" s="6" t="s">
        <v>32</v>
      </c>
      <c r="C15" s="2">
        <v>151.19999999999999</v>
      </c>
      <c r="D15" s="2">
        <v>77.400000000000006</v>
      </c>
      <c r="E15" s="2">
        <v>62.9</v>
      </c>
      <c r="F15" s="2">
        <v>159.9</v>
      </c>
      <c r="G15" s="2">
        <v>148.4</v>
      </c>
      <c r="H15" s="2">
        <v>179.1</v>
      </c>
      <c r="I15" s="2">
        <v>205.1</v>
      </c>
      <c r="J15" s="18">
        <v>240</v>
      </c>
    </row>
    <row r="16" spans="2:10" ht="30" customHeight="1" x14ac:dyDescent="0.15">
      <c r="B16" s="7" t="s">
        <v>31</v>
      </c>
      <c r="C16" s="2">
        <v>151.19999999999999</v>
      </c>
      <c r="D16" s="2">
        <v>12.4</v>
      </c>
      <c r="E16" s="2">
        <v>18.5</v>
      </c>
      <c r="F16" s="17">
        <v>21.8</v>
      </c>
      <c r="G16" s="2">
        <v>28.4</v>
      </c>
      <c r="H16" s="17">
        <v>19.5</v>
      </c>
      <c r="I16" s="17">
        <v>30.7</v>
      </c>
      <c r="J16" s="18">
        <v>32</v>
      </c>
    </row>
    <row r="17" spans="2:10" ht="48.75" customHeight="1" x14ac:dyDescent="0.15">
      <c r="B17" s="28" t="s">
        <v>40</v>
      </c>
      <c r="C17" s="29">
        <f>92.5/(C16/1.8*3.8)</f>
        <v>0.28978696741854643</v>
      </c>
      <c r="D17" s="29">
        <f>92.5/(D16/1.8*3.8)</f>
        <v>3.5335314091680816</v>
      </c>
      <c r="E17" s="29">
        <f t="shared" ref="E17" si="0">92.5/(E16/1.8*3.8)</f>
        <v>2.3684210526315792</v>
      </c>
      <c r="F17" s="29">
        <f>92.5/(F16/2*3.8)</f>
        <v>2.2332206663447609</v>
      </c>
      <c r="G17" s="29">
        <f>92.5/(G16/2*3.8)</f>
        <v>1.7142327650111195</v>
      </c>
      <c r="H17" s="29">
        <f>92.5/(H16/2*3.8)</f>
        <v>2.4966261808367074</v>
      </c>
      <c r="I17" s="29">
        <f>92.5/(I16/2*3.8)</f>
        <v>1.5858049031373223</v>
      </c>
      <c r="J17" s="30">
        <f>92.5/(J16/2*3.8)</f>
        <v>1.5213815789473686</v>
      </c>
    </row>
    <row r="18" spans="2:10" ht="33" customHeight="1" x14ac:dyDescent="0.15">
      <c r="B18" s="20" t="s">
        <v>42</v>
      </c>
      <c r="C18" s="21" t="s">
        <v>38</v>
      </c>
      <c r="D18" s="22">
        <v>0.57299999999999995</v>
      </c>
      <c r="E18" s="22">
        <v>0.57299999999999995</v>
      </c>
      <c r="F18" s="23">
        <v>0.97199999999999998</v>
      </c>
      <c r="G18" s="23">
        <v>0.99399999999999999</v>
      </c>
      <c r="H18" s="23">
        <v>0.7</v>
      </c>
      <c r="I18" s="23">
        <v>0.99399999999999999</v>
      </c>
      <c r="J18" s="24">
        <v>0.7</v>
      </c>
    </row>
    <row r="19" spans="2:10" ht="30" customHeight="1" thickBot="1" x14ac:dyDescent="0.2">
      <c r="B19" s="25" t="s">
        <v>17</v>
      </c>
      <c r="C19" s="26" t="s">
        <v>37</v>
      </c>
      <c r="D19" s="26" t="s">
        <v>18</v>
      </c>
      <c r="E19" s="26" t="s">
        <v>18</v>
      </c>
      <c r="F19" s="26" t="s">
        <v>35</v>
      </c>
      <c r="G19" s="26" t="s">
        <v>35</v>
      </c>
      <c r="H19" s="26" t="s">
        <v>35</v>
      </c>
      <c r="I19" s="26" t="s">
        <v>35</v>
      </c>
      <c r="J19" s="27" t="s">
        <v>35</v>
      </c>
    </row>
    <row r="20" spans="2:10" ht="20.100000000000001" customHeight="1" x14ac:dyDescent="0.15">
      <c r="B20" s="16" t="s">
        <v>52</v>
      </c>
      <c r="C20" s="14"/>
      <c r="D20" s="14"/>
      <c r="E20" s="14"/>
      <c r="F20" s="14"/>
      <c r="G20" s="14"/>
      <c r="H20" s="14"/>
      <c r="I20" s="14"/>
      <c r="J20" s="14"/>
    </row>
    <row r="21" spans="2:10" ht="20.100000000000001" customHeight="1" x14ac:dyDescent="0.15">
      <c r="B21" s="32" t="s">
        <v>50</v>
      </c>
    </row>
    <row r="23" spans="2:10" x14ac:dyDescent="0.15">
      <c r="C23" s="9">
        <f>D16/1.8*3.84</f>
        <v>26.453333333333333</v>
      </c>
    </row>
    <row r="26" spans="2:10" ht="34.5" customHeight="1" x14ac:dyDescent="0.15">
      <c r="F26" s="19">
        <f>F16/2*3.8</f>
        <v>41.42</v>
      </c>
      <c r="G26" s="19">
        <f t="shared" ref="G26:J26" si="1">G16/2*3.8</f>
        <v>53.959999999999994</v>
      </c>
      <c r="H26" s="19">
        <f t="shared" si="1"/>
        <v>37.049999999999997</v>
      </c>
      <c r="I26" s="19">
        <f t="shared" si="1"/>
        <v>58.33</v>
      </c>
      <c r="J26" s="19">
        <f t="shared" si="1"/>
        <v>60.8</v>
      </c>
    </row>
    <row r="27" spans="2:10" ht="32.25" customHeight="1" x14ac:dyDescent="0.15">
      <c r="E27" t="s">
        <v>46</v>
      </c>
      <c r="F27" s="19">
        <v>845</v>
      </c>
      <c r="G27" s="19">
        <v>936</v>
      </c>
      <c r="H27" s="19">
        <v>651</v>
      </c>
      <c r="I27" s="19">
        <v>1175</v>
      </c>
      <c r="J27" s="19">
        <v>923</v>
      </c>
    </row>
    <row r="28" spans="2:10" x14ac:dyDescent="0.15">
      <c r="C28">
        <v>26.2</v>
      </c>
    </row>
    <row r="29" spans="2:10" x14ac:dyDescent="0.15">
      <c r="C29">
        <v>12.4</v>
      </c>
    </row>
    <row r="30" spans="2:10" x14ac:dyDescent="0.15">
      <c r="C30">
        <f>C29/1.8*3.8</f>
        <v>26.177777777777777</v>
      </c>
    </row>
    <row r="31" spans="2:10" x14ac:dyDescent="0.15">
      <c r="G31">
        <v>1.3</v>
      </c>
    </row>
    <row r="32" spans="2:10" x14ac:dyDescent="0.15">
      <c r="G32">
        <v>1.1000000000000001</v>
      </c>
    </row>
    <row r="33" spans="7:7" x14ac:dyDescent="0.15">
      <c r="G33">
        <f>G31*G32</f>
        <v>1.4300000000000002</v>
      </c>
    </row>
  </sheetData>
  <mergeCells count="20">
    <mergeCell ref="C2:E2"/>
    <mergeCell ref="C3:E3"/>
    <mergeCell ref="C4:E4"/>
    <mergeCell ref="C5:E5"/>
    <mergeCell ref="C6:E6"/>
    <mergeCell ref="F2:J2"/>
    <mergeCell ref="F3:J3"/>
    <mergeCell ref="F4:J4"/>
    <mergeCell ref="F5:I5"/>
    <mergeCell ref="F6:I6"/>
    <mergeCell ref="J5:J6"/>
    <mergeCell ref="C7:E7"/>
    <mergeCell ref="F7:J7"/>
    <mergeCell ref="B5:B7"/>
    <mergeCell ref="F8:J8"/>
    <mergeCell ref="B9:B10"/>
    <mergeCell ref="C9:C10"/>
    <mergeCell ref="D9:D10"/>
    <mergeCell ref="C8:E8"/>
    <mergeCell ref="E9:E10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8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5"/>
  <sheetViews>
    <sheetView topLeftCell="A10" workbookViewId="0">
      <selection activeCell="E26" sqref="E26"/>
    </sheetView>
  </sheetViews>
  <sheetFormatPr defaultRowHeight="13.5" x14ac:dyDescent="0.15"/>
  <sheetData>
    <row r="25" spans="5:5" x14ac:dyDescent="0.15">
      <c r="E25">
        <v>0.76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2017-11-04T01:19:28Z</cp:lastPrinted>
  <dcterms:created xsi:type="dcterms:W3CDTF">2017-10-16T07:31:56Z</dcterms:created>
  <dcterms:modified xsi:type="dcterms:W3CDTF">2017-11-04T02:46:02Z</dcterms:modified>
</cp:coreProperties>
</file>