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landisk-c50374\小中高振興Ｇ\34_R4年度フォルダ\ほ_R4補助金\あ_ＩＣＴ教育設備整備推進事業費\02_事業募集\02_事業募集（府→学校）\"/>
    </mc:Choice>
  </mc:AlternateContent>
  <bookViews>
    <workbookView xWindow="825" yWindow="-120" windowWidth="29040" windowHeight="15840" tabRatio="647"/>
  </bookViews>
  <sheets>
    <sheet name="様式１" sheetId="13" r:id="rId1"/>
    <sheet name="上限単価" sheetId="14" state="hidden" r:id="rId2"/>
    <sheet name="様式１ (記載例)" sheetId="17" r:id="rId3"/>
    <sheet name="様式２" sheetId="5" r:id="rId4"/>
    <sheet name="様式３" sheetId="6" r:id="rId5"/>
    <sheet name="様式４（チェックシート）" sheetId="7" r:id="rId6"/>
    <sheet name="チェックリスト" sheetId="18" r:id="rId7"/>
    <sheet name="【都道府県用】別紙１貼り付け" sheetId="19" r:id="rId8"/>
  </sheets>
  <definedNames>
    <definedName name="_xlnm.Print_Area" localSheetId="6">チェックリスト!$B$1:$F$30</definedName>
    <definedName name="_xlnm.Print_Area" localSheetId="0">様式１!$A$1:$O$51</definedName>
    <definedName name="_xlnm.Print_Area" localSheetId="2">'様式１ (記載例)'!$A$1:$O$52</definedName>
    <definedName name="_xlnm.Print_Area" localSheetId="3">様式２!$A$1:$H$29</definedName>
    <definedName name="_xlnm.Print_Area" localSheetId="4">様式３!$A$1:$G$26</definedName>
    <definedName name="_xlnm.Print_Area" localSheetId="5">'様式４（チェックシート）'!$A$1:$L$36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 i="18" l="1"/>
  <c r="B6" i="6"/>
  <c r="E5" i="6"/>
  <c r="B5" i="6"/>
  <c r="J5" i="6"/>
  <c r="G5" i="5"/>
  <c r="K5" i="18"/>
  <c r="K4" i="7"/>
  <c r="C4" i="19"/>
  <c r="F4" i="19"/>
  <c r="G4" i="19"/>
  <c r="B4" i="19"/>
  <c r="A4" i="19"/>
  <c r="L41" i="13" l="1"/>
  <c r="O41" i="13" l="1"/>
  <c r="E4" i="19" s="1"/>
  <c r="D4" i="19"/>
  <c r="G32" i="17" l="1"/>
  <c r="N32" i="17" s="1"/>
  <c r="Q41" i="17"/>
  <c r="G41" i="17"/>
  <c r="N41" i="17" s="1"/>
  <c r="Q40" i="17"/>
  <c r="G40" i="17"/>
  <c r="N40" i="17" s="1"/>
  <c r="Q39" i="17"/>
  <c r="G39" i="17"/>
  <c r="N39" i="17" s="1"/>
  <c r="Q38" i="17"/>
  <c r="G38" i="17"/>
  <c r="N38" i="17" s="1"/>
  <c r="Q37" i="17"/>
  <c r="G37" i="17"/>
  <c r="N37" i="17" s="1"/>
  <c r="Q36" i="17"/>
  <c r="G36" i="17"/>
  <c r="N36" i="17" s="1"/>
  <c r="Q35" i="17"/>
  <c r="G35" i="17"/>
  <c r="N35" i="17" s="1"/>
  <c r="Q34" i="17"/>
  <c r="G34" i="17"/>
  <c r="N34" i="17" s="1"/>
  <c r="Q33" i="17"/>
  <c r="G33" i="17"/>
  <c r="N33" i="17" s="1"/>
  <c r="Q32" i="17"/>
  <c r="Q31" i="17"/>
  <c r="G31" i="17"/>
  <c r="N31" i="17" s="1"/>
  <c r="Q30" i="17"/>
  <c r="G30" i="17"/>
  <c r="N30" i="17" s="1"/>
  <c r="Q29" i="17"/>
  <c r="G29" i="17"/>
  <c r="N29" i="17" s="1"/>
  <c r="Q28" i="17"/>
  <c r="G28" i="17"/>
  <c r="N28" i="17" s="1"/>
  <c r="Q27" i="17"/>
  <c r="G27" i="17"/>
  <c r="N27" i="17" s="1"/>
  <c r="Q26" i="17"/>
  <c r="G26" i="17"/>
  <c r="N26" i="17" s="1"/>
  <c r="Q25" i="17"/>
  <c r="G25" i="17"/>
  <c r="N25" i="17" s="1"/>
  <c r="Q24" i="17"/>
  <c r="G24" i="17"/>
  <c r="N24" i="17" s="1"/>
  <c r="Q23" i="17"/>
  <c r="G23" i="17"/>
  <c r="N23" i="17" s="1"/>
  <c r="Q22" i="17"/>
  <c r="G22" i="17"/>
  <c r="N22" i="17" s="1"/>
  <c r="Q21" i="17"/>
  <c r="G21" i="17"/>
  <c r="N21" i="17" s="1"/>
  <c r="Q20" i="17"/>
  <c r="G20" i="17"/>
  <c r="N20" i="17" s="1"/>
  <c r="Q19" i="17"/>
  <c r="G19" i="17"/>
  <c r="N19" i="17" s="1"/>
  <c r="Q18" i="17"/>
  <c r="I18" i="17" s="1"/>
  <c r="J18" i="17" s="1"/>
  <c r="K18" i="17" s="1"/>
  <c r="G18" i="17"/>
  <c r="N18" i="17" s="1"/>
  <c r="L42" i="17"/>
  <c r="O42" i="17" s="1"/>
  <c r="G21" i="13"/>
  <c r="N21" i="13" s="1"/>
  <c r="G18" i="13"/>
  <c r="N18" i="13" s="1"/>
  <c r="G24" i="13"/>
  <c r="C7" i="14"/>
  <c r="C4" i="14"/>
  <c r="C3" i="14"/>
  <c r="C2" i="14"/>
  <c r="Q40" i="13"/>
  <c r="Q39" i="13"/>
  <c r="Q38" i="13"/>
  <c r="Q37" i="13"/>
  <c r="Q36" i="13"/>
  <c r="Q35" i="13"/>
  <c r="Q34" i="13"/>
  <c r="Q33" i="13"/>
  <c r="Q32" i="13"/>
  <c r="Q31" i="13"/>
  <c r="Q29" i="13"/>
  <c r="Q28" i="13"/>
  <c r="Q27" i="13"/>
  <c r="Q26" i="13"/>
  <c r="Q25" i="13"/>
  <c r="I25" i="13" s="1"/>
  <c r="Q24" i="13"/>
  <c r="Q23" i="13"/>
  <c r="Q22" i="13"/>
  <c r="Q21" i="13"/>
  <c r="Q20" i="13"/>
  <c r="Q19" i="13"/>
  <c r="Q18" i="13"/>
  <c r="Q30" i="13"/>
  <c r="Q41" i="13"/>
  <c r="G40" i="13"/>
  <c r="N40" i="13" s="1"/>
  <c r="G39" i="13"/>
  <c r="N39" i="13" s="1"/>
  <c r="G38" i="13"/>
  <c r="N38" i="13" s="1"/>
  <c r="G37" i="13"/>
  <c r="N37" i="13" s="1"/>
  <c r="G36" i="13"/>
  <c r="N36" i="13" s="1"/>
  <c r="G35" i="13"/>
  <c r="N35" i="13" s="1"/>
  <c r="G34" i="13"/>
  <c r="N34" i="13" s="1"/>
  <c r="G33" i="13"/>
  <c r="N33" i="13" s="1"/>
  <c r="G32" i="13"/>
  <c r="N32" i="13" s="1"/>
  <c r="G31" i="13"/>
  <c r="N31" i="13" s="1"/>
  <c r="G30" i="13"/>
  <c r="N30" i="13" s="1"/>
  <c r="G29" i="13"/>
  <c r="N29" i="13" s="1"/>
  <c r="G28" i="13"/>
  <c r="N28" i="13" s="1"/>
  <c r="G27" i="13"/>
  <c r="N27" i="13" s="1"/>
  <c r="G26" i="13"/>
  <c r="N26" i="13" s="1"/>
  <c r="G25" i="13"/>
  <c r="N25" i="13" s="1"/>
  <c r="N24" i="13"/>
  <c r="G23" i="13"/>
  <c r="N23" i="13" s="1"/>
  <c r="G22" i="13"/>
  <c r="N22" i="13" s="1"/>
  <c r="G20" i="13"/>
  <c r="N20" i="13" s="1"/>
  <c r="G19" i="13"/>
  <c r="N19" i="13" s="1"/>
  <c r="N42" i="17" l="1"/>
  <c r="G42" i="17"/>
  <c r="I31" i="13"/>
  <c r="J31" i="13" s="1"/>
  <c r="K31" i="13" s="1"/>
  <c r="M31" i="13" s="1"/>
  <c r="I18" i="13"/>
  <c r="J18" i="13" s="1"/>
  <c r="K18" i="13" s="1"/>
  <c r="M18" i="13" s="1"/>
  <c r="J25" i="13"/>
  <c r="K25" i="13" s="1"/>
  <c r="M25" i="13" s="1"/>
  <c r="I28" i="13"/>
  <c r="J28" i="13" s="1"/>
  <c r="K28" i="13" s="1"/>
  <c r="M28" i="13" s="1"/>
  <c r="I33" i="13"/>
  <c r="J33" i="13" s="1"/>
  <c r="K33" i="13" s="1"/>
  <c r="M33" i="13" s="1"/>
  <c r="I37" i="13"/>
  <c r="J37" i="13" s="1"/>
  <c r="K37" i="13" s="1"/>
  <c r="M37" i="13" s="1"/>
  <c r="I32" i="17"/>
  <c r="J32" i="17" s="1"/>
  <c r="K32" i="17" s="1"/>
  <c r="M32" i="17" s="1"/>
  <c r="I35" i="17"/>
  <c r="J35" i="17" s="1"/>
  <c r="K35" i="17" s="1"/>
  <c r="M35" i="17" s="1"/>
  <c r="I38" i="13"/>
  <c r="J38" i="13" s="1"/>
  <c r="K38" i="13" s="1"/>
  <c r="M38" i="13" s="1"/>
  <c r="I38" i="17"/>
  <c r="J38" i="17" s="1"/>
  <c r="K38" i="17" s="1"/>
  <c r="M38" i="17" s="1"/>
  <c r="I34" i="13"/>
  <c r="J34" i="13" s="1"/>
  <c r="K34" i="13" s="1"/>
  <c r="M34" i="13" s="1"/>
  <c r="I26" i="17"/>
  <c r="J26" i="17" s="1"/>
  <c r="K26" i="17" s="1"/>
  <c r="M26" i="17" s="1"/>
  <c r="I24" i="17"/>
  <c r="J24" i="17" s="1"/>
  <c r="K24" i="17" s="1"/>
  <c r="M24" i="17" s="1"/>
  <c r="I39" i="13"/>
  <c r="J39" i="13" s="1"/>
  <c r="K39" i="13" s="1"/>
  <c r="M39" i="13" s="1"/>
  <c r="I23" i="13"/>
  <c r="J23" i="13" s="1"/>
  <c r="K23" i="13" s="1"/>
  <c r="M23" i="13" s="1"/>
  <c r="I29" i="13"/>
  <c r="J29" i="13" s="1"/>
  <c r="K29" i="13" s="1"/>
  <c r="M29" i="13" s="1"/>
  <c r="I33" i="17"/>
  <c r="J33" i="17" s="1"/>
  <c r="K33" i="17" s="1"/>
  <c r="M33" i="17" s="1"/>
  <c r="I19" i="13"/>
  <c r="J19" i="13" s="1"/>
  <c r="K19" i="13" s="1"/>
  <c r="M19" i="13" s="1"/>
  <c r="I35" i="13"/>
  <c r="J35" i="13" s="1"/>
  <c r="K35" i="13" s="1"/>
  <c r="M35" i="13" s="1"/>
  <c r="I22" i="13"/>
  <c r="J22" i="13" s="1"/>
  <c r="K22" i="13" s="1"/>
  <c r="M22" i="13" s="1"/>
  <c r="I26" i="13"/>
  <c r="J26" i="13" s="1"/>
  <c r="K26" i="13" s="1"/>
  <c r="M26" i="13" s="1"/>
  <c r="I21" i="13"/>
  <c r="J21" i="13" s="1"/>
  <c r="K21" i="13" s="1"/>
  <c r="M21" i="13" s="1"/>
  <c r="I20" i="13"/>
  <c r="I24" i="13"/>
  <c r="J24" i="13" s="1"/>
  <c r="K24" i="13" s="1"/>
  <c r="M24" i="13" s="1"/>
  <c r="I27" i="13"/>
  <c r="J27" i="13" s="1"/>
  <c r="K27" i="13" s="1"/>
  <c r="M27" i="13" s="1"/>
  <c r="I32" i="13"/>
  <c r="J32" i="13" s="1"/>
  <c r="K32" i="13" s="1"/>
  <c r="M32" i="13" s="1"/>
  <c r="I36" i="13"/>
  <c r="J36" i="13" s="1"/>
  <c r="K36" i="13" s="1"/>
  <c r="M36" i="13" s="1"/>
  <c r="I40" i="13"/>
  <c r="J40" i="13" s="1"/>
  <c r="K40" i="13" s="1"/>
  <c r="M40" i="13" s="1"/>
  <c r="M18" i="17"/>
  <c r="I30" i="13"/>
  <c r="J30" i="13" s="1"/>
  <c r="K30" i="13" s="1"/>
  <c r="M30" i="13" s="1"/>
  <c r="I20" i="17"/>
  <c r="J20" i="17" s="1"/>
  <c r="K20" i="17" s="1"/>
  <c r="M20" i="17" s="1"/>
  <c r="I21" i="17"/>
  <c r="J21" i="17" s="1"/>
  <c r="K21" i="17" s="1"/>
  <c r="M21" i="17" s="1"/>
  <c r="I19" i="17"/>
  <c r="J19" i="17" s="1"/>
  <c r="K19" i="17" s="1"/>
  <c r="M19" i="17" s="1"/>
  <c r="I22" i="17"/>
  <c r="J22" i="17" s="1"/>
  <c r="K22" i="17" s="1"/>
  <c r="M22" i="17" s="1"/>
  <c r="I28" i="17"/>
  <c r="J28" i="17" s="1"/>
  <c r="K28" i="17" s="1"/>
  <c r="M28" i="17" s="1"/>
  <c r="I36" i="17"/>
  <c r="J36" i="17" s="1"/>
  <c r="K36" i="17" s="1"/>
  <c r="M36" i="17" s="1"/>
  <c r="I30" i="17"/>
  <c r="J30" i="17" s="1"/>
  <c r="K30" i="17" s="1"/>
  <c r="M30" i="17" s="1"/>
  <c r="I34" i="17"/>
  <c r="J34" i="17" s="1"/>
  <c r="K34" i="17" s="1"/>
  <c r="M34" i="17" s="1"/>
  <c r="I39" i="17"/>
  <c r="J39" i="17" s="1"/>
  <c r="K39" i="17" s="1"/>
  <c r="M39" i="17" s="1"/>
  <c r="I40" i="17"/>
  <c r="J40" i="17" s="1"/>
  <c r="K40" i="17" s="1"/>
  <c r="M40" i="17" s="1"/>
  <c r="I25" i="17"/>
  <c r="J25" i="17" s="1"/>
  <c r="K25" i="17" s="1"/>
  <c r="M25" i="17" s="1"/>
  <c r="I29" i="17"/>
  <c r="J29" i="17" s="1"/>
  <c r="K29" i="17" s="1"/>
  <c r="M29" i="17" s="1"/>
  <c r="I41" i="17"/>
  <c r="J41" i="17" s="1"/>
  <c r="K41" i="17" s="1"/>
  <c r="M41" i="17" s="1"/>
  <c r="I37" i="17"/>
  <c r="J37" i="17" s="1"/>
  <c r="K37" i="17" s="1"/>
  <c r="M37" i="17" s="1"/>
  <c r="I23" i="17"/>
  <c r="J23" i="17" s="1"/>
  <c r="K23" i="17" s="1"/>
  <c r="M23" i="17" s="1"/>
  <c r="I27" i="17"/>
  <c r="J27" i="17" s="1"/>
  <c r="K27" i="17" s="1"/>
  <c r="M27" i="17" s="1"/>
  <c r="I31" i="17"/>
  <c r="J31" i="17" s="1"/>
  <c r="K31" i="17" s="1"/>
  <c r="M31" i="17" s="1"/>
  <c r="G41" i="13"/>
  <c r="N41" i="13"/>
  <c r="J20" i="13" l="1"/>
  <c r="K20" i="13" s="1"/>
  <c r="M42" i="17"/>
  <c r="K42" i="17"/>
  <c r="M20" i="13" l="1"/>
  <c r="M41" i="13" s="1"/>
  <c r="K41" i="13"/>
</calcChain>
</file>

<file path=xl/comments1.xml><?xml version="1.0" encoding="utf-8"?>
<comments xmlns="http://schemas.openxmlformats.org/spreadsheetml/2006/main">
  <authors>
    <author>m</author>
    <author>文部科学省</author>
  </authors>
  <commentList>
    <comment ref="E11" authorId="0" shapeId="0">
      <text>
        <r>
          <rPr>
            <b/>
            <sz val="9"/>
            <color indexed="81"/>
            <rFont val="MS P ゴシック"/>
            <family val="3"/>
            <charset val="128"/>
          </rPr>
          <t>必ず選択してください</t>
        </r>
      </text>
    </comment>
    <comment ref="A16" authorId="0" shapeId="0">
      <text>
        <r>
          <rPr>
            <b/>
            <sz val="9"/>
            <color indexed="81"/>
            <rFont val="MS P ゴシック"/>
            <family val="3"/>
            <charset val="128"/>
          </rPr>
          <t>見積書の機器名と一致させてください。
原則、対象外機器も含めて、見積書通りの順番で記載してください。</t>
        </r>
      </text>
    </comment>
    <comment ref="B16" authorId="0" shapeId="0">
      <text>
        <r>
          <rPr>
            <b/>
            <sz val="9"/>
            <color indexed="81"/>
            <rFont val="MS P ゴシック"/>
            <family val="3"/>
            <charset val="128"/>
          </rPr>
          <t>どのような機器か分かるよう、使用目的など簡潔に記載してください。</t>
        </r>
      </text>
    </comment>
    <comment ref="C16" authorId="0" shapeId="0">
      <text>
        <r>
          <rPr>
            <b/>
            <sz val="9"/>
            <color indexed="81"/>
            <rFont val="MS P ゴシック"/>
            <family val="3"/>
            <charset val="128"/>
          </rPr>
          <t>使用場所をプルダウンから選択してください。</t>
        </r>
      </text>
    </comment>
    <comment ref="D16" authorId="0" shapeId="0">
      <text>
        <r>
          <rPr>
            <b/>
            <sz val="9"/>
            <color indexed="81"/>
            <rFont val="MS P ゴシック"/>
            <family val="3"/>
            <charset val="128"/>
          </rPr>
          <t>機器の区分をプルダウンから選択してください。</t>
        </r>
      </text>
    </comment>
    <comment ref="E16" authorId="0" shapeId="0">
      <text>
        <r>
          <rPr>
            <b/>
            <sz val="9"/>
            <color indexed="81"/>
            <rFont val="MS P ゴシック"/>
            <family val="3"/>
            <charset val="128"/>
          </rPr>
          <t>数量、単価については見積書と一致させてください。</t>
        </r>
      </text>
    </comment>
    <comment ref="G16" authorId="0" shapeId="0">
      <text>
        <r>
          <rPr>
            <b/>
            <sz val="9"/>
            <color indexed="81"/>
            <rFont val="MS P ゴシック"/>
            <family val="3"/>
            <charset val="128"/>
          </rPr>
          <t>色付きのセルは自動計算としていますので変更しないようにしてください。
（この列の場合、数量×単価 です）</t>
        </r>
      </text>
    </comment>
    <comment ref="O16" authorId="1" shapeId="0">
      <text>
        <r>
          <rPr>
            <b/>
            <sz val="9"/>
            <color indexed="81"/>
            <rFont val="ＭＳ Ｐゴシック"/>
            <family val="3"/>
            <charset val="128"/>
          </rPr>
          <t>補助申請予定額のみ千円単位です。（単位未満切り捨て）
補助対象経費の１/２が自動計算で入力されます。</t>
        </r>
      </text>
    </comment>
    <comment ref="L17" authorId="0" shapeId="0">
      <text>
        <r>
          <rPr>
            <b/>
            <sz val="9"/>
            <color indexed="81"/>
            <rFont val="MS P ゴシック"/>
            <family val="3"/>
            <charset val="128"/>
          </rPr>
          <t xml:space="preserve">補助事業経費のうち、補助対象経費を記載してください。
</t>
        </r>
        <r>
          <rPr>
            <sz val="9"/>
            <color indexed="81"/>
            <rFont val="MS P ゴシック"/>
            <family val="3"/>
            <charset val="128"/>
          </rPr>
          <t>例）記載の例：タブレット45台のうち5台は予備（対象外）の場合
　　補助対象となる40台分の金額を記載してください。</t>
        </r>
      </text>
    </comment>
    <comment ref="Q18" authorId="0" shapeId="0">
      <text>
        <r>
          <rPr>
            <b/>
            <sz val="9"/>
            <color indexed="81"/>
            <rFont val="MS P ゴシック"/>
            <family val="3"/>
            <charset val="128"/>
          </rPr>
          <t>この列は消さないでください。</t>
        </r>
        <r>
          <rPr>
            <sz val="9"/>
            <color indexed="81"/>
            <rFont val="MS P ゴシック"/>
            <family val="3"/>
            <charset val="128"/>
          </rPr>
          <t xml:space="preserve">
</t>
        </r>
      </text>
    </comment>
    <comment ref="L32" authorId="0" shapeId="0">
      <text>
        <r>
          <rPr>
            <b/>
            <sz val="9"/>
            <color indexed="81"/>
            <rFont val="MS P ゴシック"/>
            <family val="3"/>
            <charset val="128"/>
          </rPr>
          <t>補助対象経費にかかる消費税額を記載願います。</t>
        </r>
      </text>
    </comment>
    <comment ref="M32" authorId="0" shapeId="0">
      <text>
        <r>
          <rPr>
            <b/>
            <sz val="9"/>
            <color indexed="81"/>
            <rFont val="MS P ゴシック"/>
            <family val="3"/>
            <charset val="128"/>
          </rPr>
          <t>自動計算です。
なお、消費税額については、上限単価を超えた部分も含めて計算されるため、各機器の「補助対象外経費」の合計と、消費税額の「補助対象外経費」は計算が合わない形になっています。</t>
        </r>
      </text>
    </comment>
  </commentList>
</comments>
</file>

<file path=xl/sharedStrings.xml><?xml version="1.0" encoding="utf-8"?>
<sst xmlns="http://schemas.openxmlformats.org/spreadsheetml/2006/main" count="300" uniqueCount="165">
  <si>
    <t>学校名</t>
    <rPh sb="0" eb="3">
      <t>ガッコウメイ</t>
    </rPh>
    <phoneticPr fontId="3"/>
  </si>
  <si>
    <t>学校法人名</t>
    <rPh sb="0" eb="2">
      <t>ガッコウ</t>
    </rPh>
    <rPh sb="2" eb="4">
      <t>ホウジン</t>
    </rPh>
    <rPh sb="4" eb="5">
      <t>メイ</t>
    </rPh>
    <phoneticPr fontId="3"/>
  </si>
  <si>
    <t>様式１</t>
    <rPh sb="0" eb="2">
      <t>ヨウシキ</t>
    </rPh>
    <phoneticPr fontId="3"/>
  </si>
  <si>
    <t>学　 校　 名</t>
    <rPh sb="0" eb="1">
      <t>ガク</t>
    </rPh>
    <rPh sb="3" eb="4">
      <t>コウ</t>
    </rPh>
    <rPh sb="6" eb="7">
      <t>メイ</t>
    </rPh>
    <phoneticPr fontId="3"/>
  </si>
  <si>
    <t>学校所在地</t>
    <rPh sb="0" eb="1">
      <t>ガク</t>
    </rPh>
    <rPh sb="1" eb="2">
      <t>コウ</t>
    </rPh>
    <rPh sb="2" eb="3">
      <t>ショ</t>
    </rPh>
    <rPh sb="3" eb="4">
      <t>ザイ</t>
    </rPh>
    <rPh sb="4" eb="5">
      <t>チ</t>
    </rPh>
    <phoneticPr fontId="3"/>
  </si>
  <si>
    <t>理 事 長 名</t>
    <rPh sb="0" eb="1">
      <t>リ</t>
    </rPh>
    <rPh sb="2" eb="3">
      <t>コト</t>
    </rPh>
    <rPh sb="4" eb="5">
      <t>チョウ</t>
    </rPh>
    <rPh sb="6" eb="7">
      <t>メイ</t>
    </rPh>
    <phoneticPr fontId="3"/>
  </si>
  <si>
    <t>学 校 長 名</t>
    <rPh sb="0" eb="1">
      <t>ガク</t>
    </rPh>
    <rPh sb="2" eb="3">
      <t>コウ</t>
    </rPh>
    <rPh sb="4" eb="5">
      <t>チョウ</t>
    </rPh>
    <rPh sb="6" eb="7">
      <t>メイ</t>
    </rPh>
    <phoneticPr fontId="3"/>
  </si>
  <si>
    <t>管理責任者
所属・職・氏名</t>
    <rPh sb="0" eb="2">
      <t>カンリ</t>
    </rPh>
    <rPh sb="2" eb="4">
      <t>セキニン</t>
    </rPh>
    <rPh sb="4" eb="5">
      <t>シャ</t>
    </rPh>
    <rPh sb="6" eb="8">
      <t>ショゾク</t>
    </rPh>
    <rPh sb="9" eb="10">
      <t>ショク</t>
    </rPh>
    <rPh sb="11" eb="13">
      <t>シメイ</t>
    </rPh>
    <phoneticPr fontId="3"/>
  </si>
  <si>
    <t>連絡先（電話番号）</t>
    <rPh sb="0" eb="3">
      <t>レンラクサキ</t>
    </rPh>
    <rPh sb="4" eb="6">
      <t>デンワ</t>
    </rPh>
    <rPh sb="6" eb="8">
      <t>バンゴウ</t>
    </rPh>
    <phoneticPr fontId="3"/>
  </si>
  <si>
    <t>数量</t>
    <rPh sb="0" eb="2">
      <t>スウリョウ</t>
    </rPh>
    <phoneticPr fontId="3"/>
  </si>
  <si>
    <t>単価
（円）</t>
    <rPh sb="0" eb="2">
      <t>タンカ</t>
    </rPh>
    <rPh sb="4" eb="5">
      <t>エン</t>
    </rPh>
    <phoneticPr fontId="3"/>
  </si>
  <si>
    <t>補助申請
予定額
（千円）</t>
    <rPh sb="0" eb="2">
      <t>ホジョ</t>
    </rPh>
    <rPh sb="2" eb="4">
      <t>シンセイ</t>
    </rPh>
    <rPh sb="5" eb="7">
      <t>ヨテイ</t>
    </rPh>
    <rPh sb="7" eb="8">
      <t>ガク</t>
    </rPh>
    <rPh sb="10" eb="12">
      <t>センエン</t>
    </rPh>
    <phoneticPr fontId="3"/>
  </si>
  <si>
    <t>合　　　　　　計</t>
    <rPh sb="0" eb="1">
      <t>ゴウ</t>
    </rPh>
    <rPh sb="7" eb="8">
      <t>ケイ</t>
    </rPh>
    <phoneticPr fontId="3"/>
  </si>
  <si>
    <t>様式２</t>
    <rPh sb="0" eb="2">
      <t>ヨウシキ</t>
    </rPh>
    <phoneticPr fontId="3"/>
  </si>
  <si>
    <t>（事業の内容）</t>
    <rPh sb="1" eb="3">
      <t>ジギョウ</t>
    </rPh>
    <rPh sb="4" eb="6">
      <t>ナイヨウ</t>
    </rPh>
    <phoneticPr fontId="3"/>
  </si>
  <si>
    <t>様式３</t>
    <rPh sb="0" eb="2">
      <t>ヨウシキ</t>
    </rPh>
    <phoneticPr fontId="3"/>
  </si>
  <si>
    <t>採　択　理　由　書</t>
    <rPh sb="0" eb="1">
      <t>サイ</t>
    </rPh>
    <rPh sb="2" eb="3">
      <t>タク</t>
    </rPh>
    <rPh sb="4" eb="5">
      <t>リ</t>
    </rPh>
    <rPh sb="6" eb="7">
      <t>ヨシ</t>
    </rPh>
    <rPh sb="8" eb="9">
      <t>ショ</t>
    </rPh>
    <phoneticPr fontId="3"/>
  </si>
  <si>
    <t>採択業者</t>
    <rPh sb="0" eb="2">
      <t>サイタク</t>
    </rPh>
    <rPh sb="2" eb="4">
      <t>ギョウシャ</t>
    </rPh>
    <phoneticPr fontId="3"/>
  </si>
  <si>
    <t>会社名：</t>
    <rPh sb="0" eb="2">
      <t>カイシャ</t>
    </rPh>
    <rPh sb="2" eb="3">
      <t>メイ</t>
    </rPh>
    <phoneticPr fontId="3"/>
  </si>
  <si>
    <t>見積金額：</t>
    <rPh sb="0" eb="2">
      <t>ミツモリ</t>
    </rPh>
    <rPh sb="2" eb="4">
      <t>キンガク</t>
    </rPh>
    <phoneticPr fontId="3"/>
  </si>
  <si>
    <t>円</t>
    <rPh sb="0" eb="1">
      <t>エン</t>
    </rPh>
    <phoneticPr fontId="3"/>
  </si>
  <si>
    <t>不採択業者１</t>
    <rPh sb="0" eb="1">
      <t>フ</t>
    </rPh>
    <rPh sb="1" eb="3">
      <t>サイタク</t>
    </rPh>
    <rPh sb="3" eb="5">
      <t>ギョウシャ</t>
    </rPh>
    <phoneticPr fontId="3"/>
  </si>
  <si>
    <t>不採択業者２</t>
    <rPh sb="0" eb="1">
      <t>フ</t>
    </rPh>
    <rPh sb="1" eb="3">
      <t>サイタク</t>
    </rPh>
    <rPh sb="3" eb="5">
      <t>ギョウシャ</t>
    </rPh>
    <phoneticPr fontId="3"/>
  </si>
  <si>
    <t>（採択方法、採択理由及び金額の合理性など）</t>
    <rPh sb="1" eb="3">
      <t>サイタク</t>
    </rPh>
    <rPh sb="3" eb="5">
      <t>ホウホウ</t>
    </rPh>
    <rPh sb="6" eb="8">
      <t>サイタク</t>
    </rPh>
    <rPh sb="8" eb="10">
      <t>リユウ</t>
    </rPh>
    <rPh sb="10" eb="11">
      <t>オヨ</t>
    </rPh>
    <rPh sb="12" eb="14">
      <t>キンガク</t>
    </rPh>
    <rPh sb="15" eb="17">
      <t>ゴウリ</t>
    </rPh>
    <rPh sb="17" eb="18">
      <t>セイ</t>
    </rPh>
    <phoneticPr fontId="3"/>
  </si>
  <si>
    <t>様式４</t>
    <rPh sb="0" eb="2">
      <t>ヨウシキ</t>
    </rPh>
    <phoneticPr fontId="3"/>
  </si>
  <si>
    <t>学校名</t>
    <rPh sb="0" eb="2">
      <t>ガッコウ</t>
    </rPh>
    <rPh sb="2" eb="3">
      <t>メイ</t>
    </rPh>
    <phoneticPr fontId="3"/>
  </si>
  <si>
    <t>↓該当の有無を記載すること</t>
    <rPh sb="1" eb="3">
      <t>ガイトウ</t>
    </rPh>
    <rPh sb="4" eb="6">
      <t>ウム</t>
    </rPh>
    <rPh sb="7" eb="9">
      <t>キサイ</t>
    </rPh>
    <phoneticPr fontId="3"/>
  </si>
  <si>
    <t>ＩＣＴ教育設備を活用した事業の内容</t>
    <rPh sb="3" eb="5">
      <t>キョウイク</t>
    </rPh>
    <rPh sb="5" eb="7">
      <t>セツビ</t>
    </rPh>
    <rPh sb="8" eb="10">
      <t>カツヨウ</t>
    </rPh>
    <rPh sb="12" eb="14">
      <t>ジギョウ</t>
    </rPh>
    <rPh sb="15" eb="17">
      <t>ナイヨウ</t>
    </rPh>
    <phoneticPr fontId="3"/>
  </si>
  <si>
    <t>機器の説明</t>
    <rPh sb="0" eb="2">
      <t>キキ</t>
    </rPh>
    <rPh sb="3" eb="5">
      <t>セツメイ</t>
    </rPh>
    <phoneticPr fontId="2"/>
  </si>
  <si>
    <t>○○学園</t>
    <rPh sb="2" eb="4">
      <t>ガクエン</t>
    </rPh>
    <phoneticPr fontId="2"/>
  </si>
  <si>
    <t>○○学園高等学校</t>
    <rPh sb="2" eb="4">
      <t>ガクエン</t>
    </rPh>
    <rPh sb="4" eb="6">
      <t>コウトウ</t>
    </rPh>
    <rPh sb="6" eb="8">
      <t>ガッコウ</t>
    </rPh>
    <phoneticPr fontId="2"/>
  </si>
  <si>
    <t>○○県△△市□□町１－１－１</t>
    <rPh sb="2" eb="3">
      <t>ケン</t>
    </rPh>
    <rPh sb="5" eb="6">
      <t>シ</t>
    </rPh>
    <rPh sb="8" eb="9">
      <t>マチ</t>
    </rPh>
    <phoneticPr fontId="2"/>
  </si>
  <si>
    <t>＊＊＊－＊＊＊－＊＊＊＊</t>
    <phoneticPr fontId="2"/>
  </si>
  <si>
    <t>事務長　□□　□□</t>
    <rPh sb="0" eb="3">
      <t>ジムチョウ</t>
    </rPh>
    <phoneticPr fontId="2"/>
  </si>
  <si>
    <t>△△　△△</t>
    <phoneticPr fontId="2"/>
  </si>
  <si>
    <t>***************</t>
  </si>
  <si>
    <t>***************</t>
    <phoneticPr fontId="2"/>
  </si>
  <si>
    <t>設置工事</t>
    <rPh sb="0" eb="2">
      <t>セッチ</t>
    </rPh>
    <rPh sb="2" eb="4">
      <t>コウジ</t>
    </rPh>
    <phoneticPr fontId="2"/>
  </si>
  <si>
    <t>○○　○○</t>
    <phoneticPr fontId="2"/>
  </si>
  <si>
    <t>機器名
（見積書と一致）</t>
    <rPh sb="0" eb="2">
      <t>キキ</t>
    </rPh>
    <rPh sb="2" eb="3">
      <t>メイ</t>
    </rPh>
    <rPh sb="5" eb="8">
      <t>ミツモリショ</t>
    </rPh>
    <rPh sb="9" eb="11">
      <t>イッチ</t>
    </rPh>
    <phoneticPr fontId="3"/>
  </si>
  <si>
    <t>法人本部所在地</t>
    <rPh sb="0" eb="2">
      <t>ホウジン</t>
    </rPh>
    <rPh sb="2" eb="4">
      <t>ホンブ</t>
    </rPh>
    <rPh sb="4" eb="7">
      <t>ショザイチ</t>
    </rPh>
    <phoneticPr fontId="3"/>
  </si>
  <si>
    <t>補助単価
（円）</t>
    <rPh sb="0" eb="2">
      <t>ホジョ</t>
    </rPh>
    <rPh sb="2" eb="4">
      <t>タンカ</t>
    </rPh>
    <rPh sb="6" eb="7">
      <t>エン</t>
    </rPh>
    <phoneticPr fontId="3"/>
  </si>
  <si>
    <t>上限単価
（円）</t>
    <rPh sb="0" eb="2">
      <t>ジョウゲン</t>
    </rPh>
    <rPh sb="2" eb="4">
      <t>タンカ</t>
    </rPh>
    <rPh sb="6" eb="7">
      <t>エン</t>
    </rPh>
    <phoneticPr fontId="3"/>
  </si>
  <si>
    <t>見積金額
（円）</t>
    <rPh sb="0" eb="2">
      <t>ミツモリ</t>
    </rPh>
    <rPh sb="2" eb="4">
      <t>キンガク</t>
    </rPh>
    <rPh sb="6" eb="7">
      <t>エン</t>
    </rPh>
    <phoneticPr fontId="3"/>
  </si>
  <si>
    <t>補助事業経費
（円）</t>
    <rPh sb="0" eb="2">
      <t>ホジョ</t>
    </rPh>
    <rPh sb="2" eb="4">
      <t>ジギョウ</t>
    </rPh>
    <rPh sb="4" eb="6">
      <t>ケイヒ</t>
    </rPh>
    <rPh sb="8" eb="9">
      <t>エン</t>
    </rPh>
    <phoneticPr fontId="3"/>
  </si>
  <si>
    <t>使用場所</t>
    <rPh sb="0" eb="2">
      <t>シヨウ</t>
    </rPh>
    <rPh sb="2" eb="4">
      <t>バショ</t>
    </rPh>
    <phoneticPr fontId="3"/>
  </si>
  <si>
    <t>一体型電子黒板</t>
    <rPh sb="0" eb="2">
      <t>イッタイ</t>
    </rPh>
    <rPh sb="2" eb="3">
      <t>ガタ</t>
    </rPh>
    <rPh sb="3" eb="5">
      <t>デンシ</t>
    </rPh>
    <rPh sb="5" eb="7">
      <t>コクバン</t>
    </rPh>
    <phoneticPr fontId="2"/>
  </si>
  <si>
    <t>書画カメラ</t>
    <rPh sb="0" eb="2">
      <t>ショガ</t>
    </rPh>
    <phoneticPr fontId="2"/>
  </si>
  <si>
    <t>普通教室</t>
    <rPh sb="0" eb="2">
      <t>フツウ</t>
    </rPh>
    <rPh sb="2" eb="4">
      <t>キョウシツ</t>
    </rPh>
    <phoneticPr fontId="2"/>
  </si>
  <si>
    <t>特別教室等</t>
    <rPh sb="0" eb="2">
      <t>トクベツ</t>
    </rPh>
    <rPh sb="2" eb="4">
      <t>キョウシツ</t>
    </rPh>
    <rPh sb="4" eb="5">
      <t>トウ</t>
    </rPh>
    <phoneticPr fontId="2"/>
  </si>
  <si>
    <t>インターフェイスボックス</t>
    <phoneticPr fontId="2"/>
  </si>
  <si>
    <t>プロジェクター設置用壁掛け金具</t>
    <rPh sb="7" eb="9">
      <t>セッチ</t>
    </rPh>
    <rPh sb="9" eb="10">
      <t>ヨウ</t>
    </rPh>
    <rPh sb="10" eb="12">
      <t>カベカ</t>
    </rPh>
    <rPh sb="13" eb="15">
      <t>カナグ</t>
    </rPh>
    <phoneticPr fontId="2"/>
  </si>
  <si>
    <t>プロジェクター設置用ケーブル材料費</t>
    <rPh sb="14" eb="17">
      <t>ザイリョウヒ</t>
    </rPh>
    <phoneticPr fontId="2"/>
  </si>
  <si>
    <t>プロジェクター設置工事</t>
    <rPh sb="7" eb="9">
      <t>セッチ</t>
    </rPh>
    <rPh sb="9" eb="11">
      <t>コウジ</t>
    </rPh>
    <phoneticPr fontId="2"/>
  </si>
  <si>
    <t>機器の区分</t>
    <rPh sb="0" eb="2">
      <t>キキ</t>
    </rPh>
    <rPh sb="3" eb="5">
      <t>クブン</t>
    </rPh>
    <phoneticPr fontId="3"/>
  </si>
  <si>
    <t>プロジェクタ</t>
  </si>
  <si>
    <t>プロジェクタ</t>
    <phoneticPr fontId="2"/>
  </si>
  <si>
    <t>電子黒板（プロジェクター型）</t>
    <rPh sb="0" eb="2">
      <t>デンシ</t>
    </rPh>
    <rPh sb="2" eb="4">
      <t>コクバン</t>
    </rPh>
    <rPh sb="12" eb="13">
      <t>ガタ</t>
    </rPh>
    <phoneticPr fontId="2"/>
  </si>
  <si>
    <t>　　　３　「機器の説明」欄には、購入機器ごとにどのような機器か分かるよう、簡潔に記入すること。</t>
    <rPh sb="6" eb="8">
      <t>キキ</t>
    </rPh>
    <rPh sb="9" eb="11">
      <t>セツメイ</t>
    </rPh>
    <rPh sb="28" eb="30">
      <t>キキ</t>
    </rPh>
    <rPh sb="31" eb="32">
      <t>ワ</t>
    </rPh>
    <phoneticPr fontId="3"/>
  </si>
  <si>
    <t>　　　４　「使用場所」欄には、主な使用場所をプルダウンから選択すること。</t>
    <rPh sb="8" eb="10">
      <t>バショ</t>
    </rPh>
    <rPh sb="15" eb="16">
      <t>オモ</t>
    </rPh>
    <rPh sb="17" eb="19">
      <t>シヨウ</t>
    </rPh>
    <rPh sb="19" eb="21">
      <t>バショ</t>
    </rPh>
    <rPh sb="29" eb="31">
      <t>センタク</t>
    </rPh>
    <phoneticPr fontId="3"/>
  </si>
  <si>
    <t>　　　２　「機器名」欄には、見積書の機器名や順番と一致するよう、購入機器の名称を記入すること。</t>
    <rPh sb="6" eb="8">
      <t>キキ</t>
    </rPh>
    <rPh sb="8" eb="9">
      <t>メイ</t>
    </rPh>
    <rPh sb="10" eb="11">
      <t>ラン</t>
    </rPh>
    <rPh sb="14" eb="17">
      <t>ミツモリショ</t>
    </rPh>
    <rPh sb="18" eb="20">
      <t>キキ</t>
    </rPh>
    <rPh sb="20" eb="21">
      <t>メイ</t>
    </rPh>
    <rPh sb="22" eb="24">
      <t>ジュンバン</t>
    </rPh>
    <rPh sb="25" eb="27">
      <t>イッチ</t>
    </rPh>
    <rPh sb="32" eb="34">
      <t>コウニュウ</t>
    </rPh>
    <rPh sb="34" eb="36">
      <t>キキ</t>
    </rPh>
    <rPh sb="37" eb="39">
      <t>メイショウ</t>
    </rPh>
    <phoneticPr fontId="2"/>
  </si>
  <si>
    <t>（注）１　「補助申請予定額」欄には、「補助対象経費」の１／２以内の金額（千円未満切り捨て。補助対象経費が4,000万円以上の場合は、2,000万円と記入）を記入すること。</t>
    <rPh sb="19" eb="21">
      <t>ホジョ</t>
    </rPh>
    <rPh sb="21" eb="23">
      <t>タイショウ</t>
    </rPh>
    <rPh sb="23" eb="25">
      <t>ケイヒ</t>
    </rPh>
    <rPh sb="36" eb="37">
      <t>セン</t>
    </rPh>
    <rPh sb="45" eb="47">
      <t>ホジョ</t>
    </rPh>
    <rPh sb="47" eb="49">
      <t>タイショウ</t>
    </rPh>
    <phoneticPr fontId="3"/>
  </si>
  <si>
    <t>上記機器に係る消費税</t>
    <rPh sb="0" eb="2">
      <t>ジョウキ</t>
    </rPh>
    <rPh sb="2" eb="4">
      <t>キキ</t>
    </rPh>
    <rPh sb="5" eb="6">
      <t>カカ</t>
    </rPh>
    <rPh sb="7" eb="10">
      <t>ショウヒゼイ</t>
    </rPh>
    <phoneticPr fontId="2"/>
  </si>
  <si>
    <t>消費税</t>
    <rPh sb="0" eb="3">
      <t>ショウヒゼイ</t>
    </rPh>
    <phoneticPr fontId="2"/>
  </si>
  <si>
    <t>無線アクセスポイント</t>
    <rPh sb="0" eb="2">
      <t>ムセン</t>
    </rPh>
    <phoneticPr fontId="2"/>
  </si>
  <si>
    <t>特別教室等</t>
  </si>
  <si>
    <t>普通教室</t>
  </si>
  <si>
    <t>その他</t>
  </si>
  <si>
    <t>私立高等学校等ＩＣＴ教育設備整備推進事業費に係る確認事項</t>
    <rPh sb="0" eb="2">
      <t>シリツ</t>
    </rPh>
    <rPh sb="2" eb="4">
      <t>コウトウ</t>
    </rPh>
    <rPh sb="4" eb="6">
      <t>ガッコウ</t>
    </rPh>
    <rPh sb="6" eb="7">
      <t>トウ</t>
    </rPh>
    <rPh sb="10" eb="12">
      <t>キョウイク</t>
    </rPh>
    <rPh sb="12" eb="14">
      <t>セツビ</t>
    </rPh>
    <rPh sb="14" eb="16">
      <t>セイビ</t>
    </rPh>
    <rPh sb="16" eb="18">
      <t>スイシン</t>
    </rPh>
    <rPh sb="18" eb="20">
      <t>ジギョウ</t>
    </rPh>
    <rPh sb="20" eb="21">
      <t>ヒ</t>
    </rPh>
    <rPh sb="22" eb="23">
      <t>カカ</t>
    </rPh>
    <rPh sb="24" eb="26">
      <t>カクニン</t>
    </rPh>
    <rPh sb="26" eb="28">
      <t>ジコウ</t>
    </rPh>
    <phoneticPr fontId="3"/>
  </si>
  <si>
    <t>うち補助対象経費</t>
    <rPh sb="2" eb="4">
      <t>ホジョ</t>
    </rPh>
    <rPh sb="4" eb="6">
      <t>タイショウ</t>
    </rPh>
    <rPh sb="6" eb="8">
      <t>ケイヒ</t>
    </rPh>
    <phoneticPr fontId="2"/>
  </si>
  <si>
    <t>うち補助対象外経費</t>
    <rPh sb="2" eb="4">
      <t>ホジョ</t>
    </rPh>
    <rPh sb="4" eb="6">
      <t>タイショウ</t>
    </rPh>
    <rPh sb="6" eb="7">
      <t>ガイ</t>
    </rPh>
    <rPh sb="7" eb="9">
      <t>ケイヒ</t>
    </rPh>
    <phoneticPr fontId="2"/>
  </si>
  <si>
    <t>全体の補助対象外経費
（円）</t>
    <rPh sb="0" eb="2">
      <t>ゼンタイ</t>
    </rPh>
    <rPh sb="3" eb="5">
      <t>ホジョ</t>
    </rPh>
    <rPh sb="5" eb="8">
      <t>タイショウガイ</t>
    </rPh>
    <rPh sb="8" eb="10">
      <t>ケイヒ</t>
    </rPh>
    <rPh sb="12" eb="13">
      <t>エン</t>
    </rPh>
    <phoneticPr fontId="2"/>
  </si>
  <si>
    <t>　</t>
  </si>
  <si>
    <t>　　　係る経費を除いた分</t>
    <rPh sb="3" eb="4">
      <t>カカワ</t>
    </rPh>
    <rPh sb="5" eb="7">
      <t>ケイヒ</t>
    </rPh>
    <rPh sb="8" eb="9">
      <t>ノゾ</t>
    </rPh>
    <rPh sb="11" eb="12">
      <t>ブン</t>
    </rPh>
    <phoneticPr fontId="3"/>
  </si>
  <si>
    <t>プロジェクターを接続するための無線投影ユニット</t>
    <rPh sb="8" eb="10">
      <t>セツゾク</t>
    </rPh>
    <rPh sb="15" eb="17">
      <t>ムセン</t>
    </rPh>
    <rPh sb="17" eb="19">
      <t>トウエイ</t>
    </rPh>
    <phoneticPr fontId="2"/>
  </si>
  <si>
    <t>プロジェクタ高天井用金具</t>
    <rPh sb="6" eb="7">
      <t>タカ</t>
    </rPh>
    <rPh sb="7" eb="9">
      <t>テンジョウ</t>
    </rPh>
    <rPh sb="9" eb="10">
      <t>ヨウ</t>
    </rPh>
    <rPh sb="10" eb="12">
      <t>カナグ</t>
    </rPh>
    <phoneticPr fontId="2"/>
  </si>
  <si>
    <t>学校のICT化状況</t>
    <rPh sb="0" eb="2">
      <t>ガッコウ</t>
    </rPh>
    <rPh sb="6" eb="7">
      <t>カ</t>
    </rPh>
    <rPh sb="7" eb="9">
      <t>ジョウキョウ</t>
    </rPh>
    <phoneticPr fontId="2"/>
  </si>
  <si>
    <t>Ａ．児童生徒一人一台端末、校内ネットワーク整備ともに完了している</t>
  </si>
  <si>
    <t>（期待される教育効果等）</t>
    <rPh sb="1" eb="3">
      <t>キタイ</t>
    </rPh>
    <rPh sb="6" eb="8">
      <t>キョウイク</t>
    </rPh>
    <rPh sb="8" eb="10">
      <t>コウカ</t>
    </rPh>
    <rPh sb="10" eb="11">
      <t>トウ</t>
    </rPh>
    <phoneticPr fontId="3"/>
  </si>
  <si>
    <t>　・学校教育においてＩＣＴ教育設備を活用してどのような教育を展開するのか具体的に記載すること
　　なお、単に機器の更新等で完結する内容は認められない
　・ＩＣＴ教育設備の導入によって、従来の教育とどのように変化するのか先進的である点を具体的に記載すること
　・プロジェクタ、プリンター等、購入機器の台数についてはその根拠を示すこと
　・整備された設備を利用する時間数（授業時限数）を記載ください
　・必要に応じて、適宜図表等を挿入することができるが、著作権や肖像権に留意すること</t>
    <rPh sb="2" eb="4">
      <t>ガッコウ</t>
    </rPh>
    <rPh sb="4" eb="6">
      <t>キョウイク</t>
    </rPh>
    <rPh sb="13" eb="15">
      <t>キョウイク</t>
    </rPh>
    <rPh sb="15" eb="17">
      <t>セツビ</t>
    </rPh>
    <rPh sb="18" eb="20">
      <t>カツヨウ</t>
    </rPh>
    <rPh sb="27" eb="29">
      <t>キョウイク</t>
    </rPh>
    <rPh sb="30" eb="32">
      <t>テンカイ</t>
    </rPh>
    <rPh sb="36" eb="39">
      <t>グタイテキ</t>
    </rPh>
    <rPh sb="40" eb="42">
      <t>キサイ</t>
    </rPh>
    <rPh sb="52" eb="53">
      <t>タン</t>
    </rPh>
    <rPh sb="54" eb="56">
      <t>キキ</t>
    </rPh>
    <rPh sb="57" eb="59">
      <t>コウシン</t>
    </rPh>
    <rPh sb="59" eb="60">
      <t>トウ</t>
    </rPh>
    <rPh sb="61" eb="63">
      <t>カンケツ</t>
    </rPh>
    <rPh sb="65" eb="67">
      <t>ナイヨウ</t>
    </rPh>
    <rPh sb="68" eb="69">
      <t>ミト</t>
    </rPh>
    <rPh sb="80" eb="82">
      <t>キョウイク</t>
    </rPh>
    <rPh sb="82" eb="84">
      <t>セツビ</t>
    </rPh>
    <rPh sb="85" eb="87">
      <t>ドウニュウ</t>
    </rPh>
    <rPh sb="92" eb="94">
      <t>ジュウライ</t>
    </rPh>
    <rPh sb="95" eb="97">
      <t>キョウイク</t>
    </rPh>
    <rPh sb="103" eb="105">
      <t>ヘンカ</t>
    </rPh>
    <rPh sb="109" eb="112">
      <t>センシンテキ</t>
    </rPh>
    <rPh sb="115" eb="116">
      <t>テン</t>
    </rPh>
    <rPh sb="117" eb="120">
      <t>グタイテキ</t>
    </rPh>
    <rPh sb="121" eb="123">
      <t>キサイ</t>
    </rPh>
    <rPh sb="142" eb="143">
      <t>トウ</t>
    </rPh>
    <rPh sb="144" eb="146">
      <t>コウニュウ</t>
    </rPh>
    <rPh sb="146" eb="148">
      <t>キキ</t>
    </rPh>
    <rPh sb="149" eb="151">
      <t>ダイスウ</t>
    </rPh>
    <rPh sb="158" eb="160">
      <t>コンキョ</t>
    </rPh>
    <rPh sb="161" eb="162">
      <t>シメ</t>
    </rPh>
    <rPh sb="168" eb="170">
      <t>セイビ</t>
    </rPh>
    <rPh sb="173" eb="175">
      <t>セツビ</t>
    </rPh>
    <rPh sb="176" eb="178">
      <t>リヨウ</t>
    </rPh>
    <rPh sb="180" eb="183">
      <t>ジカンスウ</t>
    </rPh>
    <rPh sb="184" eb="186">
      <t>ジュギョウ</t>
    </rPh>
    <rPh sb="186" eb="188">
      <t>ジゲン</t>
    </rPh>
    <rPh sb="188" eb="189">
      <t>スウ</t>
    </rPh>
    <rPh sb="191" eb="193">
      <t>キサイ</t>
    </rPh>
    <rPh sb="200" eb="202">
      <t>ヒツヨウ</t>
    </rPh>
    <rPh sb="203" eb="204">
      <t>オウ</t>
    </rPh>
    <rPh sb="207" eb="209">
      <t>テキギ</t>
    </rPh>
    <rPh sb="209" eb="211">
      <t>ズヒョウ</t>
    </rPh>
    <rPh sb="211" eb="212">
      <t>トウ</t>
    </rPh>
    <rPh sb="213" eb="215">
      <t>ソウニュウ</t>
    </rPh>
    <rPh sb="225" eb="228">
      <t>チョサクケン</t>
    </rPh>
    <rPh sb="229" eb="231">
      <t>ショウゾウ</t>
    </rPh>
    <rPh sb="231" eb="232">
      <t>ケン</t>
    </rPh>
    <rPh sb="233" eb="235">
      <t>リュウイ</t>
    </rPh>
    <phoneticPr fontId="3"/>
  </si>
  <si>
    <t>　・上記「事業の内容」により、どのような教育効果が期待されるのか具体的に記載すること
　　なお、整備することが目的化しないよう留意すること
　　（例）授業時間の効率化、学習効果の向上、教員負担の軽減、消耗品費の削減　など
　・必要に応じて、適宜図表等を挿入することができるが、著作権や肖像権に留意すること</t>
    <rPh sb="2" eb="4">
      <t>ジョウキ</t>
    </rPh>
    <rPh sb="5" eb="7">
      <t>ジギョウ</t>
    </rPh>
    <rPh sb="8" eb="10">
      <t>ナイヨウ</t>
    </rPh>
    <rPh sb="20" eb="22">
      <t>キョウイク</t>
    </rPh>
    <rPh sb="22" eb="24">
      <t>コウカ</t>
    </rPh>
    <rPh sb="25" eb="27">
      <t>キタイ</t>
    </rPh>
    <rPh sb="32" eb="35">
      <t>グタイテキ</t>
    </rPh>
    <rPh sb="36" eb="38">
      <t>キサイ</t>
    </rPh>
    <rPh sb="48" eb="50">
      <t>セイビ</t>
    </rPh>
    <rPh sb="55" eb="58">
      <t>モクテキカ</t>
    </rPh>
    <rPh sb="63" eb="65">
      <t>リュウイ</t>
    </rPh>
    <rPh sb="73" eb="74">
      <t>レイ</t>
    </rPh>
    <rPh sb="75" eb="77">
      <t>ジュギョウ</t>
    </rPh>
    <rPh sb="77" eb="79">
      <t>ジカン</t>
    </rPh>
    <rPh sb="80" eb="83">
      <t>コウリツカ</t>
    </rPh>
    <rPh sb="84" eb="86">
      <t>ガクシュウ</t>
    </rPh>
    <rPh sb="86" eb="88">
      <t>コウカ</t>
    </rPh>
    <rPh sb="89" eb="91">
      <t>コウジョウ</t>
    </rPh>
    <rPh sb="92" eb="94">
      <t>キョウイン</t>
    </rPh>
    <rPh sb="94" eb="96">
      <t>フタン</t>
    </rPh>
    <rPh sb="97" eb="99">
      <t>ケイゲン</t>
    </rPh>
    <rPh sb="100" eb="103">
      <t>ショウモウヒン</t>
    </rPh>
    <rPh sb="103" eb="104">
      <t>ヒ</t>
    </rPh>
    <rPh sb="105" eb="107">
      <t>サクゲン</t>
    </rPh>
    <phoneticPr fontId="3"/>
  </si>
  <si>
    <t>学校名：</t>
    <phoneticPr fontId="2"/>
  </si>
  <si>
    <t>②　他の国庫補助を受けている事業（予定を含む。）</t>
    <phoneticPr fontId="2"/>
  </si>
  <si>
    <t>①  完成年度を超えていない私立学校</t>
    <phoneticPr fontId="3"/>
  </si>
  <si>
    <t>③　補助年度の前年度に契約が締結されている事業など，事前に着手しているもの</t>
    <rPh sb="26" eb="28">
      <t>ジゼン</t>
    </rPh>
    <rPh sb="29" eb="31">
      <t>チャクシュ</t>
    </rPh>
    <phoneticPr fontId="2"/>
  </si>
  <si>
    <r>
      <t>④　ＩＣＴ</t>
    </r>
    <r>
      <rPr>
        <sz val="11"/>
        <color theme="1"/>
        <rFont val="ＭＳ Ｐゴシック"/>
        <family val="2"/>
        <charset val="128"/>
        <scheme val="minor"/>
      </rPr>
      <t>関連機器</t>
    </r>
    <r>
      <rPr>
        <sz val="11"/>
        <rFont val="ＭＳ Ｐゴシック"/>
        <family val="3"/>
        <charset val="128"/>
      </rPr>
      <t>の購入を伴わない事業</t>
    </r>
    <phoneticPr fontId="3"/>
  </si>
  <si>
    <t>⑤　学校教育に関連しないもの（授業と校務の両方に使用するものは可）や，生徒会活動等使用者</t>
    <rPh sb="15" eb="17">
      <t>ジュギョウ</t>
    </rPh>
    <rPh sb="18" eb="20">
      <t>コウム</t>
    </rPh>
    <rPh sb="21" eb="23">
      <t>リョウホウ</t>
    </rPh>
    <rPh sb="24" eb="26">
      <t>シヨウ</t>
    </rPh>
    <rPh sb="31" eb="32">
      <t>カ</t>
    </rPh>
    <phoneticPr fontId="3"/>
  </si>
  <si>
    <t>・校内ＬＡＮ及び室内ＬＡＮの整備</t>
    <rPh sb="6" eb="7">
      <t>オヨ</t>
    </rPh>
    <rPh sb="8" eb="10">
      <t>シツナイ</t>
    </rPh>
    <phoneticPr fontId="3"/>
  </si>
  <si>
    <t>・教室の改造工事（穴開け，壁の除去等），床上げ工事</t>
  </si>
  <si>
    <t>・附帯工事に必要となる取付金具の類（天吊り金具，壁掛け金具等）</t>
    <rPh sb="1" eb="3">
      <t>フタイ</t>
    </rPh>
    <rPh sb="3" eb="5">
      <t>コウジ</t>
    </rPh>
    <rPh sb="6" eb="8">
      <t>ヒツヨウ</t>
    </rPh>
    <rPh sb="11" eb="13">
      <t>トリツケ</t>
    </rPh>
    <rPh sb="13" eb="15">
      <t>カナグ</t>
    </rPh>
    <rPh sb="16" eb="17">
      <t>タグイ</t>
    </rPh>
    <rPh sb="18" eb="20">
      <t>テンツ</t>
    </rPh>
    <rPh sb="21" eb="23">
      <t>カナグ</t>
    </rPh>
    <rPh sb="24" eb="26">
      <t>カベカ</t>
    </rPh>
    <rPh sb="27" eb="29">
      <t>カナグ</t>
    </rPh>
    <rPh sb="29" eb="30">
      <t>トウ</t>
    </rPh>
    <phoneticPr fontId="2"/>
  </si>
  <si>
    <t>・電源を確保するための電源工事</t>
  </si>
  <si>
    <t>・電話工事，インターネット接続経費</t>
  </si>
  <si>
    <t>・既存の機器の撤去，処理費用</t>
  </si>
  <si>
    <t>・購入したシステム・ソフトウェアに係る研修費用，操作のための講習会費</t>
  </si>
  <si>
    <t>・完成図書作成費等</t>
  </si>
  <si>
    <t>・コンピュータ本体の台数（既存のものも含む。）を上回るもの（ライセンス契約を含む。）</t>
  </si>
  <si>
    <t>・複数年の更新料等を含めて契約をしているものについて，補助対象年度の翌年度以降の分</t>
  </si>
  <si>
    <t>・ソフトウェアに関する書籍及びマニュアル（「標準添付品セット」「ドックパック」等を含む。）</t>
    <rPh sb="22" eb="24">
      <t>ヒョウジュン</t>
    </rPh>
    <rPh sb="24" eb="26">
      <t>テンプ</t>
    </rPh>
    <rPh sb="26" eb="27">
      <t>ヒン</t>
    </rPh>
    <phoneticPr fontId="2"/>
  </si>
  <si>
    <t>・独自に開発したソフトウェア</t>
  </si>
  <si>
    <t>・図書館に配置し，図書館事務（蔵書整理，貸出し・返却手続等）に用いる機器等</t>
  </si>
  <si>
    <t>・進路指導室に配置する機器等</t>
  </si>
  <si>
    <t>　（図書館で実施する授業の中で使用するものを除く。）</t>
    <rPh sb="2" eb="5">
      <t>トショカン</t>
    </rPh>
    <rPh sb="6" eb="8">
      <t>ジッシ</t>
    </rPh>
    <rPh sb="10" eb="12">
      <t>ジュギョウ</t>
    </rPh>
    <rPh sb="13" eb="14">
      <t>ナカ</t>
    </rPh>
    <rPh sb="15" eb="17">
      <t>シヨウ</t>
    </rPh>
    <phoneticPr fontId="2"/>
  </si>
  <si>
    <t>学校名：</t>
    <rPh sb="0" eb="3">
      <t>ガッコウメイ</t>
    </rPh>
    <phoneticPr fontId="2"/>
  </si>
  <si>
    <t>チェック</t>
    <phoneticPr fontId="2"/>
  </si>
  <si>
    <t>修正</t>
    <rPh sb="0" eb="2">
      <t>シュウセイ</t>
    </rPh>
    <phoneticPr fontId="2"/>
  </si>
  <si>
    <t>別紙1</t>
    <rPh sb="0" eb="2">
      <t>ベッシ</t>
    </rPh>
    <phoneticPr fontId="2"/>
  </si>
  <si>
    <t>様式1</t>
    <rPh sb="0" eb="2">
      <t>ヨウシキ</t>
    </rPh>
    <phoneticPr fontId="2"/>
  </si>
  <si>
    <t>見積書の項目と順番、数量、単価が合致しているか。</t>
    <rPh sb="0" eb="3">
      <t>ミツモリショ</t>
    </rPh>
    <rPh sb="4" eb="6">
      <t>コウモク</t>
    </rPh>
    <rPh sb="7" eb="9">
      <t>ジュンバン</t>
    </rPh>
    <rPh sb="10" eb="12">
      <t>スウリョウ</t>
    </rPh>
    <rPh sb="13" eb="15">
      <t>タンカ</t>
    </rPh>
    <rPh sb="16" eb="18">
      <t>ガッチ</t>
    </rPh>
    <phoneticPr fontId="2"/>
  </si>
  <si>
    <t>補助対象外物品にかかる作業費が申請されていないか。</t>
    <rPh sb="0" eb="2">
      <t>ホジョ</t>
    </rPh>
    <rPh sb="2" eb="5">
      <t>タイショウガイ</t>
    </rPh>
    <rPh sb="5" eb="7">
      <t>ブッピン</t>
    </rPh>
    <rPh sb="11" eb="13">
      <t>サギョウ</t>
    </rPh>
    <rPh sb="13" eb="14">
      <t>ヒ</t>
    </rPh>
    <rPh sb="15" eb="17">
      <t>シンセイ</t>
    </rPh>
    <phoneticPr fontId="2"/>
  </si>
  <si>
    <t>学校のICT化の状況について選択されているか。</t>
    <rPh sb="0" eb="2">
      <t>ガッコウ</t>
    </rPh>
    <rPh sb="6" eb="7">
      <t>カ</t>
    </rPh>
    <rPh sb="8" eb="10">
      <t>ジョウキョウ</t>
    </rPh>
    <rPh sb="14" eb="16">
      <t>センタク</t>
    </rPh>
    <phoneticPr fontId="2"/>
  </si>
  <si>
    <t>金額について別紙１と合致しているか。</t>
    <rPh sb="0" eb="2">
      <t>キンガク</t>
    </rPh>
    <rPh sb="6" eb="8">
      <t>ベッシ</t>
    </rPh>
    <rPh sb="10" eb="12">
      <t>ガッチ</t>
    </rPh>
    <phoneticPr fontId="2"/>
  </si>
  <si>
    <t>消費税について計算が合っているか。</t>
    <rPh sb="0" eb="3">
      <t>ショウヒゼイ</t>
    </rPh>
    <rPh sb="7" eb="9">
      <t>ケイサン</t>
    </rPh>
    <rPh sb="10" eb="11">
      <t>ア</t>
    </rPh>
    <phoneticPr fontId="2"/>
  </si>
  <si>
    <t>様式2</t>
    <rPh sb="0" eb="2">
      <t>ヨウシキ</t>
    </rPh>
    <phoneticPr fontId="2"/>
  </si>
  <si>
    <t>事業計画と整備内容に整合性が取れているか。</t>
    <rPh sb="0" eb="2">
      <t>ジギョウ</t>
    </rPh>
    <rPh sb="2" eb="4">
      <t>ケイカク</t>
    </rPh>
    <rPh sb="5" eb="7">
      <t>セイビ</t>
    </rPh>
    <rPh sb="7" eb="9">
      <t>ナイヨウ</t>
    </rPh>
    <rPh sb="10" eb="13">
      <t>セイゴウセイ</t>
    </rPh>
    <rPh sb="14" eb="15">
      <t>ト</t>
    </rPh>
    <phoneticPr fontId="2"/>
  </si>
  <si>
    <t>特別教室の整備の場合は特別教室をどのように活用しどういった授業を行うか記載されているか。</t>
    <rPh sb="0" eb="2">
      <t>トクベツ</t>
    </rPh>
    <rPh sb="2" eb="4">
      <t>キョウシツ</t>
    </rPh>
    <rPh sb="5" eb="7">
      <t>セイビ</t>
    </rPh>
    <rPh sb="8" eb="10">
      <t>バアイ</t>
    </rPh>
    <rPh sb="11" eb="13">
      <t>トクベツ</t>
    </rPh>
    <rPh sb="13" eb="15">
      <t>キョウシツ</t>
    </rPh>
    <rPh sb="21" eb="23">
      <t>カツヨウ</t>
    </rPh>
    <rPh sb="29" eb="31">
      <t>ジュギョウ</t>
    </rPh>
    <rPh sb="32" eb="33">
      <t>オコナ</t>
    </rPh>
    <rPh sb="35" eb="37">
      <t>キサイ</t>
    </rPh>
    <phoneticPr fontId="2"/>
  </si>
  <si>
    <t>様式3</t>
    <rPh sb="0" eb="2">
      <t>ヨウシキ</t>
    </rPh>
    <phoneticPr fontId="2"/>
  </si>
  <si>
    <t>全社同条件での見積となっているか。</t>
    <rPh sb="0" eb="2">
      <t>ゼンシャ</t>
    </rPh>
    <rPh sb="2" eb="5">
      <t>ドウジョウケン</t>
    </rPh>
    <rPh sb="7" eb="9">
      <t>ミツ</t>
    </rPh>
    <phoneticPr fontId="2"/>
  </si>
  <si>
    <t>複数の業者と契約する場合、別葉で出されているか。</t>
    <rPh sb="0" eb="2">
      <t>フクスウ</t>
    </rPh>
    <rPh sb="3" eb="5">
      <t>ギョウシャ</t>
    </rPh>
    <rPh sb="6" eb="8">
      <t>ケイヤク</t>
    </rPh>
    <rPh sb="10" eb="12">
      <t>バアイ</t>
    </rPh>
    <rPh sb="13" eb="14">
      <t>ベツ</t>
    </rPh>
    <rPh sb="14" eb="15">
      <t>ヨウ</t>
    </rPh>
    <rPh sb="16" eb="17">
      <t>ダ</t>
    </rPh>
    <phoneticPr fontId="2"/>
  </si>
  <si>
    <t>様式4</t>
    <rPh sb="0" eb="2">
      <t>ヨウシキ</t>
    </rPh>
    <phoneticPr fontId="2"/>
  </si>
  <si>
    <t>どこに何が整備されるかマーカー等で判別できるようになっているか。</t>
    <phoneticPr fontId="2"/>
  </si>
  <si>
    <t>業社見積書の社名は略称ではなく正式名称となっているか。</t>
    <rPh sb="0" eb="1">
      <t>ギョウ</t>
    </rPh>
    <rPh sb="1" eb="2">
      <t>シャ</t>
    </rPh>
    <rPh sb="2" eb="4">
      <t>ミツ</t>
    </rPh>
    <rPh sb="4" eb="5">
      <t>ショ</t>
    </rPh>
    <rPh sb="6" eb="8">
      <t>シャメイ</t>
    </rPh>
    <rPh sb="9" eb="11">
      <t>リャクショウ</t>
    </rPh>
    <rPh sb="15" eb="17">
      <t>セイシキ</t>
    </rPh>
    <rPh sb="17" eb="19">
      <t>メイショウ</t>
    </rPh>
    <phoneticPr fontId="2"/>
  </si>
  <si>
    <r>
      <t>都道府県名、学校名・学校法人名を</t>
    </r>
    <r>
      <rPr>
        <b/>
        <sz val="11"/>
        <rFont val="ＭＳ Ｐゴシック"/>
        <family val="3"/>
        <charset val="128"/>
      </rPr>
      <t>略さず</t>
    </r>
    <r>
      <rPr>
        <sz val="11"/>
        <rFont val="ＭＳ Ｐゴシック"/>
        <family val="3"/>
        <charset val="128"/>
      </rPr>
      <t>正式名称で記載しているか。</t>
    </r>
    <rPh sb="6" eb="9">
      <t>ガッコウメイ</t>
    </rPh>
    <rPh sb="10" eb="12">
      <t>ガッコウ</t>
    </rPh>
    <rPh sb="12" eb="14">
      <t>ホウジン</t>
    </rPh>
    <rPh sb="14" eb="15">
      <t>メイ</t>
    </rPh>
    <rPh sb="16" eb="17">
      <t>リャク</t>
    </rPh>
    <rPh sb="19" eb="21">
      <t>セイシキ</t>
    </rPh>
    <rPh sb="21" eb="23">
      <t>メイショウ</t>
    </rPh>
    <rPh sb="24" eb="26">
      <t>キサイ</t>
    </rPh>
    <phoneticPr fontId="2"/>
  </si>
  <si>
    <r>
      <t>補助申請予定額は補助対象経費の</t>
    </r>
    <r>
      <rPr>
        <b/>
        <sz val="11"/>
        <rFont val="ＭＳ Ｐゴシック"/>
        <family val="3"/>
        <charset val="128"/>
      </rPr>
      <t>1/2以内</t>
    </r>
    <r>
      <rPr>
        <sz val="11"/>
        <rFont val="ＭＳ Ｐゴシック"/>
        <family val="3"/>
        <charset val="128"/>
      </rPr>
      <t>となっているか。
また、</t>
    </r>
    <r>
      <rPr>
        <b/>
        <sz val="11"/>
        <rFont val="ＭＳ Ｐゴシック"/>
        <family val="3"/>
        <charset val="128"/>
      </rPr>
      <t>上限額以上又は下限額以下になっていない</t>
    </r>
    <r>
      <rPr>
        <sz val="11"/>
        <rFont val="ＭＳ Ｐゴシック"/>
        <family val="3"/>
        <charset val="128"/>
      </rPr>
      <t>か。</t>
    </r>
    <rPh sb="0" eb="2">
      <t>ホジョ</t>
    </rPh>
    <rPh sb="2" eb="4">
      <t>シンセイ</t>
    </rPh>
    <rPh sb="4" eb="6">
      <t>ヨテイ</t>
    </rPh>
    <rPh sb="6" eb="7">
      <t>ガク</t>
    </rPh>
    <rPh sb="8" eb="10">
      <t>ホジョ</t>
    </rPh>
    <rPh sb="10" eb="12">
      <t>タイショウ</t>
    </rPh>
    <rPh sb="12" eb="14">
      <t>ケイヒ</t>
    </rPh>
    <rPh sb="18" eb="20">
      <t>イナイ</t>
    </rPh>
    <rPh sb="32" eb="34">
      <t>ジョウゲン</t>
    </rPh>
    <rPh sb="34" eb="35">
      <t>ガク</t>
    </rPh>
    <rPh sb="35" eb="37">
      <t>イジョウ</t>
    </rPh>
    <rPh sb="37" eb="38">
      <t>マタ</t>
    </rPh>
    <rPh sb="39" eb="41">
      <t>カゲン</t>
    </rPh>
    <rPh sb="41" eb="42">
      <t>ガク</t>
    </rPh>
    <rPh sb="42" eb="44">
      <t>イカ</t>
    </rPh>
    <phoneticPr fontId="2"/>
  </si>
  <si>
    <r>
      <t>着手予定日が記載されているか。</t>
    </r>
    <r>
      <rPr>
        <b/>
        <sz val="11"/>
        <rFont val="ＭＳ Ｐゴシック"/>
        <family val="3"/>
        <charset val="128"/>
      </rPr>
      <t>事前着手になっていないか</t>
    </r>
    <r>
      <rPr>
        <sz val="11"/>
        <rFont val="ＭＳ Ｐゴシック"/>
        <family val="3"/>
        <charset val="128"/>
      </rPr>
      <t>。</t>
    </r>
    <rPh sb="0" eb="2">
      <t>チャクシュ</t>
    </rPh>
    <rPh sb="2" eb="5">
      <t>ヨテイビ</t>
    </rPh>
    <rPh sb="6" eb="8">
      <t>キサイ</t>
    </rPh>
    <rPh sb="15" eb="17">
      <t>ジゼン</t>
    </rPh>
    <rPh sb="17" eb="19">
      <t>チャクシュ</t>
    </rPh>
    <phoneticPr fontId="2"/>
  </si>
  <si>
    <r>
      <rPr>
        <b/>
        <sz val="11"/>
        <rFont val="ＭＳ Ｐゴシック"/>
        <family val="3"/>
        <charset val="128"/>
      </rPr>
      <t>補助対象外物品</t>
    </r>
    <r>
      <rPr>
        <sz val="11"/>
        <rFont val="ＭＳ Ｐゴシック"/>
        <family val="3"/>
        <charset val="128"/>
      </rPr>
      <t>のものが対象で申請されていないか。
※別添「ICT補助対象リスト」参照</t>
    </r>
    <rPh sb="0" eb="2">
      <t>ホジョ</t>
    </rPh>
    <rPh sb="2" eb="4">
      <t>タイショウ</t>
    </rPh>
    <rPh sb="4" eb="5">
      <t>ガイ</t>
    </rPh>
    <rPh sb="5" eb="7">
      <t>ブッピン</t>
    </rPh>
    <rPh sb="11" eb="13">
      <t>タイショウ</t>
    </rPh>
    <rPh sb="14" eb="16">
      <t>シンセイ</t>
    </rPh>
    <rPh sb="26" eb="28">
      <t>ベッテン</t>
    </rPh>
    <rPh sb="32" eb="34">
      <t>ホジョ</t>
    </rPh>
    <rPh sb="34" eb="36">
      <t>タイショウ</t>
    </rPh>
    <rPh sb="40" eb="42">
      <t>サンショウ</t>
    </rPh>
    <phoneticPr fontId="2"/>
  </si>
  <si>
    <r>
      <t>ソフトウェア、保守等について、</t>
    </r>
    <r>
      <rPr>
        <b/>
        <sz val="11"/>
        <rFont val="ＭＳ Ｐゴシック"/>
        <family val="3"/>
        <charset val="128"/>
      </rPr>
      <t>当該年度を超えた分</t>
    </r>
    <r>
      <rPr>
        <sz val="11"/>
        <rFont val="ＭＳ Ｐゴシック"/>
        <family val="3"/>
        <charset val="128"/>
      </rPr>
      <t>を申請していないか。
（年間ライセンス等は月割で当該年度分のみを申請すること）</t>
    </r>
    <rPh sb="7" eb="9">
      <t>ホシュ</t>
    </rPh>
    <rPh sb="9" eb="10">
      <t>ナド</t>
    </rPh>
    <rPh sb="15" eb="17">
      <t>トウガイ</t>
    </rPh>
    <rPh sb="17" eb="19">
      <t>ネンド</t>
    </rPh>
    <rPh sb="20" eb="21">
      <t>コ</t>
    </rPh>
    <rPh sb="23" eb="24">
      <t>ブン</t>
    </rPh>
    <rPh sb="25" eb="27">
      <t>シンセイ</t>
    </rPh>
    <rPh sb="36" eb="38">
      <t>ネンカン</t>
    </rPh>
    <rPh sb="43" eb="44">
      <t>ナド</t>
    </rPh>
    <rPh sb="45" eb="47">
      <t>ツキワリ</t>
    </rPh>
    <rPh sb="48" eb="50">
      <t>トウガイ</t>
    </rPh>
    <rPh sb="50" eb="52">
      <t>ネンド</t>
    </rPh>
    <rPh sb="52" eb="53">
      <t>ブン</t>
    </rPh>
    <rPh sb="56" eb="58">
      <t>シンセイ</t>
    </rPh>
    <phoneticPr fontId="2"/>
  </si>
  <si>
    <r>
      <rPr>
        <b/>
        <sz val="11"/>
        <rFont val="ＭＳ Ｐゴシック"/>
        <family val="3"/>
        <charset val="128"/>
      </rPr>
      <t>使用場所、機器の区分</t>
    </r>
    <r>
      <rPr>
        <sz val="11"/>
        <rFont val="ＭＳ Ｐゴシック"/>
        <family val="3"/>
        <charset val="128"/>
      </rPr>
      <t>が正しく入っているか。
（プロジェクタの機器の区分が「その他」や「一体型電子黒板」を選択していないか　等）</t>
    </r>
    <rPh sb="0" eb="2">
      <t>シヨウ</t>
    </rPh>
    <rPh sb="2" eb="4">
      <t>バショ</t>
    </rPh>
    <rPh sb="5" eb="7">
      <t>キキ</t>
    </rPh>
    <rPh sb="8" eb="10">
      <t>クブン</t>
    </rPh>
    <rPh sb="11" eb="12">
      <t>タダ</t>
    </rPh>
    <rPh sb="14" eb="15">
      <t>ハイ</t>
    </rPh>
    <rPh sb="30" eb="32">
      <t>キキ</t>
    </rPh>
    <rPh sb="33" eb="35">
      <t>クブン</t>
    </rPh>
    <rPh sb="39" eb="40">
      <t>タ</t>
    </rPh>
    <rPh sb="43" eb="46">
      <t>イッタイガタ</t>
    </rPh>
    <rPh sb="46" eb="48">
      <t>デンシ</t>
    </rPh>
    <rPh sb="48" eb="50">
      <t>コクバン</t>
    </rPh>
    <rPh sb="52" eb="54">
      <t>センタク</t>
    </rPh>
    <rPh sb="61" eb="62">
      <t>ナド</t>
    </rPh>
    <phoneticPr fontId="2"/>
  </si>
  <si>
    <r>
      <rPr>
        <b/>
        <sz val="11"/>
        <rFont val="ＭＳ Ｐゴシック"/>
        <family val="3"/>
        <charset val="128"/>
      </rPr>
      <t>台数</t>
    </r>
    <r>
      <rPr>
        <sz val="11"/>
        <rFont val="ＭＳ Ｐゴシック"/>
        <family val="3"/>
        <charset val="128"/>
      </rPr>
      <t>はきちんとした数量が入っているか。
・「1授業で同時稼働する最大台数」以上での申請は補助対象外
・コンピュータ台数（既存台数含む）を上回るソフトウェアの申請は補助対象外</t>
    </r>
    <rPh sb="0" eb="2">
      <t>ダイスウ</t>
    </rPh>
    <rPh sb="9" eb="11">
      <t>スウリョウ</t>
    </rPh>
    <rPh sb="12" eb="13">
      <t>ハイ</t>
    </rPh>
    <rPh sb="23" eb="25">
      <t>ジュギョウ</t>
    </rPh>
    <rPh sb="26" eb="28">
      <t>ドウジ</t>
    </rPh>
    <rPh sb="28" eb="30">
      <t>カドウ</t>
    </rPh>
    <rPh sb="32" eb="34">
      <t>サイダイ</t>
    </rPh>
    <rPh sb="34" eb="36">
      <t>ダイスウ</t>
    </rPh>
    <rPh sb="37" eb="39">
      <t>イジョウ</t>
    </rPh>
    <rPh sb="41" eb="43">
      <t>シンセイ</t>
    </rPh>
    <rPh sb="44" eb="46">
      <t>ホジョ</t>
    </rPh>
    <rPh sb="46" eb="49">
      <t>タイショウガイ</t>
    </rPh>
    <rPh sb="57" eb="59">
      <t>ダイスウ</t>
    </rPh>
    <rPh sb="60" eb="62">
      <t>キゾン</t>
    </rPh>
    <rPh sb="62" eb="64">
      <t>ダイスウ</t>
    </rPh>
    <rPh sb="64" eb="65">
      <t>フク</t>
    </rPh>
    <rPh sb="68" eb="70">
      <t>ウワマワ</t>
    </rPh>
    <rPh sb="78" eb="80">
      <t>シンセイ</t>
    </rPh>
    <rPh sb="81" eb="83">
      <t>ホジョ</t>
    </rPh>
    <rPh sb="83" eb="86">
      <t>タイショウガイ</t>
    </rPh>
    <phoneticPr fontId="2"/>
  </si>
  <si>
    <r>
      <rPr>
        <b/>
        <sz val="11"/>
        <rFont val="ＭＳ Ｐゴシック"/>
        <family val="3"/>
        <charset val="128"/>
      </rPr>
      <t>上限単価を超えた申請</t>
    </r>
    <r>
      <rPr>
        <sz val="11"/>
        <rFont val="ＭＳ Ｐゴシック"/>
        <family val="3"/>
        <charset val="128"/>
      </rPr>
      <t>になっていないか。</t>
    </r>
    <rPh sb="0" eb="2">
      <t>ジョウゲン</t>
    </rPh>
    <rPh sb="2" eb="4">
      <t>タンカ</t>
    </rPh>
    <rPh sb="5" eb="6">
      <t>コ</t>
    </rPh>
    <rPh sb="8" eb="10">
      <t>シンセイ</t>
    </rPh>
    <phoneticPr fontId="2"/>
  </si>
  <si>
    <r>
      <t>学校教育においてICT教育設備を活用して</t>
    </r>
    <r>
      <rPr>
        <b/>
        <sz val="11"/>
        <rFont val="ＭＳ Ｐゴシック"/>
        <family val="3"/>
        <charset val="128"/>
      </rPr>
      <t>どのような教育を展開するのか具体的に</t>
    </r>
    <r>
      <rPr>
        <sz val="11"/>
        <rFont val="ＭＳ Ｐゴシック"/>
        <family val="3"/>
        <charset val="128"/>
      </rPr>
      <t>記載されているか。
・機器の利用用途が明確になっているか。
・授業利用になっているか。（部活等特定の生徒のみの利用になっていないか）
・具体的な授業名又は授業内容や利用シーンについての記載があるか。　　等</t>
    </r>
    <rPh sb="0" eb="2">
      <t>ガッコウ</t>
    </rPh>
    <rPh sb="2" eb="4">
      <t>キョウイク</t>
    </rPh>
    <rPh sb="11" eb="13">
      <t>キョウイク</t>
    </rPh>
    <rPh sb="13" eb="15">
      <t>セツビ</t>
    </rPh>
    <rPh sb="16" eb="18">
      <t>カツヨウ</t>
    </rPh>
    <rPh sb="25" eb="27">
      <t>キョウイク</t>
    </rPh>
    <rPh sb="28" eb="30">
      <t>テンカイ</t>
    </rPh>
    <rPh sb="34" eb="37">
      <t>グタイテキ</t>
    </rPh>
    <rPh sb="38" eb="40">
      <t>キサイ</t>
    </rPh>
    <rPh sb="49" eb="51">
      <t>キキ</t>
    </rPh>
    <rPh sb="52" eb="54">
      <t>リヨウ</t>
    </rPh>
    <rPh sb="54" eb="56">
      <t>ヨウト</t>
    </rPh>
    <rPh sb="57" eb="59">
      <t>メイカク</t>
    </rPh>
    <rPh sb="69" eb="71">
      <t>ジュギョウ</t>
    </rPh>
    <rPh sb="71" eb="73">
      <t>リヨウ</t>
    </rPh>
    <rPh sb="82" eb="84">
      <t>ブカツ</t>
    </rPh>
    <rPh sb="84" eb="85">
      <t>トウ</t>
    </rPh>
    <rPh sb="85" eb="87">
      <t>トクテイ</t>
    </rPh>
    <rPh sb="88" eb="90">
      <t>セイト</t>
    </rPh>
    <rPh sb="93" eb="95">
      <t>リヨウ</t>
    </rPh>
    <rPh sb="106" eb="109">
      <t>グタイテキ</t>
    </rPh>
    <rPh sb="110" eb="112">
      <t>ジュギョウ</t>
    </rPh>
    <rPh sb="112" eb="113">
      <t>メイ</t>
    </rPh>
    <rPh sb="113" eb="114">
      <t>マタ</t>
    </rPh>
    <rPh sb="115" eb="117">
      <t>ジュギョウ</t>
    </rPh>
    <rPh sb="117" eb="119">
      <t>ナイヨウ</t>
    </rPh>
    <rPh sb="120" eb="122">
      <t>リヨウ</t>
    </rPh>
    <rPh sb="130" eb="132">
      <t>キサイ</t>
    </rPh>
    <rPh sb="139" eb="140">
      <t>トウ</t>
    </rPh>
    <phoneticPr fontId="2"/>
  </si>
  <si>
    <r>
      <t>授業でのクラス人数等、利用台数と整合性が取れているか。（</t>
    </r>
    <r>
      <rPr>
        <b/>
        <sz val="11"/>
        <rFont val="ＭＳ Ｐゴシック"/>
        <family val="3"/>
        <charset val="128"/>
      </rPr>
      <t>同時稼働でない場合は予備機扱いで補助対象外）台数根拠が示せているか</t>
    </r>
    <r>
      <rPr>
        <sz val="11"/>
        <rFont val="ＭＳ Ｐゴシック"/>
        <family val="3"/>
        <charset val="128"/>
      </rPr>
      <t>。
基本は「</t>
    </r>
    <r>
      <rPr>
        <b/>
        <sz val="11"/>
        <rFont val="ＭＳ Ｐゴシック"/>
        <family val="3"/>
        <charset val="128"/>
      </rPr>
      <t>不特定多数の生徒が用いられる機器として、１授業単位において使用を想定している生徒数まで</t>
    </r>
    <r>
      <rPr>
        <sz val="11"/>
        <rFont val="ＭＳ Ｐゴシック"/>
        <family val="3"/>
        <charset val="128"/>
      </rPr>
      <t>」とする。</t>
    </r>
    <rPh sb="0" eb="2">
      <t>ジュギョウ</t>
    </rPh>
    <rPh sb="7" eb="9">
      <t>ニンズウ</t>
    </rPh>
    <rPh sb="9" eb="10">
      <t>ナド</t>
    </rPh>
    <rPh sb="11" eb="13">
      <t>リヨウ</t>
    </rPh>
    <rPh sb="13" eb="15">
      <t>ダイスウ</t>
    </rPh>
    <rPh sb="16" eb="19">
      <t>セイゴウセイ</t>
    </rPh>
    <rPh sb="20" eb="21">
      <t>ト</t>
    </rPh>
    <rPh sb="28" eb="30">
      <t>ドウジ</t>
    </rPh>
    <rPh sb="30" eb="32">
      <t>カドウ</t>
    </rPh>
    <rPh sb="35" eb="37">
      <t>バアイ</t>
    </rPh>
    <rPh sb="38" eb="40">
      <t>ヨビ</t>
    </rPh>
    <rPh sb="40" eb="41">
      <t>キ</t>
    </rPh>
    <rPh sb="41" eb="42">
      <t>アツカ</t>
    </rPh>
    <rPh sb="44" eb="46">
      <t>ホジョ</t>
    </rPh>
    <rPh sb="46" eb="49">
      <t>タイショウガイ</t>
    </rPh>
    <rPh sb="50" eb="52">
      <t>ダイスウ</t>
    </rPh>
    <rPh sb="52" eb="54">
      <t>コンキョ</t>
    </rPh>
    <rPh sb="55" eb="56">
      <t>シメ</t>
    </rPh>
    <rPh sb="63" eb="65">
      <t>キホン</t>
    </rPh>
    <phoneticPr fontId="2"/>
  </si>
  <si>
    <r>
      <t>単なる</t>
    </r>
    <r>
      <rPr>
        <b/>
        <sz val="11"/>
        <rFont val="ＭＳ Ｐゴシック"/>
        <family val="3"/>
        <charset val="128"/>
      </rPr>
      <t>機器の更新になっていないか</t>
    </r>
    <r>
      <rPr>
        <sz val="11"/>
        <rFont val="ＭＳ Ｐゴシック"/>
        <family val="3"/>
        <charset val="128"/>
      </rPr>
      <t>。（老朽改善など既存機器ではできない発展的学習を行う理由でない場合は補助対象外）</t>
    </r>
    <rPh sb="0" eb="1">
      <t>タン</t>
    </rPh>
    <rPh sb="3" eb="5">
      <t>キキ</t>
    </rPh>
    <rPh sb="6" eb="8">
      <t>コウシン</t>
    </rPh>
    <rPh sb="18" eb="20">
      <t>ロウキュウ</t>
    </rPh>
    <rPh sb="20" eb="22">
      <t>カイゼン</t>
    </rPh>
    <rPh sb="24" eb="26">
      <t>キゾン</t>
    </rPh>
    <rPh sb="26" eb="28">
      <t>キキ</t>
    </rPh>
    <rPh sb="34" eb="37">
      <t>ハッテンテキ</t>
    </rPh>
    <rPh sb="37" eb="39">
      <t>ガクシュウ</t>
    </rPh>
    <rPh sb="40" eb="41">
      <t>オコナ</t>
    </rPh>
    <rPh sb="42" eb="44">
      <t>リユウ</t>
    </rPh>
    <rPh sb="47" eb="49">
      <t>バアイ</t>
    </rPh>
    <rPh sb="50" eb="52">
      <t>ホジョ</t>
    </rPh>
    <rPh sb="52" eb="55">
      <t>タイショウガイ</t>
    </rPh>
    <phoneticPr fontId="2"/>
  </si>
  <si>
    <r>
      <rPr>
        <b/>
        <sz val="11"/>
        <rFont val="ＭＳ Ｐゴシック"/>
        <family val="3"/>
        <charset val="128"/>
      </rPr>
      <t>選定の経緯、理由</t>
    </r>
    <r>
      <rPr>
        <sz val="11"/>
        <rFont val="ＭＳ Ｐゴシック"/>
        <family val="3"/>
        <charset val="128"/>
      </rPr>
      <t>について記載があるか。原則は最低価格業者を選定。最低価格でない場合でも選定理由が明確であるか。</t>
    </r>
    <rPh sb="0" eb="2">
      <t>センテイ</t>
    </rPh>
    <rPh sb="3" eb="5">
      <t>ケイイ</t>
    </rPh>
    <rPh sb="6" eb="8">
      <t>リユウ</t>
    </rPh>
    <rPh sb="12" eb="14">
      <t>キサイ</t>
    </rPh>
    <rPh sb="19" eb="21">
      <t>ゲンソク</t>
    </rPh>
    <rPh sb="22" eb="24">
      <t>サイテイ</t>
    </rPh>
    <rPh sb="24" eb="26">
      <t>カカク</t>
    </rPh>
    <rPh sb="26" eb="28">
      <t>ギョウシャ</t>
    </rPh>
    <rPh sb="29" eb="31">
      <t>センテイ</t>
    </rPh>
    <rPh sb="32" eb="34">
      <t>サイテイ</t>
    </rPh>
    <rPh sb="34" eb="36">
      <t>カカク</t>
    </rPh>
    <rPh sb="39" eb="41">
      <t>バアイ</t>
    </rPh>
    <rPh sb="43" eb="45">
      <t>センテイ</t>
    </rPh>
    <rPh sb="45" eb="47">
      <t>リユウ</t>
    </rPh>
    <rPh sb="48" eb="50">
      <t>メイカク</t>
    </rPh>
    <phoneticPr fontId="2"/>
  </si>
  <si>
    <r>
      <t>採択業者見積書の</t>
    </r>
    <r>
      <rPr>
        <b/>
        <sz val="11"/>
        <rFont val="ＭＳ Ｐゴシック"/>
        <family val="3"/>
        <charset val="128"/>
      </rPr>
      <t>右上に「採択」</t>
    </r>
    <r>
      <rPr>
        <sz val="11"/>
        <rFont val="ＭＳ Ｐゴシック"/>
        <family val="3"/>
        <charset val="128"/>
      </rPr>
      <t>と記載されているか。</t>
    </r>
    <rPh sb="0" eb="2">
      <t>サイタク</t>
    </rPh>
    <rPh sb="2" eb="4">
      <t>ギョウシャ</t>
    </rPh>
    <rPh sb="4" eb="7">
      <t>ミツモリショ</t>
    </rPh>
    <rPh sb="8" eb="10">
      <t>ミギウエ</t>
    </rPh>
    <rPh sb="12" eb="14">
      <t>サイタク</t>
    </rPh>
    <rPh sb="16" eb="18">
      <t>キサイ</t>
    </rPh>
    <phoneticPr fontId="2"/>
  </si>
  <si>
    <r>
      <t>全て</t>
    </r>
    <r>
      <rPr>
        <b/>
        <sz val="11"/>
        <rFont val="ＭＳ Ｐゴシック"/>
        <family val="3"/>
        <charset val="128"/>
      </rPr>
      <t>「該当なし」</t>
    </r>
    <r>
      <rPr>
        <sz val="11"/>
        <rFont val="ＭＳ Ｐゴシック"/>
        <family val="3"/>
        <charset val="128"/>
      </rPr>
      <t>になっているか。</t>
    </r>
    <rPh sb="0" eb="1">
      <t>スベ</t>
    </rPh>
    <rPh sb="3" eb="5">
      <t>ガイトウ</t>
    </rPh>
    <phoneticPr fontId="2"/>
  </si>
  <si>
    <t>私立高等学校等ＩＣＴ教育設備整備推進事業　チェックリスト</t>
    <rPh sb="0" eb="2">
      <t>シリツ</t>
    </rPh>
    <rPh sb="2" eb="4">
      <t>コウトウ</t>
    </rPh>
    <rPh sb="4" eb="6">
      <t>ガッコウ</t>
    </rPh>
    <rPh sb="6" eb="7">
      <t>トウ</t>
    </rPh>
    <rPh sb="10" eb="12">
      <t>キョウイク</t>
    </rPh>
    <rPh sb="12" eb="14">
      <t>セツビ</t>
    </rPh>
    <rPh sb="14" eb="16">
      <t>セイビ</t>
    </rPh>
    <rPh sb="16" eb="18">
      <t>スイシン</t>
    </rPh>
    <rPh sb="18" eb="20">
      <t>ジギョウ</t>
    </rPh>
    <phoneticPr fontId="2"/>
  </si>
  <si>
    <t>　　　６　「プロジェクタ　一式」というように記入するのでなく、物品ごとに一つ一つ詳細に記入すること。また、必ず学校法人において作成のこと。</t>
    <rPh sb="22" eb="24">
      <t>キニュウ</t>
    </rPh>
    <phoneticPr fontId="3"/>
  </si>
  <si>
    <t>　　　７　計画調書の機器の明細が複数枚に渡る場合には、事業経費及び補助申請予定額の総額が明確に分かるようにすること。</t>
    <rPh sb="5" eb="7">
      <t>ケイカク</t>
    </rPh>
    <rPh sb="7" eb="9">
      <t>チョウショ</t>
    </rPh>
    <rPh sb="33" eb="35">
      <t>ホジョ</t>
    </rPh>
    <rPh sb="35" eb="37">
      <t>シンセイ</t>
    </rPh>
    <rPh sb="37" eb="39">
      <t>ヨテイ</t>
    </rPh>
    <phoneticPr fontId="3"/>
  </si>
  <si>
    <t>　　　５　コンピュータの整備の場合は「1人1台端末」の整備か「授業環境の整備」か選択すること。</t>
    <rPh sb="12" eb="14">
      <t>セイビ</t>
    </rPh>
    <rPh sb="15" eb="17">
      <t>バアイ</t>
    </rPh>
    <rPh sb="20" eb="21">
      <t>ヒト</t>
    </rPh>
    <rPh sb="22" eb="23">
      <t>ダイ</t>
    </rPh>
    <rPh sb="23" eb="25">
      <t>タンマツ</t>
    </rPh>
    <rPh sb="27" eb="29">
      <t>セイビ</t>
    </rPh>
    <rPh sb="31" eb="33">
      <t>ジュギョウ</t>
    </rPh>
    <rPh sb="33" eb="35">
      <t>カンキョウ</t>
    </rPh>
    <rPh sb="36" eb="38">
      <t>セイビ</t>
    </rPh>
    <rPh sb="40" eb="42">
      <t>センタク</t>
    </rPh>
    <phoneticPr fontId="3"/>
  </si>
  <si>
    <t>1人1台端末</t>
    <rPh sb="1" eb="2">
      <t>ヒト</t>
    </rPh>
    <rPh sb="3" eb="4">
      <t>ダイ</t>
    </rPh>
    <rPh sb="4" eb="6">
      <t>タンマツ</t>
    </rPh>
    <phoneticPr fontId="2"/>
  </si>
  <si>
    <t>法人番号</t>
    <rPh sb="0" eb="4">
      <t>ホウジンバンゴウ</t>
    </rPh>
    <phoneticPr fontId="3"/>
  </si>
  <si>
    <t>　　　８　「法人番号」欄は、国税庁　法人番号公表サイト（https://www.houjin-bangou.nta.go.jp/）で検索したものを記入すること。同名の法人がある場合は、必ず「所在地」を確認の上、記入すること。</t>
    <rPh sb="6" eb="10">
      <t>ホウジンバンゴウ</t>
    </rPh>
    <rPh sb="11" eb="12">
      <t>ラン</t>
    </rPh>
    <phoneticPr fontId="3"/>
  </si>
  <si>
    <t>学校名</t>
    <rPh sb="0" eb="2">
      <t>ガッコウ</t>
    </rPh>
    <rPh sb="2" eb="3">
      <t>ホウミョウ</t>
    </rPh>
    <phoneticPr fontId="3"/>
  </si>
  <si>
    <t>補助対象経費
（円）</t>
    <rPh sb="0" eb="2">
      <t>ホジョ</t>
    </rPh>
    <rPh sb="2" eb="4">
      <t>タイショウ</t>
    </rPh>
    <rPh sb="4" eb="6">
      <t>ケイヒ</t>
    </rPh>
    <phoneticPr fontId="3"/>
  </si>
  <si>
    <t>補助申請予定額
（千円）</t>
    <rPh sb="0" eb="2">
      <t>ホジョ</t>
    </rPh>
    <rPh sb="2" eb="4">
      <t>シンセイ</t>
    </rPh>
    <rPh sb="4" eb="6">
      <t>ヨテイ</t>
    </rPh>
    <rPh sb="6" eb="7">
      <t>ガク</t>
    </rPh>
    <phoneticPr fontId="3"/>
  </si>
  <si>
    <t>着手予定日</t>
    <rPh sb="0" eb="2">
      <t>チャクシュ</t>
    </rPh>
    <rPh sb="2" eb="4">
      <t>ヨテイ</t>
    </rPh>
    <rPh sb="4" eb="5">
      <t>ニチ</t>
    </rPh>
    <phoneticPr fontId="2"/>
  </si>
  <si>
    <t>学校の
ICT化状況</t>
    <rPh sb="0" eb="2">
      <t>ガッコウ</t>
    </rPh>
    <rPh sb="7" eb="8">
      <t>カ</t>
    </rPh>
    <rPh sb="8" eb="10">
      <t>ジョウキョウ</t>
    </rPh>
    <phoneticPr fontId="2"/>
  </si>
  <si>
    <t>連絡先（電話番号）</t>
    <rPh sb="0" eb="3">
      <t>レンラクサキ</t>
    </rPh>
    <rPh sb="4" eb="8">
      <t>デンワバンゴウ</t>
    </rPh>
    <phoneticPr fontId="3"/>
  </si>
  <si>
    <t>着手予定年月日</t>
    <rPh sb="0" eb="7">
      <t>チャクシュヨテイネンガッピ</t>
    </rPh>
    <phoneticPr fontId="3"/>
  </si>
  <si>
    <t>1234567890123</t>
    <phoneticPr fontId="2"/>
  </si>
  <si>
    <t>※令和４年度末時点での達成見込み状況を選択してください</t>
    <rPh sb="1" eb="3">
      <t>レイワ</t>
    </rPh>
    <rPh sb="4" eb="5">
      <t>ネン</t>
    </rPh>
    <rPh sb="7" eb="9">
      <t>ジテン</t>
    </rPh>
    <rPh sb="11" eb="13">
      <t>タッセイ</t>
    </rPh>
    <rPh sb="13" eb="15">
      <t>ミコ</t>
    </rPh>
    <rPh sb="16" eb="18">
      <t>ジョウキョウ</t>
    </rPh>
    <rPh sb="19" eb="21">
      <t>センタク</t>
    </rPh>
    <phoneticPr fontId="2"/>
  </si>
  <si>
    <t>※上記の児童生徒一人一台端末は、学校購入（リースも可とする）または保護者購入、もしくは両方の併用での整備台数でお答えください</t>
    <rPh sb="1" eb="3">
      <t>ジョウキ</t>
    </rPh>
    <rPh sb="4" eb="14">
      <t>ジドウセイトヒトリイチダイタンマツ</t>
    </rPh>
    <rPh sb="16" eb="18">
      <t>ガッコウ</t>
    </rPh>
    <rPh sb="18" eb="20">
      <t>コウニュウ</t>
    </rPh>
    <rPh sb="25" eb="26">
      <t>カ</t>
    </rPh>
    <rPh sb="33" eb="36">
      <t>ホゴシャ</t>
    </rPh>
    <rPh sb="36" eb="38">
      <t>コウニュウ</t>
    </rPh>
    <rPh sb="43" eb="45">
      <t>リョウホウ</t>
    </rPh>
    <rPh sb="46" eb="48">
      <t>ヘイヨウ</t>
    </rPh>
    <rPh sb="50" eb="52">
      <t>セイビ</t>
    </rPh>
    <rPh sb="52" eb="54">
      <t>ダイスウ</t>
    </rPh>
    <rPh sb="56" eb="57">
      <t>コタ</t>
    </rPh>
    <phoneticPr fontId="2"/>
  </si>
  <si>
    <t>　　　が特定の生徒に限定されると判断されるもの（１人１台端末の用に供するものは可）。</t>
    <phoneticPr fontId="3"/>
  </si>
  <si>
    <t>⑥　機器等のレンタル・リースに係る経費</t>
    <phoneticPr fontId="2"/>
  </si>
  <si>
    <t>⑦　機器等の保守・保証について，複数年に及ぶ契約をしているものについて，補助対象年度に</t>
    <phoneticPr fontId="3"/>
  </si>
  <si>
    <t>⑧　予備となるもの（故障対応の機器等，補助事業として活用しないもの）</t>
    <phoneticPr fontId="2"/>
  </si>
  <si>
    <t>⑨　消耗品，備品（ＣＤ－Ｒ，ＤＡＴ，デジタルカメラの記憶装置，マウス，タッチペン，タブレットケース等）</t>
    <rPh sb="6" eb="8">
      <t>ビヒン</t>
    </rPh>
    <rPh sb="49" eb="50">
      <t>ナド</t>
    </rPh>
    <phoneticPr fontId="2"/>
  </si>
  <si>
    <t>⑩  椅子，机，ラック等の什器類</t>
    <phoneticPr fontId="2"/>
  </si>
  <si>
    <t>⑪  充電保管庫</t>
    <rPh sb="3" eb="5">
      <t>ジュウデン</t>
    </rPh>
    <rPh sb="5" eb="8">
      <t>ホカンコ</t>
    </rPh>
    <phoneticPr fontId="2"/>
  </si>
  <si>
    <t>⑫  以下の室等に配置しＩＣＴ教育に使用しない設備</t>
    <phoneticPr fontId="2"/>
  </si>
  <si>
    <t>⑬  ソフトウェア等の整備で以下に該当する場合</t>
    <phoneticPr fontId="2"/>
  </si>
  <si>
    <t>⑭　附帯工事で以下に該当する場合</t>
    <phoneticPr fontId="2"/>
  </si>
  <si>
    <t>令和４年度 私立高等学校等ＩＣＴ教育設備整備推進事業　計画調書</t>
    <rPh sb="0" eb="2">
      <t>レイワ</t>
    </rPh>
    <rPh sb="6" eb="8">
      <t>シリツ</t>
    </rPh>
    <rPh sb="8" eb="10">
      <t>コウトウ</t>
    </rPh>
    <rPh sb="10" eb="12">
      <t>ガッコウ</t>
    </rPh>
    <rPh sb="12" eb="13">
      <t>トウ</t>
    </rPh>
    <rPh sb="16" eb="18">
      <t>キョウイク</t>
    </rPh>
    <rPh sb="18" eb="20">
      <t>セツビ</t>
    </rPh>
    <rPh sb="20" eb="22">
      <t>セイビ</t>
    </rPh>
    <rPh sb="22" eb="24">
      <t>スイシン</t>
    </rPh>
    <rPh sb="24" eb="26">
      <t>ジギョウ</t>
    </rPh>
    <rPh sb="27" eb="31">
      <t>ケイカクチョウショ</t>
    </rPh>
    <phoneticPr fontId="3"/>
  </si>
  <si>
    <t>令和●年度 私立高等学校等ＩＣＴ教育設備整備推進事業　計画調書</t>
    <rPh sb="0" eb="2">
      <t>レイワ</t>
    </rPh>
    <rPh sb="6" eb="8">
      <t>シリツ</t>
    </rPh>
    <rPh sb="8" eb="10">
      <t>コウトウ</t>
    </rPh>
    <rPh sb="10" eb="12">
      <t>ガッコウ</t>
    </rPh>
    <rPh sb="12" eb="13">
      <t>トウ</t>
    </rPh>
    <rPh sb="16" eb="18">
      <t>キョウイク</t>
    </rPh>
    <rPh sb="18" eb="20">
      <t>セツビ</t>
    </rPh>
    <rPh sb="20" eb="22">
      <t>セイビ</t>
    </rPh>
    <rPh sb="22" eb="24">
      <t>スイシン</t>
    </rPh>
    <rPh sb="24" eb="26">
      <t>ジギョウ</t>
    </rPh>
    <rPh sb="27" eb="31">
      <t>ケイカクチョウショ</t>
    </rPh>
    <phoneticPr fontId="3"/>
  </si>
  <si>
    <t>　　　４　「使用場所」欄には、主な使用場所をプルダウンから選択すること。（５において、「1人1台端末」を選択する場合は、「使用場所」欄は選択しないこと。）</t>
    <rPh sb="8" eb="10">
      <t>バショ</t>
    </rPh>
    <rPh sb="15" eb="16">
      <t>オモ</t>
    </rPh>
    <rPh sb="17" eb="19">
      <t>シヨウ</t>
    </rPh>
    <rPh sb="19" eb="21">
      <t>バショ</t>
    </rPh>
    <rPh sb="29" eb="31">
      <t>センタク</t>
    </rPh>
    <rPh sb="52" eb="54">
      <t>センタク</t>
    </rPh>
    <rPh sb="56" eb="58">
      <t>バアイ</t>
    </rPh>
    <rPh sb="61" eb="63">
      <t>シヨウ</t>
    </rPh>
    <rPh sb="63" eb="65">
      <t>バショ</t>
    </rPh>
    <rPh sb="66" eb="67">
      <t>ラン</t>
    </rPh>
    <rPh sb="68" eb="70">
      <t>センタク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</si>
</sst>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0_);[Red]\(0\)"/>
    <numFmt numFmtId="178" formatCode="[$-411]ggge&quot;年&quot;m&quot;月&quot;d&quot;日&quot;;@"/>
  </numFmts>
  <fonts count="26">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6"/>
      <name val="ＭＳ Ｐゴシック"/>
      <family val="3"/>
      <charset val="128"/>
    </font>
    <font>
      <sz val="14"/>
      <name val="ＭＳ Ｐゴシック"/>
      <family val="3"/>
      <charset val="128"/>
    </font>
    <font>
      <sz val="10.5"/>
      <name val="ＭＳ Ｐゴシック"/>
      <family val="3"/>
      <charset val="128"/>
    </font>
    <font>
      <sz val="12"/>
      <name val="ＭＳ Ｐゴシック"/>
      <family val="3"/>
      <charset val="128"/>
    </font>
    <font>
      <b/>
      <sz val="18"/>
      <name val="ＭＳ Ｐゴシック"/>
      <family val="3"/>
      <charset val="128"/>
    </font>
    <font>
      <b/>
      <sz val="11"/>
      <name val="ＭＳ Ｐゴシック"/>
      <family val="3"/>
      <charset val="128"/>
    </font>
    <font>
      <b/>
      <sz val="14"/>
      <name val="ＭＳ Ｐゴシック"/>
      <family val="3"/>
      <charset val="128"/>
    </font>
    <font>
      <b/>
      <sz val="9"/>
      <color indexed="81"/>
      <name val="ＭＳ Ｐゴシック"/>
      <family val="3"/>
      <charset val="128"/>
    </font>
    <font>
      <sz val="11"/>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sz val="11"/>
      <color rgb="FFFF0000"/>
      <name val="ＭＳ Ｐゴシック"/>
      <family val="3"/>
      <charset val="128"/>
      <scheme val="minor"/>
    </font>
    <font>
      <sz val="10"/>
      <color rgb="FFFF0000"/>
      <name val="ＭＳ Ｐゴシック"/>
      <family val="3"/>
      <charset val="128"/>
      <scheme val="minor"/>
    </font>
    <font>
      <sz val="11"/>
      <color rgb="FFFF0000"/>
      <name val="ＭＳ Ｐゴシック"/>
      <family val="3"/>
      <charset val="128"/>
    </font>
    <font>
      <b/>
      <sz val="9"/>
      <color indexed="81"/>
      <name val="MS P ゴシック"/>
      <family val="3"/>
      <charset val="128"/>
    </font>
    <font>
      <sz val="10"/>
      <name val="ＭＳ Ｐゴシック"/>
      <family val="3"/>
      <charset val="128"/>
      <scheme val="minor"/>
    </font>
    <font>
      <sz val="9"/>
      <color indexed="81"/>
      <name val="MS P ゴシック"/>
      <family val="3"/>
      <charset val="128"/>
    </font>
    <font>
      <b/>
      <sz val="11"/>
      <name val="ＭＳ Ｐゴシック"/>
      <family val="3"/>
      <charset val="128"/>
      <scheme val="minor"/>
    </font>
    <font>
      <b/>
      <sz val="20"/>
      <color rgb="FFFF0000"/>
      <name val="ＭＳ Ｐゴシック"/>
      <family val="3"/>
      <charset val="128"/>
      <scheme val="minor"/>
    </font>
    <font>
      <sz val="9"/>
      <name val="ＭＳ Ｐゴシック"/>
      <family val="3"/>
      <charset val="128"/>
    </font>
    <font>
      <sz val="11"/>
      <name val="ＭＳ Ｐゴシック"/>
      <family val="2"/>
      <charset val="128"/>
      <scheme val="minor"/>
    </font>
    <font>
      <b/>
      <sz val="13"/>
      <name val="ＭＳ Ｐゴシック"/>
      <family val="3"/>
      <charset val="128"/>
    </font>
    <font>
      <sz val="20"/>
      <name val="ＭＳ Ｐゴシック"/>
      <family val="3"/>
      <charset val="128"/>
    </font>
  </fonts>
  <fills count="6">
    <fill>
      <patternFill patternType="none"/>
    </fill>
    <fill>
      <patternFill patternType="gray125"/>
    </fill>
    <fill>
      <patternFill patternType="solid">
        <fgColor rgb="FFFFFFCC"/>
        <bgColor indexed="64"/>
      </patternFill>
    </fill>
    <fill>
      <patternFill patternType="solid">
        <fgColor rgb="FFFFFF00"/>
        <bgColor indexed="64"/>
      </patternFill>
    </fill>
    <fill>
      <patternFill patternType="solid">
        <fgColor rgb="FFFFC000"/>
        <bgColor indexed="64"/>
      </patternFill>
    </fill>
    <fill>
      <patternFill patternType="solid">
        <fgColor theme="8" tint="0.79998168889431442"/>
        <bgColor indexed="64"/>
      </patternFill>
    </fill>
  </fills>
  <borders count="95">
    <border>
      <left/>
      <right/>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auto="1"/>
      </top>
      <bottom/>
      <diagonal/>
    </border>
    <border>
      <left style="medium">
        <color indexed="64"/>
      </left>
      <right style="thin">
        <color indexed="64"/>
      </right>
      <top/>
      <bottom style="medium">
        <color auto="1"/>
      </bottom>
      <diagonal/>
    </border>
    <border>
      <left style="thin">
        <color indexed="64"/>
      </left>
      <right/>
      <top style="medium">
        <color auto="1"/>
      </top>
      <bottom/>
      <diagonal/>
    </border>
    <border>
      <left style="thin">
        <color indexed="64"/>
      </left>
      <right style="thin">
        <color indexed="64"/>
      </right>
      <top style="hair">
        <color auto="1"/>
      </top>
      <bottom style="hair">
        <color auto="1"/>
      </bottom>
      <diagonal/>
    </border>
    <border>
      <left style="medium">
        <color indexed="64"/>
      </left>
      <right style="thin">
        <color indexed="64"/>
      </right>
      <top style="hair">
        <color auto="1"/>
      </top>
      <bottom style="hair">
        <color auto="1"/>
      </bottom>
      <diagonal/>
    </border>
    <border>
      <left/>
      <right/>
      <top style="medium">
        <color auto="1"/>
      </top>
      <bottom/>
      <diagonal/>
    </border>
    <border>
      <left/>
      <right style="thin">
        <color indexed="64"/>
      </right>
      <top style="hair">
        <color auto="1"/>
      </top>
      <bottom style="hair">
        <color auto="1"/>
      </bottom>
      <diagonal/>
    </border>
    <border>
      <left/>
      <right style="thin">
        <color indexed="64"/>
      </right>
      <top style="medium">
        <color auto="1"/>
      </top>
      <bottom/>
      <diagonal/>
    </border>
    <border diagonalUp="1">
      <left style="thin">
        <color indexed="64"/>
      </left>
      <right style="medium">
        <color indexed="64"/>
      </right>
      <top/>
      <bottom/>
      <diagonal style="thin">
        <color indexed="64"/>
      </diagonal>
    </border>
    <border diagonalUp="1">
      <left style="thin">
        <color indexed="64"/>
      </left>
      <right style="medium">
        <color indexed="64"/>
      </right>
      <top/>
      <bottom style="medium">
        <color indexed="64"/>
      </bottom>
      <diagonal style="thin">
        <color indexed="64"/>
      </diagonal>
    </border>
    <border>
      <left style="thin">
        <color indexed="64"/>
      </left>
      <right style="medium">
        <color indexed="64"/>
      </right>
      <top/>
      <bottom/>
      <diagonal/>
    </border>
    <border>
      <left style="thin">
        <color indexed="64"/>
      </left>
      <right style="medium">
        <color indexed="64"/>
      </right>
      <top style="hair">
        <color auto="1"/>
      </top>
      <bottom style="hair">
        <color auto="1"/>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auto="1"/>
      </top>
      <bottom style="medium">
        <color indexed="64"/>
      </bottom>
      <diagonal/>
    </border>
    <border>
      <left style="thin">
        <color indexed="64"/>
      </left>
      <right/>
      <top style="hair">
        <color auto="1"/>
      </top>
      <bottom style="hair">
        <color auto="1"/>
      </bottom>
      <diagonal/>
    </border>
    <border>
      <left style="thin">
        <color indexed="64"/>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hair">
        <color auto="1"/>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hair">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287">
    <xf numFmtId="0" fontId="0" fillId="0" borderId="0" xfId="0">
      <alignment vertical="center"/>
    </xf>
    <xf numFmtId="0" fontId="1" fillId="0" borderId="0" xfId="2">
      <alignment vertical="center"/>
    </xf>
    <xf numFmtId="0" fontId="1" fillId="0" borderId="0" xfId="2" applyAlignment="1">
      <alignment horizontal="right" vertical="center"/>
    </xf>
    <xf numFmtId="0" fontId="1" fillId="0" borderId="0" xfId="2" applyBorder="1">
      <alignment vertical="center"/>
    </xf>
    <xf numFmtId="0" fontId="1" fillId="0" borderId="0" xfId="2" applyBorder="1" applyAlignment="1">
      <alignment vertical="center"/>
    </xf>
    <xf numFmtId="0" fontId="1" fillId="0" borderId="0" xfId="2" applyFont="1" applyBorder="1" applyAlignment="1">
      <alignment vertical="center"/>
    </xf>
    <xf numFmtId="0" fontId="1" fillId="0" borderId="0" xfId="2" applyFont="1" applyBorder="1" applyAlignment="1">
      <alignment horizontal="right" vertical="center"/>
    </xf>
    <xf numFmtId="0" fontId="6" fillId="0" borderId="0" xfId="2" applyFont="1" applyBorder="1" applyAlignment="1">
      <alignment horizontal="right" vertical="center"/>
    </xf>
    <xf numFmtId="0" fontId="7" fillId="0" borderId="0" xfId="2" applyFont="1" applyAlignment="1">
      <alignment horizontal="centerContinuous" vertical="center"/>
    </xf>
    <xf numFmtId="0" fontId="1" fillId="0" borderId="0" xfId="2" applyFont="1" applyBorder="1" applyAlignment="1">
      <alignment horizontal="centerContinuous" vertical="center"/>
    </xf>
    <xf numFmtId="0" fontId="8" fillId="0" borderId="0" xfId="2" applyFont="1" applyBorder="1" applyAlignment="1">
      <alignment horizontal="centerContinuous" vertical="center"/>
    </xf>
    <xf numFmtId="0" fontId="1" fillId="0" borderId="8" xfId="2" applyFont="1" applyBorder="1" applyAlignment="1">
      <alignment horizontal="distributed" vertical="center" justifyLastLine="1"/>
    </xf>
    <xf numFmtId="0" fontId="1" fillId="0" borderId="0" xfId="2" applyFont="1">
      <alignment vertical="center"/>
    </xf>
    <xf numFmtId="0" fontId="1" fillId="0" borderId="24" xfId="2" applyFont="1" applyBorder="1" applyAlignment="1">
      <alignment horizontal="distributed" vertical="center" wrapText="1" justifyLastLine="1"/>
    </xf>
    <xf numFmtId="0" fontId="1" fillId="0" borderId="14" xfId="2" applyFont="1" applyBorder="1" applyAlignment="1">
      <alignment horizontal="distributed" vertical="center" justifyLastLine="1"/>
    </xf>
    <xf numFmtId="0" fontId="1" fillId="0" borderId="15" xfId="2" applyFont="1" applyBorder="1" applyAlignment="1">
      <alignment horizontal="distributed" vertical="center" justifyLastLine="1"/>
    </xf>
    <xf numFmtId="176" fontId="6" fillId="0" borderId="19" xfId="2" applyNumberFormat="1" applyFont="1" applyBorder="1" applyAlignment="1">
      <alignment horizontal="right" vertical="center" shrinkToFit="1"/>
    </xf>
    <xf numFmtId="0" fontId="1" fillId="0" borderId="28" xfId="2" applyFont="1" applyBorder="1" applyAlignment="1">
      <alignment horizontal="center" vertical="center"/>
    </xf>
    <xf numFmtId="0" fontId="1" fillId="0" borderId="29" xfId="2" applyFont="1" applyBorder="1" applyAlignment="1">
      <alignment horizontal="distributed" vertical="center" justifyLastLine="1"/>
    </xf>
    <xf numFmtId="0" fontId="1" fillId="0" borderId="5" xfId="2" applyFont="1" applyBorder="1" applyAlignment="1">
      <alignment horizontal="distributed" vertical="center" justifyLastLine="1"/>
    </xf>
    <xf numFmtId="176" fontId="6" fillId="0" borderId="6" xfId="2" applyNumberFormat="1" applyFont="1" applyBorder="1" applyAlignment="1">
      <alignment horizontal="right" vertical="center" shrinkToFit="1"/>
    </xf>
    <xf numFmtId="0" fontId="1" fillId="0" borderId="30" xfId="2" applyFont="1" applyBorder="1" applyAlignment="1">
      <alignment horizontal="center" vertical="center"/>
    </xf>
    <xf numFmtId="0" fontId="1" fillId="0" borderId="31" xfId="2" applyFont="1" applyBorder="1" applyAlignment="1">
      <alignment horizontal="distributed" vertical="center" justifyLastLine="1"/>
    </xf>
    <xf numFmtId="0" fontId="1" fillId="0" borderId="32" xfId="2" applyFont="1" applyBorder="1" applyAlignment="1">
      <alignment horizontal="distributed" vertical="center" justifyLastLine="1"/>
    </xf>
    <xf numFmtId="176" fontId="6" fillId="0" borderId="33" xfId="2" applyNumberFormat="1" applyFont="1" applyBorder="1" applyAlignment="1">
      <alignment horizontal="right" vertical="center" shrinkToFit="1"/>
    </xf>
    <xf numFmtId="0" fontId="1" fillId="0" borderId="34" xfId="2" applyFont="1" applyBorder="1" applyAlignment="1">
      <alignment horizontal="center" vertical="center"/>
    </xf>
    <xf numFmtId="0" fontId="1" fillId="0" borderId="0" xfId="2" applyFont="1" applyAlignment="1">
      <alignment horizontal="right" vertical="center"/>
    </xf>
    <xf numFmtId="0" fontId="9" fillId="0" borderId="0" xfId="2" applyFont="1">
      <alignment vertical="center"/>
    </xf>
    <xf numFmtId="0" fontId="1" fillId="0" borderId="19" xfId="2" applyFont="1" applyBorder="1" applyAlignment="1">
      <alignment vertical="center"/>
    </xf>
    <xf numFmtId="0" fontId="1" fillId="0" borderId="0" xfId="2" applyFont="1" applyAlignment="1">
      <alignment horizontal="left" vertical="center" indent="1"/>
    </xf>
    <xf numFmtId="0" fontId="1" fillId="0" borderId="43" xfId="2" applyFont="1" applyBorder="1" applyAlignment="1">
      <alignment horizontal="center" vertical="center"/>
    </xf>
    <xf numFmtId="0" fontId="1" fillId="0" borderId="44" xfId="2" applyFont="1" applyBorder="1" applyAlignment="1">
      <alignment horizontal="center" vertical="center"/>
    </xf>
    <xf numFmtId="38" fontId="5" fillId="0" borderId="0" xfId="1" applyFont="1" applyAlignment="1">
      <alignment horizontal="left" vertical="center"/>
    </xf>
    <xf numFmtId="38" fontId="0" fillId="0" borderId="0" xfId="1" applyFont="1" applyBorder="1" applyAlignment="1">
      <alignment horizontal="center" vertical="center"/>
    </xf>
    <xf numFmtId="38" fontId="0" fillId="0" borderId="0" xfId="1" applyFont="1">
      <alignment vertical="center"/>
    </xf>
    <xf numFmtId="38" fontId="0" fillId="0" borderId="0" xfId="1" applyFont="1" applyBorder="1">
      <alignment vertical="center"/>
    </xf>
    <xf numFmtId="38" fontId="0" fillId="0" borderId="0" xfId="1" applyFont="1" applyAlignment="1">
      <alignment horizontal="right" vertical="center"/>
    </xf>
    <xf numFmtId="38" fontId="0" fillId="0" borderId="0" xfId="1" applyFont="1" applyAlignment="1">
      <alignment horizontal="center" vertical="center"/>
    </xf>
    <xf numFmtId="38" fontId="5" fillId="0" borderId="0" xfId="1" applyFont="1">
      <alignment vertical="center"/>
    </xf>
    <xf numFmtId="0" fontId="1" fillId="0" borderId="0" xfId="2" applyFont="1">
      <alignment vertical="center"/>
    </xf>
    <xf numFmtId="0" fontId="1" fillId="0" borderId="43" xfId="2" applyFont="1" applyBorder="1" applyAlignment="1">
      <alignment horizontal="center" vertical="center"/>
    </xf>
    <xf numFmtId="38" fontId="5" fillId="0" borderId="0" xfId="1" applyFont="1" applyAlignment="1">
      <alignment horizontal="left" vertical="center" wrapText="1"/>
    </xf>
    <xf numFmtId="38" fontId="1" fillId="0" borderId="0" xfId="1" applyFont="1" applyBorder="1" applyAlignment="1">
      <alignment horizontal="center" vertical="center" wrapText="1"/>
    </xf>
    <xf numFmtId="38" fontId="1" fillId="0" borderId="0" xfId="1" applyFont="1" applyBorder="1" applyAlignment="1">
      <alignment horizontal="center" vertical="center"/>
    </xf>
    <xf numFmtId="38" fontId="15" fillId="0" borderId="11" xfId="1" applyFont="1" applyFill="1" applyBorder="1" applyAlignment="1">
      <alignment vertical="center" wrapText="1"/>
    </xf>
    <xf numFmtId="38" fontId="15" fillId="0" borderId="52" xfId="1" applyFont="1" applyFill="1" applyBorder="1" applyAlignment="1">
      <alignment vertical="center" wrapText="1"/>
    </xf>
    <xf numFmtId="38" fontId="15" fillId="0" borderId="54" xfId="1" applyFont="1" applyFill="1" applyBorder="1" applyAlignment="1">
      <alignment vertical="center" wrapText="1"/>
    </xf>
    <xf numFmtId="38" fontId="0" fillId="0" borderId="0" xfId="1" applyFont="1" applyBorder="1" applyAlignment="1">
      <alignment horizontal="center" vertical="center" wrapText="1"/>
    </xf>
    <xf numFmtId="38" fontId="13" fillId="2" borderId="4" xfId="1" applyFont="1" applyFill="1" applyBorder="1" applyAlignment="1">
      <alignment horizontal="center" vertical="center" shrinkToFit="1"/>
    </xf>
    <xf numFmtId="38" fontId="0" fillId="2" borderId="53" xfId="1" applyFont="1" applyFill="1" applyBorder="1" applyAlignment="1">
      <alignment horizontal="center" vertical="center" wrapText="1"/>
    </xf>
    <xf numFmtId="38" fontId="0" fillId="2" borderId="55" xfId="1" applyFont="1" applyFill="1" applyBorder="1" applyAlignment="1">
      <alignment horizontal="center" vertical="center" wrapText="1"/>
    </xf>
    <xf numFmtId="38" fontId="18" fillId="0" borderId="11" xfId="1" applyFont="1" applyFill="1" applyBorder="1" applyAlignment="1">
      <alignment vertical="center" wrapText="1"/>
    </xf>
    <xf numFmtId="38" fontId="18" fillId="0" borderId="18" xfId="1" applyFont="1" applyFill="1" applyBorder="1" applyAlignment="1">
      <alignment vertical="center" wrapText="1"/>
    </xf>
    <xf numFmtId="38" fontId="11" fillId="0" borderId="12" xfId="1" applyFont="1" applyFill="1" applyBorder="1">
      <alignment vertical="center"/>
    </xf>
    <xf numFmtId="38" fontId="11" fillId="2" borderId="58" xfId="1" applyFont="1" applyFill="1" applyBorder="1">
      <alignment vertical="center"/>
    </xf>
    <xf numFmtId="38" fontId="11" fillId="0" borderId="0" xfId="1" applyFont="1" applyFill="1" applyBorder="1">
      <alignment vertical="center"/>
    </xf>
    <xf numFmtId="38" fontId="11" fillId="2" borderId="1" xfId="1" applyFont="1" applyFill="1" applyBorder="1">
      <alignment vertical="center"/>
    </xf>
    <xf numFmtId="38" fontId="11" fillId="2" borderId="12" xfId="1" applyFont="1" applyFill="1" applyBorder="1">
      <alignment vertical="center"/>
    </xf>
    <xf numFmtId="38" fontId="18" fillId="0" borderId="52" xfId="1" applyFont="1" applyFill="1" applyBorder="1" applyAlignment="1">
      <alignment vertical="center" wrapText="1"/>
    </xf>
    <xf numFmtId="38" fontId="18" fillId="0" borderId="54" xfId="1" applyFont="1" applyFill="1" applyBorder="1" applyAlignment="1">
      <alignment vertical="center" wrapText="1"/>
    </xf>
    <xf numFmtId="38" fontId="18" fillId="0" borderId="51" xfId="1" applyFont="1" applyFill="1" applyBorder="1" applyAlignment="1">
      <alignment vertical="center" wrapText="1"/>
    </xf>
    <xf numFmtId="38" fontId="11" fillId="0" borderId="51" xfId="1" applyFont="1" applyFill="1" applyBorder="1">
      <alignment vertical="center"/>
    </xf>
    <xf numFmtId="38" fontId="11" fillId="2" borderId="59" xfId="1" applyFont="1" applyFill="1" applyBorder="1">
      <alignment vertical="center"/>
    </xf>
    <xf numFmtId="38" fontId="11" fillId="2" borderId="51" xfId="1" applyFont="1" applyFill="1" applyBorder="1">
      <alignment vertical="center"/>
    </xf>
    <xf numFmtId="38" fontId="18" fillId="0" borderId="49" xfId="1" applyFont="1" applyFill="1" applyBorder="1" applyAlignment="1">
      <alignment vertical="center" wrapText="1"/>
    </xf>
    <xf numFmtId="38" fontId="18" fillId="0" borderId="45" xfId="1" applyFont="1" applyFill="1" applyBorder="1" applyAlignment="1">
      <alignment vertical="center" wrapText="1"/>
    </xf>
    <xf numFmtId="38" fontId="11" fillId="0" borderId="46" xfId="1" applyFont="1" applyFill="1" applyBorder="1">
      <alignment vertical="center"/>
    </xf>
    <xf numFmtId="38" fontId="11" fillId="2" borderId="47" xfId="1" applyFont="1" applyFill="1" applyBorder="1">
      <alignment vertical="center"/>
    </xf>
    <xf numFmtId="38" fontId="11" fillId="2" borderId="46" xfId="1" applyFont="1" applyFill="1" applyBorder="1">
      <alignment vertical="center"/>
    </xf>
    <xf numFmtId="38" fontId="11" fillId="2" borderId="60" xfId="1" applyFont="1" applyFill="1" applyBorder="1" applyAlignment="1">
      <alignment horizontal="right" vertical="center"/>
    </xf>
    <xf numFmtId="38" fontId="11" fillId="0" borderId="0" xfId="1" applyFont="1" applyBorder="1" applyAlignment="1">
      <alignment horizontal="right" vertical="center"/>
    </xf>
    <xf numFmtId="38" fontId="11" fillId="2" borderId="61" xfId="1" applyFont="1" applyFill="1" applyBorder="1" applyAlignment="1">
      <alignment horizontal="right" vertical="center"/>
    </xf>
    <xf numFmtId="38" fontId="11" fillId="2" borderId="52" xfId="1" applyFont="1" applyFill="1" applyBorder="1" applyAlignment="1">
      <alignment horizontal="right" vertical="center"/>
    </xf>
    <xf numFmtId="38" fontId="11" fillId="2" borderId="62" xfId="1" applyFont="1" applyFill="1" applyBorder="1" applyAlignment="1">
      <alignment horizontal="right" vertical="center"/>
    </xf>
    <xf numFmtId="38" fontId="15" fillId="3" borderId="52" xfId="1" applyFont="1" applyFill="1" applyBorder="1" applyAlignment="1">
      <alignment vertical="center" wrapText="1"/>
    </xf>
    <xf numFmtId="38" fontId="15" fillId="3" borderId="54" xfId="1" applyFont="1" applyFill="1" applyBorder="1" applyAlignment="1">
      <alignment vertical="center" wrapText="1"/>
    </xf>
    <xf numFmtId="38" fontId="11" fillId="0" borderId="40" xfId="1" applyFont="1" applyBorder="1" applyAlignment="1">
      <alignment horizontal="center" vertical="center"/>
    </xf>
    <xf numFmtId="38" fontId="11" fillId="0" borderId="41" xfId="1" applyFont="1" applyBorder="1" applyAlignment="1">
      <alignment horizontal="center" vertical="center"/>
    </xf>
    <xf numFmtId="38" fontId="18" fillId="0" borderId="63" xfId="1" applyFont="1" applyFill="1" applyBorder="1" applyAlignment="1">
      <alignment vertical="center" wrapText="1"/>
    </xf>
    <xf numFmtId="38" fontId="18" fillId="0" borderId="64" xfId="1" applyFont="1" applyFill="1" applyBorder="1" applyAlignment="1">
      <alignment vertical="center" wrapText="1"/>
    </xf>
    <xf numFmtId="38" fontId="11" fillId="0" borderId="54" xfId="1" applyFont="1" applyFill="1" applyBorder="1">
      <alignment vertical="center"/>
    </xf>
    <xf numFmtId="38" fontId="12" fillId="0" borderId="4" xfId="1" applyFont="1" applyBorder="1" applyAlignment="1">
      <alignment horizontal="center" vertical="center" shrinkToFit="1"/>
    </xf>
    <xf numFmtId="38" fontId="11" fillId="2" borderId="65" xfId="1" applyFont="1" applyFill="1" applyBorder="1">
      <alignment vertical="center"/>
    </xf>
    <xf numFmtId="38" fontId="11" fillId="2" borderId="63" xfId="1" applyFont="1" applyFill="1" applyBorder="1">
      <alignment vertical="center"/>
    </xf>
    <xf numFmtId="38" fontId="11" fillId="2" borderId="45" xfId="1" applyFont="1" applyFill="1" applyBorder="1">
      <alignment vertical="center"/>
    </xf>
    <xf numFmtId="38" fontId="20" fillId="4" borderId="43" xfId="1" applyFont="1" applyFill="1" applyBorder="1">
      <alignment vertical="center"/>
    </xf>
    <xf numFmtId="38" fontId="1" fillId="0" borderId="0" xfId="1" applyFont="1" applyBorder="1" applyAlignment="1">
      <alignment horizontal="left" vertical="center"/>
    </xf>
    <xf numFmtId="38" fontId="1" fillId="0" borderId="8" xfId="1" applyFont="1" applyBorder="1" applyAlignment="1">
      <alignment horizontal="center" vertical="center"/>
    </xf>
    <xf numFmtId="38" fontId="1" fillId="0" borderId="29" xfId="1" applyFont="1" applyBorder="1" applyAlignment="1">
      <alignment horizontal="center" vertical="center"/>
    </xf>
    <xf numFmtId="38" fontId="1" fillId="0" borderId="71" xfId="1" applyFont="1" applyBorder="1" applyAlignment="1">
      <alignment horizontal="center" vertical="center" wrapText="1"/>
    </xf>
    <xf numFmtId="38" fontId="11" fillId="0" borderId="40" xfId="1" applyFont="1" applyBorder="1" applyAlignment="1">
      <alignment horizontal="center" vertical="center"/>
    </xf>
    <xf numFmtId="38" fontId="11" fillId="0" borderId="41" xfId="1" applyFont="1" applyBorder="1" applyAlignment="1">
      <alignment horizontal="center" vertical="center"/>
    </xf>
    <xf numFmtId="38" fontId="11" fillId="3" borderId="51" xfId="1" applyFont="1" applyFill="1" applyBorder="1">
      <alignment vertical="center"/>
    </xf>
    <xf numFmtId="38" fontId="18" fillId="0" borderId="76" xfId="1" applyFont="1" applyFill="1" applyBorder="1" applyAlignment="1">
      <alignment vertical="center" wrapText="1"/>
    </xf>
    <xf numFmtId="0" fontId="1" fillId="0" borderId="19" xfId="2" applyBorder="1">
      <alignment vertical="center"/>
    </xf>
    <xf numFmtId="0" fontId="1" fillId="0" borderId="0" xfId="2" applyFont="1" applyAlignment="1">
      <alignment horizontal="left" vertical="center" indent="2"/>
    </xf>
    <xf numFmtId="0" fontId="1" fillId="0" borderId="0" xfId="0" applyFont="1">
      <alignment vertical="center"/>
    </xf>
    <xf numFmtId="0" fontId="1" fillId="0" borderId="0" xfId="0" applyFont="1" applyAlignment="1">
      <alignment horizontal="center" vertical="center"/>
    </xf>
    <xf numFmtId="0" fontId="1" fillId="0" borderId="0" xfId="0" applyFont="1" applyAlignment="1">
      <alignment horizontal="right" vertical="center"/>
    </xf>
    <xf numFmtId="0" fontId="1" fillId="0" borderId="43" xfId="0" applyFont="1" applyBorder="1" applyAlignment="1">
      <alignment horizontal="center" vertical="center"/>
    </xf>
    <xf numFmtId="0" fontId="1" fillId="0" borderId="78" xfId="0" applyFont="1" applyBorder="1" applyAlignment="1">
      <alignment horizontal="center" vertical="center"/>
    </xf>
    <xf numFmtId="0" fontId="1" fillId="0" borderId="8" xfId="0" applyFont="1" applyBorder="1" applyAlignment="1">
      <alignment horizontal="center" vertical="center"/>
    </xf>
    <xf numFmtId="0" fontId="1" fillId="0" borderId="69" xfId="0" applyFont="1" applyBorder="1" applyAlignment="1">
      <alignment vertical="center" wrapText="1"/>
    </xf>
    <xf numFmtId="0" fontId="1" fillId="0" borderId="79" xfId="0" applyFont="1" applyBorder="1" applyAlignment="1">
      <alignment horizontal="center" vertical="center"/>
    </xf>
    <xf numFmtId="0" fontId="1" fillId="0" borderId="23" xfId="0" applyFont="1" applyBorder="1" applyAlignment="1">
      <alignment horizontal="center" vertical="center"/>
    </xf>
    <xf numFmtId="0" fontId="1" fillId="0" borderId="29" xfId="0" applyFont="1" applyBorder="1" applyAlignment="1">
      <alignment horizontal="center" vertical="center"/>
    </xf>
    <xf numFmtId="0" fontId="1" fillId="0" borderId="70" xfId="0" applyFont="1" applyBorder="1" applyAlignment="1">
      <alignment vertical="center" wrapText="1"/>
    </xf>
    <xf numFmtId="0" fontId="1" fillId="0" borderId="80" xfId="0" applyFont="1" applyBorder="1" applyAlignment="1">
      <alignment horizontal="center" vertical="center"/>
    </xf>
    <xf numFmtId="0" fontId="1" fillId="0" borderId="30" xfId="0" applyFont="1" applyBorder="1" applyAlignment="1">
      <alignment horizontal="center" vertical="center"/>
    </xf>
    <xf numFmtId="0" fontId="1" fillId="0" borderId="71" xfId="0" applyFont="1" applyBorder="1" applyAlignment="1">
      <alignment horizontal="center" vertical="center"/>
    </xf>
    <xf numFmtId="0" fontId="1" fillId="0" borderId="75" xfId="0" applyFont="1" applyBorder="1" applyAlignment="1">
      <alignment vertical="center" wrapText="1"/>
    </xf>
    <xf numFmtId="0" fontId="1" fillId="0" borderId="81" xfId="0" applyFont="1" applyBorder="1" applyAlignment="1">
      <alignment horizontal="center" vertical="center"/>
    </xf>
    <xf numFmtId="0" fontId="1" fillId="0" borderId="82" xfId="0" applyFont="1" applyBorder="1" applyAlignment="1">
      <alignment horizontal="center" vertical="center"/>
    </xf>
    <xf numFmtId="0" fontId="1" fillId="0" borderId="14" xfId="0" applyFont="1" applyBorder="1" applyAlignment="1">
      <alignment horizontal="center" vertical="center"/>
    </xf>
    <xf numFmtId="0" fontId="1" fillId="0" borderId="84" xfId="0" applyFont="1" applyBorder="1" applyAlignment="1">
      <alignment vertical="center" wrapText="1"/>
    </xf>
    <xf numFmtId="0" fontId="1" fillId="0" borderId="85" xfId="0" applyFont="1" applyBorder="1" applyAlignment="1">
      <alignment horizontal="center" vertical="center"/>
    </xf>
    <xf numFmtId="0" fontId="1" fillId="0" borderId="28" xfId="0" applyFont="1" applyBorder="1" applyAlignment="1">
      <alignment horizontal="center" vertical="center"/>
    </xf>
    <xf numFmtId="0" fontId="1" fillId="0" borderId="86" xfId="0" applyFont="1" applyBorder="1" applyAlignment="1">
      <alignment horizontal="center" vertical="center"/>
    </xf>
    <xf numFmtId="0" fontId="1" fillId="0" borderId="88" xfId="0" applyFont="1" applyBorder="1" applyAlignment="1">
      <alignment vertical="center" wrapText="1"/>
    </xf>
    <xf numFmtId="0" fontId="1" fillId="0" borderId="89" xfId="0" applyFont="1" applyBorder="1" applyAlignment="1">
      <alignment horizontal="center" vertical="center"/>
    </xf>
    <xf numFmtId="0" fontId="1" fillId="0" borderId="90" xfId="0" applyFont="1" applyBorder="1" applyAlignment="1">
      <alignment horizontal="center" vertical="center"/>
    </xf>
    <xf numFmtId="0" fontId="1" fillId="0" borderId="47" xfId="0" applyFont="1" applyBorder="1" applyAlignment="1">
      <alignment vertical="center" wrapText="1"/>
    </xf>
    <xf numFmtId="0" fontId="1" fillId="0" borderId="91" xfId="0" applyFont="1" applyBorder="1" applyAlignment="1">
      <alignment horizontal="center" vertical="center"/>
    </xf>
    <xf numFmtId="0" fontId="1" fillId="0" borderId="92" xfId="0" applyFont="1" applyBorder="1" applyAlignment="1">
      <alignment horizontal="center" vertical="center"/>
    </xf>
    <xf numFmtId="0" fontId="1" fillId="0" borderId="93" xfId="0" applyFont="1" applyBorder="1" applyAlignment="1">
      <alignment horizontal="center" vertical="center"/>
    </xf>
    <xf numFmtId="0" fontId="1" fillId="0" borderId="60" xfId="0" applyFont="1" applyBorder="1" applyAlignment="1">
      <alignment vertical="center" wrapText="1"/>
    </xf>
    <xf numFmtId="0" fontId="1" fillId="0" borderId="72" xfId="0" applyFont="1" applyBorder="1" applyAlignment="1">
      <alignment vertical="center" wrapText="1"/>
    </xf>
    <xf numFmtId="0" fontId="1" fillId="0" borderId="4" xfId="0" applyFont="1" applyBorder="1" applyAlignment="1">
      <alignment horizontal="center" vertical="center"/>
    </xf>
    <xf numFmtId="0" fontId="1" fillId="0" borderId="9" xfId="2" applyFont="1" applyBorder="1" applyAlignment="1">
      <alignment horizontal="distributed" vertical="center" justifyLastLine="1"/>
    </xf>
    <xf numFmtId="38" fontId="18" fillId="0" borderId="94" xfId="1" applyFont="1" applyFill="1" applyBorder="1" applyAlignment="1">
      <alignment vertical="center" wrapText="1"/>
    </xf>
    <xf numFmtId="38" fontId="1" fillId="0" borderId="86" xfId="1" applyFont="1" applyBorder="1" applyAlignment="1">
      <alignment horizontal="center" vertical="center" wrapText="1"/>
    </xf>
    <xf numFmtId="38" fontId="0" fillId="0" borderId="3" xfId="0" applyNumberFormat="1" applyBorder="1" applyAlignment="1">
      <alignment horizontal="center" vertical="center"/>
    </xf>
    <xf numFmtId="38" fontId="0" fillId="0" borderId="3" xfId="0" applyNumberFormat="1" applyBorder="1">
      <alignment vertical="center"/>
    </xf>
    <xf numFmtId="38" fontId="1" fillId="0" borderId="0" xfId="0" applyNumberFormat="1" applyFont="1">
      <alignment vertical="center"/>
    </xf>
    <xf numFmtId="38" fontId="1" fillId="0" borderId="0" xfId="2" applyNumberFormat="1" applyFont="1">
      <alignment vertical="center"/>
    </xf>
    <xf numFmtId="38" fontId="1" fillId="0" borderId="0" xfId="2" applyNumberFormat="1">
      <alignment vertical="center"/>
    </xf>
    <xf numFmtId="38" fontId="1" fillId="0" borderId="8" xfId="1" applyFont="1" applyBorder="1" applyAlignment="1">
      <alignment horizontal="center" vertical="center" shrinkToFit="1"/>
    </xf>
    <xf numFmtId="38" fontId="1" fillId="0" borderId="29" xfId="1" applyFont="1" applyBorder="1" applyAlignment="1">
      <alignment horizontal="center" vertical="center" shrinkToFit="1"/>
    </xf>
    <xf numFmtId="38" fontId="1" fillId="0" borderId="71" xfId="1" applyFont="1" applyBorder="1" applyAlignment="1">
      <alignment horizontal="center" vertical="center" shrinkToFit="1"/>
    </xf>
    <xf numFmtId="38" fontId="1" fillId="0" borderId="86" xfId="1" applyFont="1" applyBorder="1" applyAlignment="1">
      <alignment horizontal="center" vertical="center" wrapText="1" shrinkToFit="1"/>
    </xf>
    <xf numFmtId="177" fontId="0" fillId="0" borderId="3" xfId="0" applyNumberFormat="1" applyBorder="1" applyAlignment="1">
      <alignment horizontal="center" vertical="center"/>
    </xf>
    <xf numFmtId="38" fontId="18" fillId="0" borderId="46" xfId="1" applyFont="1" applyFill="1" applyBorder="1" applyAlignment="1">
      <alignment vertical="center" wrapText="1"/>
    </xf>
    <xf numFmtId="178" fontId="0" fillId="0" borderId="3" xfId="0" applyNumberFormat="1" applyBorder="1" applyAlignment="1">
      <alignment horizontal="right" vertical="center"/>
    </xf>
    <xf numFmtId="38" fontId="21" fillId="0" borderId="0" xfId="1" applyFont="1" applyAlignment="1">
      <alignment horizontal="center" vertical="center"/>
    </xf>
    <xf numFmtId="38" fontId="1" fillId="0" borderId="66" xfId="1" applyFont="1" applyBorder="1" applyAlignment="1">
      <alignment horizontal="center" vertical="center" wrapText="1"/>
    </xf>
    <xf numFmtId="38" fontId="1" fillId="0" borderId="53" xfId="1" applyFont="1" applyBorder="1" applyAlignment="1">
      <alignment horizontal="center" vertical="center" wrapText="1"/>
    </xf>
    <xf numFmtId="38" fontId="1" fillId="0" borderId="67" xfId="1" applyFont="1" applyBorder="1" applyAlignment="1">
      <alignment horizontal="center" vertical="center" wrapText="1"/>
    </xf>
    <xf numFmtId="38" fontId="1" fillId="0" borderId="40" xfId="1" applyFont="1" applyBorder="1" applyAlignment="1">
      <alignment horizontal="center" vertical="center" wrapText="1"/>
    </xf>
    <xf numFmtId="38" fontId="1" fillId="0" borderId="41" xfId="1" applyFont="1" applyBorder="1" applyAlignment="1">
      <alignment horizontal="center" vertical="center" wrapText="1"/>
    </xf>
    <xf numFmtId="38" fontId="1" fillId="0" borderId="42" xfId="1" applyFont="1" applyBorder="1" applyAlignment="1">
      <alignment horizontal="center" vertical="center" wrapText="1"/>
    </xf>
    <xf numFmtId="38" fontId="1" fillId="0" borderId="3" xfId="1" applyFont="1" applyBorder="1" applyAlignment="1">
      <alignment horizontal="center" vertical="center" shrinkToFit="1"/>
    </xf>
    <xf numFmtId="38" fontId="1" fillId="0" borderId="5" xfId="1" applyFont="1" applyBorder="1" applyAlignment="1">
      <alignment horizontal="center" vertical="center" shrinkToFit="1"/>
    </xf>
    <xf numFmtId="38" fontId="1" fillId="0" borderId="6" xfId="1" applyFont="1" applyBorder="1" applyAlignment="1">
      <alignment horizontal="center" vertical="center" shrinkToFit="1"/>
    </xf>
    <xf numFmtId="38" fontId="1" fillId="0" borderId="7" xfId="1" applyFont="1" applyBorder="1" applyAlignment="1">
      <alignment horizontal="center" vertical="center" shrinkToFit="1"/>
    </xf>
    <xf numFmtId="38" fontId="11" fillId="0" borderId="3" xfId="1" applyFont="1" applyBorder="1" applyAlignment="1">
      <alignment horizontal="center" vertical="center" shrinkToFit="1"/>
    </xf>
    <xf numFmtId="38" fontId="11" fillId="0" borderId="70" xfId="1" applyFont="1" applyBorder="1" applyAlignment="1">
      <alignment horizontal="center" vertical="center" shrinkToFit="1"/>
    </xf>
    <xf numFmtId="178" fontId="1" fillId="0" borderId="4" xfId="1" applyNumberFormat="1" applyFont="1" applyBorder="1" applyAlignment="1">
      <alignment horizontal="center" vertical="center" shrinkToFit="1"/>
    </xf>
    <xf numFmtId="38" fontId="1" fillId="0" borderId="72" xfId="1" applyFont="1" applyBorder="1" applyAlignment="1">
      <alignment horizontal="center" vertical="center" shrinkToFit="1"/>
    </xf>
    <xf numFmtId="38" fontId="1" fillId="0" borderId="73" xfId="1" applyFont="1" applyBorder="1" applyAlignment="1">
      <alignment horizontal="center" vertical="center" shrinkToFit="1"/>
    </xf>
    <xf numFmtId="38" fontId="1" fillId="0" borderId="74" xfId="1" applyFont="1" applyBorder="1" applyAlignment="1">
      <alignment horizontal="center" vertical="center" shrinkToFit="1"/>
    </xf>
    <xf numFmtId="49" fontId="11" fillId="0" borderId="4" xfId="1" applyNumberFormat="1" applyFont="1" applyBorder="1" applyAlignment="1">
      <alignment horizontal="center" vertical="center" shrinkToFit="1"/>
    </xf>
    <xf numFmtId="49" fontId="11" fillId="0" borderId="75" xfId="1" applyNumberFormat="1" applyFont="1" applyBorder="1" applyAlignment="1">
      <alignment horizontal="center" vertical="center" shrinkToFit="1"/>
    </xf>
    <xf numFmtId="38" fontId="1" fillId="5" borderId="66" xfId="1" applyFont="1" applyFill="1" applyBorder="1" applyAlignment="1">
      <alignment horizontal="center" vertical="center"/>
    </xf>
    <xf numFmtId="38" fontId="1" fillId="5" borderId="53" xfId="1" applyFont="1" applyFill="1" applyBorder="1" applyAlignment="1">
      <alignment horizontal="center" vertical="center"/>
    </xf>
    <xf numFmtId="38" fontId="1" fillId="5" borderId="67" xfId="1" applyFont="1" applyFill="1" applyBorder="1" applyAlignment="1">
      <alignment horizontal="center" vertical="center"/>
    </xf>
    <xf numFmtId="38" fontId="1" fillId="5" borderId="40" xfId="1" applyFont="1" applyFill="1" applyBorder="1" applyAlignment="1">
      <alignment horizontal="center" vertical="center"/>
    </xf>
    <xf numFmtId="38" fontId="1" fillId="5" borderId="41" xfId="1" applyFont="1" applyFill="1" applyBorder="1" applyAlignment="1">
      <alignment horizontal="center" vertical="center"/>
    </xf>
    <xf numFmtId="38" fontId="1" fillId="5" borderId="42" xfId="1" applyFont="1" applyFill="1" applyBorder="1" applyAlignment="1">
      <alignment horizontal="center" vertical="center"/>
    </xf>
    <xf numFmtId="38" fontId="0" fillId="2" borderId="2" xfId="1" applyFont="1" applyFill="1" applyBorder="1" applyAlignment="1">
      <alignment horizontal="center" vertical="center" wrapText="1"/>
    </xf>
    <xf numFmtId="38" fontId="0" fillId="2" borderId="47" xfId="1" applyFont="1" applyFill="1" applyBorder="1" applyAlignment="1">
      <alignment horizontal="center" vertical="center" wrapText="1"/>
    </xf>
    <xf numFmtId="38" fontId="11" fillId="0" borderId="56" xfId="1" applyFont="1" applyFill="1" applyBorder="1" applyAlignment="1">
      <alignment horizontal="center" vertical="center"/>
    </xf>
    <xf numFmtId="38" fontId="11" fillId="0" borderId="57" xfId="1" applyFont="1" applyFill="1" applyBorder="1" applyAlignment="1">
      <alignment horizontal="center" vertical="center"/>
    </xf>
    <xf numFmtId="38" fontId="0" fillId="0" borderId="48" xfId="1" applyFont="1" applyBorder="1" applyAlignment="1">
      <alignment horizontal="center" vertical="center" wrapText="1"/>
    </xf>
    <xf numFmtId="38" fontId="0" fillId="0" borderId="49" xfId="1" applyFont="1" applyBorder="1" applyAlignment="1">
      <alignment horizontal="center" vertical="center" wrapText="1"/>
    </xf>
    <xf numFmtId="38" fontId="0" fillId="0" borderId="1" xfId="1" applyFont="1" applyBorder="1" applyAlignment="1">
      <alignment horizontal="center" vertical="center" wrapText="1"/>
    </xf>
    <xf numFmtId="38" fontId="0" fillId="0" borderId="46" xfId="1" applyFont="1" applyBorder="1" applyAlignment="1">
      <alignment horizontal="center" vertical="center" wrapText="1"/>
    </xf>
    <xf numFmtId="38" fontId="0" fillId="2" borderId="1" xfId="1" applyFont="1" applyFill="1" applyBorder="1" applyAlignment="1">
      <alignment horizontal="center" vertical="center" wrapText="1"/>
    </xf>
    <xf numFmtId="38" fontId="0" fillId="2" borderId="46" xfId="1" applyFont="1" applyFill="1" applyBorder="1" applyAlignment="1">
      <alignment horizontal="center" vertical="center" wrapText="1"/>
    </xf>
    <xf numFmtId="38" fontId="25" fillId="0" borderId="0" xfId="1" applyFont="1" applyAlignment="1">
      <alignment horizontal="center" vertical="center"/>
    </xf>
    <xf numFmtId="38" fontId="1" fillId="0" borderId="68" xfId="1" applyFont="1" applyBorder="1" applyAlignment="1">
      <alignment horizontal="center" vertical="center" shrinkToFit="1"/>
    </xf>
    <xf numFmtId="38" fontId="1" fillId="0" borderId="9" xfId="1" applyFont="1" applyBorder="1" applyAlignment="1">
      <alignment horizontal="center" vertical="center" shrinkToFit="1"/>
    </xf>
    <xf numFmtId="38" fontId="1" fillId="0" borderId="22" xfId="1" applyFont="1" applyBorder="1" applyAlignment="1">
      <alignment horizontal="center" vertical="center" shrinkToFit="1"/>
    </xf>
    <xf numFmtId="38" fontId="1" fillId="0" borderId="21" xfId="1" applyFont="1" applyBorder="1" applyAlignment="1">
      <alignment horizontal="center" vertical="center" shrinkToFit="1"/>
    </xf>
    <xf numFmtId="38" fontId="11" fillId="0" borderId="68" xfId="1" applyFont="1" applyBorder="1" applyAlignment="1">
      <alignment horizontal="center" vertical="center" shrinkToFit="1"/>
    </xf>
    <xf numFmtId="38" fontId="11" fillId="0" borderId="69" xfId="1" applyFont="1" applyBorder="1" applyAlignment="1">
      <alignment horizontal="center" vertical="center" shrinkToFit="1"/>
    </xf>
    <xf numFmtId="38" fontId="1" fillId="0" borderId="87" xfId="1" applyFont="1" applyBorder="1" applyAlignment="1">
      <alignment horizontal="center" vertical="center" shrinkToFit="1"/>
    </xf>
    <xf numFmtId="38" fontId="1" fillId="0" borderId="10" xfId="1" applyFont="1" applyBorder="1" applyAlignment="1">
      <alignment horizontal="center" vertical="center" shrinkToFit="1"/>
    </xf>
    <xf numFmtId="38" fontId="1" fillId="0" borderId="16" xfId="1" applyFont="1" applyBorder="1" applyAlignment="1">
      <alignment horizontal="center" vertical="center" shrinkToFit="1"/>
    </xf>
    <xf numFmtId="38" fontId="1" fillId="0" borderId="17" xfId="1" applyFont="1" applyBorder="1" applyAlignment="1">
      <alignment horizontal="center" vertical="center" shrinkToFit="1"/>
    </xf>
    <xf numFmtId="38" fontId="11" fillId="0" borderId="87" xfId="1" applyFont="1" applyBorder="1" applyAlignment="1">
      <alignment horizontal="center" vertical="center" shrinkToFit="1"/>
    </xf>
    <xf numFmtId="38" fontId="11" fillId="0" borderId="88" xfId="1" applyFont="1" applyBorder="1" applyAlignment="1">
      <alignment horizontal="center" vertical="center" shrinkToFit="1"/>
    </xf>
    <xf numFmtId="38" fontId="11" fillId="0" borderId="40" xfId="1" applyFont="1" applyBorder="1" applyAlignment="1">
      <alignment horizontal="center" vertical="center"/>
    </xf>
    <xf numFmtId="38" fontId="11" fillId="0" borderId="41" xfId="1" applyFont="1" applyBorder="1" applyAlignment="1">
      <alignment horizontal="center" vertical="center"/>
    </xf>
    <xf numFmtId="38" fontId="0" fillId="2" borderId="48" xfId="1" applyFont="1" applyFill="1" applyBorder="1" applyAlignment="1">
      <alignment horizontal="center" vertical="center" wrapText="1"/>
    </xf>
    <xf numFmtId="38" fontId="0" fillId="2" borderId="49" xfId="1" applyFont="1" applyFill="1" applyBorder="1" applyAlignment="1">
      <alignment horizontal="center" vertical="center" wrapText="1"/>
    </xf>
    <xf numFmtId="38" fontId="0" fillId="2" borderId="50" xfId="1" applyFont="1" applyFill="1" applyBorder="1" applyAlignment="1">
      <alignment horizontal="center" vertical="center" wrapText="1"/>
    </xf>
    <xf numFmtId="38" fontId="0" fillId="0" borderId="1" xfId="1" applyFont="1" applyBorder="1" applyAlignment="1">
      <alignment horizontal="center" vertical="center"/>
    </xf>
    <xf numFmtId="38" fontId="0" fillId="0" borderId="46" xfId="1" applyFont="1" applyBorder="1" applyAlignment="1">
      <alignment horizontal="center" vertical="center"/>
    </xf>
    <xf numFmtId="38" fontId="11" fillId="0" borderId="77" xfId="1" applyFont="1" applyBorder="1" applyAlignment="1">
      <alignment horizontal="center" vertical="center"/>
    </xf>
    <xf numFmtId="38" fontId="11" fillId="0" borderId="44" xfId="1" applyFont="1" applyBorder="1" applyAlignment="1">
      <alignment horizontal="center" vertical="center"/>
    </xf>
    <xf numFmtId="38" fontId="1" fillId="0" borderId="66" xfId="1" applyFont="1" applyFill="1" applyBorder="1" applyAlignment="1">
      <alignment horizontal="center" vertical="center"/>
    </xf>
    <xf numFmtId="38" fontId="1" fillId="0" borderId="53" xfId="1" applyFont="1" applyFill="1" applyBorder="1" applyAlignment="1">
      <alignment horizontal="center" vertical="center"/>
    </xf>
    <xf numFmtId="38" fontId="1" fillId="0" borderId="67" xfId="1" applyFont="1" applyFill="1" applyBorder="1" applyAlignment="1">
      <alignment horizontal="center" vertical="center"/>
    </xf>
    <xf numFmtId="38" fontId="1" fillId="0" borderId="40" xfId="1" applyFont="1" applyFill="1" applyBorder="1" applyAlignment="1">
      <alignment horizontal="center" vertical="center"/>
    </xf>
    <xf numFmtId="38" fontId="1" fillId="0" borderId="41" xfId="1" applyFont="1" applyFill="1" applyBorder="1" applyAlignment="1">
      <alignment horizontal="center" vertical="center"/>
    </xf>
    <xf numFmtId="38" fontId="1" fillId="0" borderId="42" xfId="1" applyFont="1" applyFill="1" applyBorder="1" applyAlignment="1">
      <alignment horizontal="center" vertical="center"/>
    </xf>
    <xf numFmtId="38" fontId="16" fillId="0" borderId="68" xfId="1" applyFont="1" applyBorder="1" applyAlignment="1">
      <alignment horizontal="center" vertical="center"/>
    </xf>
    <xf numFmtId="38" fontId="1" fillId="0" borderId="9" xfId="1" applyFont="1" applyBorder="1" applyAlignment="1">
      <alignment horizontal="center" vertical="center"/>
    </xf>
    <xf numFmtId="38" fontId="1" fillId="0" borderId="22" xfId="1" applyFont="1" applyBorder="1" applyAlignment="1">
      <alignment horizontal="center" vertical="center"/>
    </xf>
    <xf numFmtId="38" fontId="1" fillId="0" borderId="21" xfId="1" applyFont="1" applyBorder="1" applyAlignment="1">
      <alignment horizontal="center" vertical="center"/>
    </xf>
    <xf numFmtId="38" fontId="14" fillId="0" borderId="68" xfId="1" applyFont="1" applyBorder="1" applyAlignment="1">
      <alignment horizontal="center" vertical="center"/>
    </xf>
    <xf numFmtId="38" fontId="14" fillId="0" borderId="69" xfId="1" applyFont="1" applyBorder="1" applyAlignment="1">
      <alignment horizontal="center" vertical="center"/>
    </xf>
    <xf numFmtId="178" fontId="16" fillId="0" borderId="4" xfId="1" applyNumberFormat="1" applyFont="1" applyBorder="1" applyAlignment="1">
      <alignment horizontal="center" vertical="center"/>
    </xf>
    <xf numFmtId="38" fontId="1" fillId="0" borderId="72" xfId="1" applyFont="1" applyBorder="1" applyAlignment="1">
      <alignment horizontal="center" vertical="center"/>
    </xf>
    <xf numFmtId="38" fontId="1" fillId="0" borderId="73" xfId="1" applyFont="1" applyBorder="1" applyAlignment="1">
      <alignment horizontal="center" vertical="center"/>
    </xf>
    <xf numFmtId="38" fontId="1" fillId="0" borderId="74" xfId="1" applyFont="1" applyBorder="1" applyAlignment="1">
      <alignment horizontal="center" vertical="center"/>
    </xf>
    <xf numFmtId="49" fontId="14" fillId="0" borderId="4" xfId="1" applyNumberFormat="1" applyFont="1" applyBorder="1" applyAlignment="1">
      <alignment horizontal="center" vertical="center"/>
    </xf>
    <xf numFmtId="49" fontId="14" fillId="0" borderId="75" xfId="1" applyNumberFormat="1" applyFont="1" applyBorder="1" applyAlignment="1">
      <alignment horizontal="center" vertical="center"/>
    </xf>
    <xf numFmtId="38" fontId="16" fillId="0" borderId="3" xfId="1" applyFont="1" applyBorder="1" applyAlignment="1">
      <alignment horizontal="center" vertical="center"/>
    </xf>
    <xf numFmtId="38" fontId="1" fillId="0" borderId="5" xfId="1" applyFont="1" applyBorder="1" applyAlignment="1">
      <alignment horizontal="center" vertical="center"/>
    </xf>
    <xf numFmtId="38" fontId="1" fillId="0" borderId="6" xfId="1" applyFont="1" applyBorder="1" applyAlignment="1">
      <alignment horizontal="center" vertical="center"/>
    </xf>
    <xf numFmtId="38" fontId="1" fillId="0" borderId="7" xfId="1" applyFont="1" applyBorder="1" applyAlignment="1">
      <alignment horizontal="center" vertical="center"/>
    </xf>
    <xf numFmtId="38" fontId="14" fillId="0" borderId="3" xfId="1" applyFont="1" applyBorder="1" applyAlignment="1">
      <alignment horizontal="center" vertical="center"/>
    </xf>
    <xf numFmtId="38" fontId="14" fillId="0" borderId="70" xfId="1" applyFont="1" applyBorder="1" applyAlignment="1">
      <alignment horizontal="center" vertical="center"/>
    </xf>
    <xf numFmtId="38" fontId="16" fillId="0" borderId="87" xfId="1" applyFont="1" applyBorder="1" applyAlignment="1">
      <alignment horizontal="center" vertical="center"/>
    </xf>
    <xf numFmtId="38" fontId="1" fillId="0" borderId="10" xfId="1" applyFont="1" applyBorder="1" applyAlignment="1">
      <alignment horizontal="center" vertical="center"/>
    </xf>
    <xf numFmtId="38" fontId="1" fillId="0" borderId="16" xfId="1" applyFont="1" applyBorder="1" applyAlignment="1">
      <alignment horizontal="center" vertical="center"/>
    </xf>
    <xf numFmtId="38" fontId="1" fillId="0" borderId="17" xfId="1" applyFont="1" applyBorder="1" applyAlignment="1">
      <alignment horizontal="center" vertical="center"/>
    </xf>
    <xf numFmtId="38" fontId="14" fillId="0" borderId="87" xfId="1" applyFont="1" applyBorder="1" applyAlignment="1">
      <alignment horizontal="center" vertical="center"/>
    </xf>
    <xf numFmtId="38" fontId="14" fillId="0" borderId="88" xfId="1" applyFont="1" applyBorder="1" applyAlignment="1">
      <alignment horizontal="center" vertical="center"/>
    </xf>
    <xf numFmtId="0" fontId="1" fillId="0" borderId="10" xfId="2" applyFont="1" applyBorder="1" applyAlignment="1">
      <alignment vertical="center"/>
    </xf>
    <xf numFmtId="0" fontId="1" fillId="0" borderId="16" xfId="2" applyFont="1" applyBorder="1" applyAlignment="1">
      <alignment vertical="center"/>
    </xf>
    <xf numFmtId="0" fontId="1" fillId="0" borderId="17" xfId="2" applyFont="1" applyBorder="1" applyAlignment="1">
      <alignment vertical="center"/>
    </xf>
    <xf numFmtId="0" fontId="22" fillId="0" borderId="13" xfId="2" applyFont="1" applyBorder="1" applyAlignment="1">
      <alignment vertical="center" wrapText="1"/>
    </xf>
    <xf numFmtId="0" fontId="22" fillId="0" borderId="0" xfId="2" applyFont="1" applyAlignment="1">
      <alignment vertical="center"/>
    </xf>
    <xf numFmtId="0" fontId="22" fillId="0" borderId="18" xfId="2" applyFont="1" applyBorder="1" applyAlignment="1">
      <alignment vertical="center"/>
    </xf>
    <xf numFmtId="0" fontId="1" fillId="0" borderId="13" xfId="2" applyBorder="1" applyAlignment="1">
      <alignment horizontal="left" vertical="top"/>
    </xf>
    <xf numFmtId="0" fontId="1" fillId="0" borderId="0" xfId="2" applyBorder="1" applyAlignment="1">
      <alignment horizontal="left" vertical="top"/>
    </xf>
    <xf numFmtId="0" fontId="1" fillId="0" borderId="18" xfId="2" applyBorder="1" applyAlignment="1">
      <alignment horizontal="left" vertical="top"/>
    </xf>
    <xf numFmtId="0" fontId="1" fillId="0" borderId="15" xfId="2" applyBorder="1" applyAlignment="1">
      <alignment horizontal="left" vertical="top"/>
    </xf>
    <xf numFmtId="0" fontId="1" fillId="0" borderId="19" xfId="2" applyBorder="1" applyAlignment="1">
      <alignment horizontal="left" vertical="top"/>
    </xf>
    <xf numFmtId="0" fontId="1" fillId="0" borderId="20" xfId="2" applyBorder="1" applyAlignment="1">
      <alignment horizontal="left" vertical="top"/>
    </xf>
    <xf numFmtId="0" fontId="24" fillId="0" borderId="0" xfId="2" applyFont="1" applyAlignment="1">
      <alignment horizontal="center" vertical="center"/>
    </xf>
    <xf numFmtId="0" fontId="1" fillId="0" borderId="10" xfId="2" applyBorder="1" applyAlignment="1">
      <alignment vertical="center"/>
    </xf>
    <xf numFmtId="0" fontId="1" fillId="0" borderId="16" xfId="2" applyBorder="1" applyAlignment="1">
      <alignment vertical="center"/>
    </xf>
    <xf numFmtId="0" fontId="1" fillId="0" borderId="17" xfId="2" applyBorder="1" applyAlignment="1">
      <alignment vertical="center"/>
    </xf>
    <xf numFmtId="38" fontId="1" fillId="0" borderId="19" xfId="2" applyNumberFormat="1" applyBorder="1" applyAlignment="1">
      <alignment horizontal="center" vertical="center" shrinkToFit="1"/>
    </xf>
    <xf numFmtId="0" fontId="1" fillId="0" borderId="19" xfId="2" applyBorder="1" applyAlignment="1">
      <alignment horizontal="center" vertical="center" shrinkToFit="1"/>
    </xf>
    <xf numFmtId="0" fontId="1" fillId="0" borderId="13" xfId="2" applyFont="1" applyBorder="1" applyAlignment="1">
      <alignment horizontal="left" vertical="top"/>
    </xf>
    <xf numFmtId="0" fontId="1" fillId="0" borderId="0" xfId="2" applyFont="1" applyBorder="1" applyAlignment="1">
      <alignment horizontal="left" vertical="top"/>
    </xf>
    <xf numFmtId="0" fontId="1" fillId="0" borderId="18" xfId="2" applyFont="1" applyBorder="1" applyAlignment="1">
      <alignment horizontal="left" vertical="top"/>
    </xf>
    <xf numFmtId="0" fontId="1" fillId="0" borderId="15" xfId="2" applyFont="1" applyBorder="1" applyAlignment="1">
      <alignment horizontal="left" vertical="top"/>
    </xf>
    <xf numFmtId="0" fontId="1" fillId="0" borderId="19" xfId="2" applyFont="1" applyBorder="1" applyAlignment="1">
      <alignment horizontal="left" vertical="top"/>
    </xf>
    <xf numFmtId="0" fontId="1" fillId="0" borderId="20" xfId="2" applyFont="1" applyBorder="1" applyAlignment="1">
      <alignment horizontal="left" vertical="top"/>
    </xf>
    <xf numFmtId="0" fontId="6" fillId="0" borderId="33" xfId="2" applyFont="1" applyBorder="1" applyAlignment="1">
      <alignment horizontal="left" vertical="center" wrapText="1" indent="1"/>
    </xf>
    <xf numFmtId="0" fontId="1" fillId="0" borderId="35" xfId="2" applyFont="1" applyBorder="1" applyAlignment="1">
      <alignment horizontal="left" vertical="center"/>
    </xf>
    <xf numFmtId="0" fontId="1" fillId="0" borderId="36" xfId="2" applyFont="1" applyBorder="1" applyAlignment="1">
      <alignment horizontal="left" vertical="center"/>
    </xf>
    <xf numFmtId="0" fontId="1" fillId="0" borderId="37" xfId="2" applyFont="1" applyBorder="1" applyAlignment="1">
      <alignment horizontal="left" vertical="center"/>
    </xf>
    <xf numFmtId="0" fontId="6" fillId="0" borderId="38" xfId="2" applyFont="1" applyBorder="1" applyAlignment="1">
      <alignment horizontal="left" vertical="top"/>
    </xf>
    <xf numFmtId="0" fontId="6" fillId="0" borderId="0" xfId="2" applyFont="1" applyBorder="1" applyAlignment="1">
      <alignment horizontal="left" vertical="top"/>
    </xf>
    <xf numFmtId="0" fontId="6" fillId="0" borderId="39" xfId="2" applyFont="1" applyBorder="1" applyAlignment="1">
      <alignment horizontal="left" vertical="top"/>
    </xf>
    <xf numFmtId="0" fontId="6" fillId="0" borderId="40" xfId="2" applyFont="1" applyBorder="1" applyAlignment="1">
      <alignment horizontal="left" vertical="top"/>
    </xf>
    <xf numFmtId="0" fontId="6" fillId="0" borderId="41" xfId="2" applyFont="1" applyBorder="1" applyAlignment="1">
      <alignment horizontal="left" vertical="top"/>
    </xf>
    <xf numFmtId="0" fontId="6" fillId="0" borderId="42" xfId="2" applyFont="1" applyBorder="1" applyAlignment="1">
      <alignment horizontal="left" vertical="top"/>
    </xf>
    <xf numFmtId="0" fontId="6" fillId="0" borderId="6" xfId="2" applyFont="1" applyBorder="1" applyAlignment="1">
      <alignment horizontal="left" vertical="center" wrapText="1" indent="1"/>
    </xf>
    <xf numFmtId="38" fontId="6" fillId="0" borderId="9" xfId="2" applyNumberFormat="1" applyFont="1" applyBorder="1" applyAlignment="1">
      <alignment horizontal="center" vertical="center"/>
    </xf>
    <xf numFmtId="0" fontId="6" fillId="0" borderId="21" xfId="2" applyFont="1" applyBorder="1" applyAlignment="1">
      <alignment horizontal="center" vertical="center"/>
    </xf>
    <xf numFmtId="0" fontId="6" fillId="0" borderId="22" xfId="2" applyFont="1" applyBorder="1" applyAlignment="1">
      <alignment horizontal="center" vertical="center"/>
    </xf>
    <xf numFmtId="0" fontId="6" fillId="0" borderId="23" xfId="2" applyFont="1" applyBorder="1" applyAlignment="1">
      <alignment horizontal="center" vertical="center"/>
    </xf>
    <xf numFmtId="38" fontId="6" fillId="0" borderId="25" xfId="2" applyNumberFormat="1" applyFont="1" applyBorder="1" applyAlignment="1">
      <alignment horizontal="left" vertical="center"/>
    </xf>
    <xf numFmtId="0" fontId="6" fillId="0" borderId="26" xfId="2" applyFont="1" applyBorder="1" applyAlignment="1">
      <alignment horizontal="left" vertical="center"/>
    </xf>
    <xf numFmtId="0" fontId="6" fillId="0" borderId="27" xfId="2" applyFont="1" applyBorder="1" applyAlignment="1">
      <alignment horizontal="left" vertical="center"/>
    </xf>
    <xf numFmtId="0" fontId="6" fillId="0" borderId="19" xfId="2" applyFont="1" applyBorder="1" applyAlignment="1">
      <alignment horizontal="left" vertical="center" wrapText="1" indent="1"/>
    </xf>
    <xf numFmtId="0" fontId="9" fillId="0" borderId="0" xfId="2" applyFont="1" applyAlignment="1">
      <alignment horizontal="center" vertical="center"/>
    </xf>
    <xf numFmtId="38" fontId="1" fillId="0" borderId="19" xfId="2" applyNumberFormat="1" applyFont="1" applyBorder="1" applyAlignment="1">
      <alignment horizontal="center" vertical="center" shrinkToFit="1"/>
    </xf>
    <xf numFmtId="0" fontId="1" fillId="0" borderId="19" xfId="2" applyFont="1" applyBorder="1" applyAlignment="1">
      <alignment horizontal="center" vertical="center" shrinkToFit="1"/>
    </xf>
    <xf numFmtId="0" fontId="1" fillId="0" borderId="83" xfId="0" applyFont="1" applyBorder="1" applyAlignment="1">
      <alignment horizontal="center" vertical="center"/>
    </xf>
    <xf numFmtId="0" fontId="1" fillId="0" borderId="3" xfId="0" applyFont="1" applyBorder="1" applyAlignment="1">
      <alignment horizontal="center" vertical="center"/>
    </xf>
    <xf numFmtId="0" fontId="1" fillId="0" borderId="87" xfId="0" applyFont="1" applyBorder="1" applyAlignment="1">
      <alignment horizontal="center" vertical="center"/>
    </xf>
    <xf numFmtId="0" fontId="4" fillId="0" borderId="0" xfId="0" applyFont="1" applyAlignment="1">
      <alignment horizontal="center" vertical="center"/>
    </xf>
    <xf numFmtId="38" fontId="1" fillId="0" borderId="19" xfId="0" applyNumberFormat="1" applyFont="1" applyBorder="1" applyAlignment="1">
      <alignment horizontal="center" vertical="center" shrinkToFit="1"/>
    </xf>
    <xf numFmtId="0" fontId="1" fillId="0" borderId="19" xfId="0" applyFont="1" applyBorder="1" applyAlignment="1">
      <alignment horizontal="center" vertical="center" shrinkToFit="1"/>
    </xf>
    <xf numFmtId="0" fontId="1" fillId="0" borderId="68" xfId="0" applyFont="1" applyBorder="1" applyAlignment="1">
      <alignment horizontal="center" vertical="center"/>
    </xf>
    <xf numFmtId="0" fontId="1" fillId="0" borderId="4" xfId="0" applyFont="1" applyBorder="1" applyAlignment="1">
      <alignment horizontal="center" vertical="center"/>
    </xf>
    <xf numFmtId="38" fontId="23" fillId="0" borderId="3" xfId="1" applyFont="1" applyBorder="1" applyAlignment="1">
      <alignment horizontal="center" vertical="center" wrapText="1"/>
    </xf>
    <xf numFmtId="38" fontId="23" fillId="0" borderId="3" xfId="1" applyFont="1" applyBorder="1" applyAlignment="1">
      <alignment horizontal="center" vertical="center"/>
    </xf>
    <xf numFmtId="49" fontId="23" fillId="0" borderId="3" xfId="1" applyNumberFormat="1" applyFont="1" applyBorder="1" applyAlignment="1">
      <alignment horizontal="center" vertical="center"/>
    </xf>
  </cellXfs>
  <cellStyles count="3">
    <cellStyle name="桁区切り" xfId="1" builtinId="6"/>
    <cellStyle name="標準" xfId="0" builtinId="0"/>
    <cellStyle name="標準 2" xfId="2"/>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13</xdr:col>
      <xdr:colOff>864915</xdr:colOff>
      <xdr:row>1</xdr:row>
      <xdr:rowOff>54744</xdr:rowOff>
    </xdr:from>
    <xdr:to>
      <xdr:col>14</xdr:col>
      <xdr:colOff>711638</xdr:colOff>
      <xdr:row>2</xdr:row>
      <xdr:rowOff>153277</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12787587" y="306554"/>
          <a:ext cx="766379" cy="350344"/>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記載例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118383</xdr:colOff>
      <xdr:row>21</xdr:row>
      <xdr:rowOff>76200</xdr:rowOff>
    </xdr:from>
    <xdr:to>
      <xdr:col>7</xdr:col>
      <xdr:colOff>661307</xdr:colOff>
      <xdr:row>25</xdr:row>
      <xdr:rowOff>104777</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118383" y="7519307"/>
          <a:ext cx="6638924" cy="1389291"/>
        </a:xfrm>
        <a:prstGeom prst="rect">
          <a:avLst/>
        </a:prstGeom>
        <a:solidFill>
          <a:sysClr val="window" lastClr="FFFFFF"/>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（記載例）</a:t>
          </a:r>
          <a:endParaRPr kumimoji="1" lang="en-US" altLang="ja-JP" sz="1100">
            <a:solidFill>
              <a:sysClr val="windowText" lastClr="000000"/>
            </a:solidFill>
          </a:endParaRPr>
        </a:p>
        <a:p>
          <a:pPr rtl="0" eaLnBrk="0" fontAlgn="base" hangingPunct="0"/>
          <a:r>
            <a:rPr kumimoji="1" lang="ja-JP" altLang="en-US" sz="1100">
              <a:solidFill>
                <a:sysClr val="windowText" lastClr="000000"/>
              </a:solidFill>
              <a:effectLst/>
              <a:latin typeface="+mn-lt"/>
              <a:ea typeface="+mn-ea"/>
              <a:cs typeface="+mn-cs"/>
            </a:rPr>
            <a:t>上記を整備することにより、</a:t>
          </a:r>
          <a:endParaRPr kumimoji="1" lang="en-US" altLang="ja-JP" sz="1100">
            <a:solidFill>
              <a:sysClr val="windowText" lastClr="000000"/>
            </a:solidFill>
            <a:effectLst/>
            <a:latin typeface="+mn-lt"/>
            <a:ea typeface="+mn-ea"/>
            <a:cs typeface="+mn-cs"/>
          </a:endParaRPr>
        </a:p>
        <a:p>
          <a:pPr rtl="0" eaLnBrk="0" fontAlgn="base" hangingPunct="0"/>
          <a:r>
            <a:rPr kumimoji="1" lang="ja-JP" altLang="en-US" sz="1100">
              <a:solidFill>
                <a:sysClr val="windowText" lastClr="000000"/>
              </a:solidFill>
              <a:effectLst/>
              <a:latin typeface="+mn-lt"/>
              <a:ea typeface="+mn-ea"/>
              <a:cs typeface="+mn-cs"/>
            </a:rPr>
            <a:t>例１：</a:t>
          </a:r>
          <a:r>
            <a:rPr kumimoji="1" lang="ja-JP" altLang="ja-JP" sz="1100">
              <a:solidFill>
                <a:sysClr val="windowText" lastClr="000000"/>
              </a:solidFill>
              <a:effectLst/>
              <a:latin typeface="+mn-lt"/>
              <a:ea typeface="+mn-ea"/>
              <a:cs typeface="+mn-cs"/>
            </a:rPr>
            <a:t>教材のビジュアル化が進み、生徒の学習理解度</a:t>
          </a:r>
          <a:r>
            <a:rPr kumimoji="1" lang="ja-JP" altLang="en-US" sz="1100">
              <a:solidFill>
                <a:sysClr val="windowText" lastClr="000000"/>
              </a:solidFill>
              <a:effectLst/>
              <a:latin typeface="+mn-lt"/>
              <a:ea typeface="+mn-ea"/>
              <a:cs typeface="+mn-cs"/>
            </a:rPr>
            <a:t>や</a:t>
          </a:r>
          <a:r>
            <a:rPr kumimoji="1" lang="ja-JP" altLang="ja-JP" sz="1100">
              <a:solidFill>
                <a:sysClr val="windowText" lastClr="000000"/>
              </a:solidFill>
              <a:effectLst/>
              <a:latin typeface="+mn-lt"/>
              <a:ea typeface="+mn-ea"/>
              <a:cs typeface="+mn-cs"/>
            </a:rPr>
            <a:t>学習満足度も向上</a:t>
          </a:r>
          <a:endParaRPr kumimoji="1" lang="en-US" altLang="ja-JP" sz="1100">
            <a:solidFill>
              <a:sysClr val="windowText" lastClr="000000"/>
            </a:solidFill>
            <a:effectLst/>
            <a:latin typeface="+mn-lt"/>
            <a:ea typeface="+mn-ea"/>
            <a:cs typeface="+mn-cs"/>
          </a:endParaRPr>
        </a:p>
        <a:p>
          <a:pPr rtl="0" eaLnBrk="0" fontAlgn="base" hangingPunct="0"/>
          <a:r>
            <a:rPr kumimoji="1" lang="ja-JP" altLang="en-US" sz="1100">
              <a:solidFill>
                <a:sysClr val="windowText" lastClr="000000"/>
              </a:solidFill>
              <a:effectLst/>
              <a:latin typeface="+mn-lt"/>
              <a:ea typeface="+mn-ea"/>
              <a:cs typeface="+mn-cs"/>
            </a:rPr>
            <a:t>例２：</a:t>
          </a:r>
          <a:r>
            <a:rPr kumimoji="1" lang="ja-JP" altLang="ja-JP" sz="1100">
              <a:solidFill>
                <a:sysClr val="windowText" lastClr="000000"/>
              </a:solidFill>
              <a:effectLst/>
              <a:latin typeface="+mn-lt"/>
              <a:ea typeface="+mn-ea"/>
              <a:cs typeface="+mn-cs"/>
            </a:rPr>
            <a:t>生徒の学習理解度の把握が容易になり、学習のつまずきの早期発見に寄与</a:t>
          </a:r>
          <a:endParaRPr lang="ja-JP" altLang="ja-JP">
            <a:solidFill>
              <a:sysClr val="windowText" lastClr="000000"/>
            </a:solidFill>
            <a:effectLst/>
          </a:endParaRPr>
        </a:p>
        <a:p>
          <a:pPr rtl="0" eaLnBrk="0" fontAlgn="base" hangingPunct="0"/>
          <a:r>
            <a:rPr kumimoji="1" lang="ja-JP" altLang="en-US" sz="1100">
              <a:solidFill>
                <a:sysClr val="windowText" lastClr="000000"/>
              </a:solidFill>
              <a:effectLst/>
              <a:latin typeface="+mn-lt"/>
              <a:ea typeface="+mn-ea"/>
              <a:cs typeface="+mn-cs"/>
            </a:rPr>
            <a:t>例３：</a:t>
          </a:r>
          <a:r>
            <a:rPr kumimoji="1" lang="ja-JP" altLang="ja-JP" sz="1100">
              <a:solidFill>
                <a:sysClr val="windowText" lastClr="000000"/>
              </a:solidFill>
              <a:effectLst/>
              <a:latin typeface="+mn-lt"/>
              <a:ea typeface="+mn-ea"/>
              <a:cs typeface="+mn-cs"/>
            </a:rPr>
            <a:t>プリント配布やチョーク代（年間</a:t>
          </a:r>
          <a:r>
            <a:rPr kumimoji="1" lang="en-US" altLang="ja-JP" sz="1100">
              <a:solidFill>
                <a:sysClr val="windowText" lastClr="000000"/>
              </a:solidFill>
              <a:effectLst/>
              <a:latin typeface="+mn-lt"/>
              <a:ea typeface="+mn-ea"/>
              <a:cs typeface="+mn-cs"/>
            </a:rPr>
            <a:t>300</a:t>
          </a:r>
          <a:r>
            <a:rPr kumimoji="1" lang="ja-JP" altLang="ja-JP" sz="1100">
              <a:solidFill>
                <a:sysClr val="windowText" lastClr="000000"/>
              </a:solidFill>
              <a:effectLst/>
              <a:latin typeface="+mn-lt"/>
              <a:ea typeface="+mn-ea"/>
              <a:cs typeface="+mn-cs"/>
            </a:rPr>
            <a:t>万円）の教育費の削減に寄与</a:t>
          </a:r>
          <a:endParaRPr lang="ja-JP" altLang="ja-JP">
            <a:solidFill>
              <a:sysClr val="windowText" lastClr="000000"/>
            </a:solidFill>
            <a:effectLst/>
          </a:endParaRPr>
        </a:p>
        <a:p>
          <a:pPr rtl="0" eaLnBrk="0" fontAlgn="base" hangingPunct="0"/>
          <a:r>
            <a:rPr kumimoji="1" lang="ja-JP" altLang="en-US" sz="1100">
              <a:solidFill>
                <a:sysClr val="windowText" lastClr="000000"/>
              </a:solidFill>
              <a:effectLst/>
              <a:latin typeface="+mn-lt"/>
              <a:ea typeface="+mn-ea"/>
              <a:cs typeface="+mn-cs"/>
            </a:rPr>
            <a:t>することとなり、本校の</a:t>
          </a:r>
          <a:r>
            <a:rPr kumimoji="1" lang="ja-JP" altLang="en-US" sz="1100" u="none">
              <a:solidFill>
                <a:sysClr val="windowText" lastClr="000000"/>
              </a:solidFill>
              <a:effectLst/>
              <a:latin typeface="+mn-lt"/>
              <a:ea typeface="+mn-ea"/>
              <a:cs typeface="+mn-cs"/>
            </a:rPr>
            <a:t>教育の特色（又は教育理念、経営改善等）である○○</a:t>
          </a:r>
          <a:r>
            <a:rPr kumimoji="1" lang="ja-JP" altLang="en-US" sz="1100">
              <a:solidFill>
                <a:sysClr val="windowText" lastClr="000000"/>
              </a:solidFill>
              <a:effectLst/>
              <a:latin typeface="+mn-lt"/>
              <a:ea typeface="+mn-ea"/>
              <a:cs typeface="+mn-cs"/>
            </a:rPr>
            <a:t>の実現が期待される。</a:t>
          </a:r>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FF00"/>
    <pageSetUpPr fitToPage="1"/>
  </sheetPr>
  <dimension ref="A1:T64"/>
  <sheetViews>
    <sheetView tabSelected="1" view="pageBreakPreview" zoomScale="80" zoomScaleNormal="100" zoomScaleSheetLayoutView="80" workbookViewId="0"/>
  </sheetViews>
  <sheetFormatPr defaultRowHeight="13.5"/>
  <cols>
    <col min="1" max="1" width="19.375" style="34" customWidth="1"/>
    <col min="2" max="2" width="26.125" style="34" customWidth="1"/>
    <col min="3" max="3" width="13.75" style="34" customWidth="1"/>
    <col min="4" max="4" width="10.625" style="34" customWidth="1"/>
    <col min="5" max="5" width="6.25" style="34" customWidth="1"/>
    <col min="6" max="6" width="9.875" style="34" customWidth="1"/>
    <col min="7" max="7" width="12.75" style="34" customWidth="1"/>
    <col min="8" max="8" width="0.75" style="34" customWidth="1"/>
    <col min="9" max="10" width="9.75" style="34" customWidth="1"/>
    <col min="11" max="11" width="13.125" style="34" customWidth="1"/>
    <col min="12" max="14" width="12" style="34" customWidth="1"/>
    <col min="15" max="15" width="11.375" style="34" customWidth="1"/>
    <col min="16" max="16" width="9" style="34"/>
    <col min="17" max="17" width="4.25" style="34" bestFit="1" customWidth="1"/>
    <col min="18" max="20" width="19" style="34" customWidth="1"/>
    <col min="21" max="262" width="9" style="34"/>
    <col min="263" max="263" width="20.625" style="34" customWidth="1"/>
    <col min="264" max="264" width="19.625" style="34" customWidth="1"/>
    <col min="265" max="265" width="6.25" style="34" customWidth="1"/>
    <col min="266" max="266" width="9.75" style="34" customWidth="1"/>
    <col min="267" max="267" width="18" style="34" customWidth="1"/>
    <col min="268" max="269" width="13.375" style="34" customWidth="1"/>
    <col min="270" max="271" width="11.375" style="34" customWidth="1"/>
    <col min="272" max="518" width="9" style="34"/>
    <col min="519" max="519" width="20.625" style="34" customWidth="1"/>
    <col min="520" max="520" width="19.625" style="34" customWidth="1"/>
    <col min="521" max="521" width="6.25" style="34" customWidth="1"/>
    <col min="522" max="522" width="9.75" style="34" customWidth="1"/>
    <col min="523" max="523" width="18" style="34" customWidth="1"/>
    <col min="524" max="525" width="13.375" style="34" customWidth="1"/>
    <col min="526" max="527" width="11.375" style="34" customWidth="1"/>
    <col min="528" max="774" width="9" style="34"/>
    <col min="775" max="775" width="20.625" style="34" customWidth="1"/>
    <col min="776" max="776" width="19.625" style="34" customWidth="1"/>
    <col min="777" max="777" width="6.25" style="34" customWidth="1"/>
    <col min="778" max="778" width="9.75" style="34" customWidth="1"/>
    <col min="779" max="779" width="18" style="34" customWidth="1"/>
    <col min="780" max="781" width="13.375" style="34" customWidth="1"/>
    <col min="782" max="783" width="11.375" style="34" customWidth="1"/>
    <col min="784" max="1030" width="9" style="34"/>
    <col min="1031" max="1031" width="20.625" style="34" customWidth="1"/>
    <col min="1032" max="1032" width="19.625" style="34" customWidth="1"/>
    <col min="1033" max="1033" width="6.25" style="34" customWidth="1"/>
    <col min="1034" max="1034" width="9.75" style="34" customWidth="1"/>
    <col min="1035" max="1035" width="18" style="34" customWidth="1"/>
    <col min="1036" max="1037" width="13.375" style="34" customWidth="1"/>
    <col min="1038" max="1039" width="11.375" style="34" customWidth="1"/>
    <col min="1040" max="1286" width="9" style="34"/>
    <col min="1287" max="1287" width="20.625" style="34" customWidth="1"/>
    <col min="1288" max="1288" width="19.625" style="34" customWidth="1"/>
    <col min="1289" max="1289" width="6.25" style="34" customWidth="1"/>
    <col min="1290" max="1290" width="9.75" style="34" customWidth="1"/>
    <col min="1291" max="1291" width="18" style="34" customWidth="1"/>
    <col min="1292" max="1293" width="13.375" style="34" customWidth="1"/>
    <col min="1294" max="1295" width="11.375" style="34" customWidth="1"/>
    <col min="1296" max="1542" width="9" style="34"/>
    <col min="1543" max="1543" width="20.625" style="34" customWidth="1"/>
    <col min="1544" max="1544" width="19.625" style="34" customWidth="1"/>
    <col min="1545" max="1545" width="6.25" style="34" customWidth="1"/>
    <col min="1546" max="1546" width="9.75" style="34" customWidth="1"/>
    <col min="1547" max="1547" width="18" style="34" customWidth="1"/>
    <col min="1548" max="1549" width="13.375" style="34" customWidth="1"/>
    <col min="1550" max="1551" width="11.375" style="34" customWidth="1"/>
    <col min="1552" max="1798" width="9" style="34"/>
    <col min="1799" max="1799" width="20.625" style="34" customWidth="1"/>
    <col min="1800" max="1800" width="19.625" style="34" customWidth="1"/>
    <col min="1801" max="1801" width="6.25" style="34" customWidth="1"/>
    <col min="1802" max="1802" width="9.75" style="34" customWidth="1"/>
    <col min="1803" max="1803" width="18" style="34" customWidth="1"/>
    <col min="1804" max="1805" width="13.375" style="34" customWidth="1"/>
    <col min="1806" max="1807" width="11.375" style="34" customWidth="1"/>
    <col min="1808" max="2054" width="9" style="34"/>
    <col min="2055" max="2055" width="20.625" style="34" customWidth="1"/>
    <col min="2056" max="2056" width="19.625" style="34" customWidth="1"/>
    <col min="2057" max="2057" width="6.25" style="34" customWidth="1"/>
    <col min="2058" max="2058" width="9.75" style="34" customWidth="1"/>
    <col min="2059" max="2059" width="18" style="34" customWidth="1"/>
    <col min="2060" max="2061" width="13.375" style="34" customWidth="1"/>
    <col min="2062" max="2063" width="11.375" style="34" customWidth="1"/>
    <col min="2064" max="2310" width="9" style="34"/>
    <col min="2311" max="2311" width="20.625" style="34" customWidth="1"/>
    <col min="2312" max="2312" width="19.625" style="34" customWidth="1"/>
    <col min="2313" max="2313" width="6.25" style="34" customWidth="1"/>
    <col min="2314" max="2314" width="9.75" style="34" customWidth="1"/>
    <col min="2315" max="2315" width="18" style="34" customWidth="1"/>
    <col min="2316" max="2317" width="13.375" style="34" customWidth="1"/>
    <col min="2318" max="2319" width="11.375" style="34" customWidth="1"/>
    <col min="2320" max="2566" width="9" style="34"/>
    <col min="2567" max="2567" width="20.625" style="34" customWidth="1"/>
    <col min="2568" max="2568" width="19.625" style="34" customWidth="1"/>
    <col min="2569" max="2569" width="6.25" style="34" customWidth="1"/>
    <col min="2570" max="2570" width="9.75" style="34" customWidth="1"/>
    <col min="2571" max="2571" width="18" style="34" customWidth="1"/>
    <col min="2572" max="2573" width="13.375" style="34" customWidth="1"/>
    <col min="2574" max="2575" width="11.375" style="34" customWidth="1"/>
    <col min="2576" max="2822" width="9" style="34"/>
    <col min="2823" max="2823" width="20.625" style="34" customWidth="1"/>
    <col min="2824" max="2824" width="19.625" style="34" customWidth="1"/>
    <col min="2825" max="2825" width="6.25" style="34" customWidth="1"/>
    <col min="2826" max="2826" width="9.75" style="34" customWidth="1"/>
    <col min="2827" max="2827" width="18" style="34" customWidth="1"/>
    <col min="2828" max="2829" width="13.375" style="34" customWidth="1"/>
    <col min="2830" max="2831" width="11.375" style="34" customWidth="1"/>
    <col min="2832" max="3078" width="9" style="34"/>
    <col min="3079" max="3079" width="20.625" style="34" customWidth="1"/>
    <col min="3080" max="3080" width="19.625" style="34" customWidth="1"/>
    <col min="3081" max="3081" width="6.25" style="34" customWidth="1"/>
    <col min="3082" max="3082" width="9.75" style="34" customWidth="1"/>
    <col min="3083" max="3083" width="18" style="34" customWidth="1"/>
    <col min="3084" max="3085" width="13.375" style="34" customWidth="1"/>
    <col min="3086" max="3087" width="11.375" style="34" customWidth="1"/>
    <col min="3088" max="3334" width="9" style="34"/>
    <col min="3335" max="3335" width="20.625" style="34" customWidth="1"/>
    <col min="3336" max="3336" width="19.625" style="34" customWidth="1"/>
    <col min="3337" max="3337" width="6.25" style="34" customWidth="1"/>
    <col min="3338" max="3338" width="9.75" style="34" customWidth="1"/>
    <col min="3339" max="3339" width="18" style="34" customWidth="1"/>
    <col min="3340" max="3341" width="13.375" style="34" customWidth="1"/>
    <col min="3342" max="3343" width="11.375" style="34" customWidth="1"/>
    <col min="3344" max="3590" width="9" style="34"/>
    <col min="3591" max="3591" width="20.625" style="34" customWidth="1"/>
    <col min="3592" max="3592" width="19.625" style="34" customWidth="1"/>
    <col min="3593" max="3593" width="6.25" style="34" customWidth="1"/>
    <col min="3594" max="3594" width="9.75" style="34" customWidth="1"/>
    <col min="3595" max="3595" width="18" style="34" customWidth="1"/>
    <col min="3596" max="3597" width="13.375" style="34" customWidth="1"/>
    <col min="3598" max="3599" width="11.375" style="34" customWidth="1"/>
    <col min="3600" max="3846" width="9" style="34"/>
    <col min="3847" max="3847" width="20.625" style="34" customWidth="1"/>
    <col min="3848" max="3848" width="19.625" style="34" customWidth="1"/>
    <col min="3849" max="3849" width="6.25" style="34" customWidth="1"/>
    <col min="3850" max="3850" width="9.75" style="34" customWidth="1"/>
    <col min="3851" max="3851" width="18" style="34" customWidth="1"/>
    <col min="3852" max="3853" width="13.375" style="34" customWidth="1"/>
    <col min="3854" max="3855" width="11.375" style="34" customWidth="1"/>
    <col min="3856" max="4102" width="9" style="34"/>
    <col min="4103" max="4103" width="20.625" style="34" customWidth="1"/>
    <col min="4104" max="4104" width="19.625" style="34" customWidth="1"/>
    <col min="4105" max="4105" width="6.25" style="34" customWidth="1"/>
    <col min="4106" max="4106" width="9.75" style="34" customWidth="1"/>
    <col min="4107" max="4107" width="18" style="34" customWidth="1"/>
    <col min="4108" max="4109" width="13.375" style="34" customWidth="1"/>
    <col min="4110" max="4111" width="11.375" style="34" customWidth="1"/>
    <col min="4112" max="4358" width="9" style="34"/>
    <col min="4359" max="4359" width="20.625" style="34" customWidth="1"/>
    <col min="4360" max="4360" width="19.625" style="34" customWidth="1"/>
    <col min="4361" max="4361" width="6.25" style="34" customWidth="1"/>
    <col min="4362" max="4362" width="9.75" style="34" customWidth="1"/>
    <col min="4363" max="4363" width="18" style="34" customWidth="1"/>
    <col min="4364" max="4365" width="13.375" style="34" customWidth="1"/>
    <col min="4366" max="4367" width="11.375" style="34" customWidth="1"/>
    <col min="4368" max="4614" width="9" style="34"/>
    <col min="4615" max="4615" width="20.625" style="34" customWidth="1"/>
    <col min="4616" max="4616" width="19.625" style="34" customWidth="1"/>
    <col min="4617" max="4617" width="6.25" style="34" customWidth="1"/>
    <col min="4618" max="4618" width="9.75" style="34" customWidth="1"/>
    <col min="4619" max="4619" width="18" style="34" customWidth="1"/>
    <col min="4620" max="4621" width="13.375" style="34" customWidth="1"/>
    <col min="4622" max="4623" width="11.375" style="34" customWidth="1"/>
    <col min="4624" max="4870" width="9" style="34"/>
    <col min="4871" max="4871" width="20.625" style="34" customWidth="1"/>
    <col min="4872" max="4872" width="19.625" style="34" customWidth="1"/>
    <col min="4873" max="4873" width="6.25" style="34" customWidth="1"/>
    <col min="4874" max="4874" width="9.75" style="34" customWidth="1"/>
    <col min="4875" max="4875" width="18" style="34" customWidth="1"/>
    <col min="4876" max="4877" width="13.375" style="34" customWidth="1"/>
    <col min="4878" max="4879" width="11.375" style="34" customWidth="1"/>
    <col min="4880" max="5126" width="9" style="34"/>
    <col min="5127" max="5127" width="20.625" style="34" customWidth="1"/>
    <col min="5128" max="5128" width="19.625" style="34" customWidth="1"/>
    <col min="5129" max="5129" width="6.25" style="34" customWidth="1"/>
    <col min="5130" max="5130" width="9.75" style="34" customWidth="1"/>
    <col min="5131" max="5131" width="18" style="34" customWidth="1"/>
    <col min="5132" max="5133" width="13.375" style="34" customWidth="1"/>
    <col min="5134" max="5135" width="11.375" style="34" customWidth="1"/>
    <col min="5136" max="5382" width="9" style="34"/>
    <col min="5383" max="5383" width="20.625" style="34" customWidth="1"/>
    <col min="5384" max="5384" width="19.625" style="34" customWidth="1"/>
    <col min="5385" max="5385" width="6.25" style="34" customWidth="1"/>
    <col min="5386" max="5386" width="9.75" style="34" customWidth="1"/>
    <col min="5387" max="5387" width="18" style="34" customWidth="1"/>
    <col min="5388" max="5389" width="13.375" style="34" customWidth="1"/>
    <col min="5390" max="5391" width="11.375" style="34" customWidth="1"/>
    <col min="5392" max="5638" width="9" style="34"/>
    <col min="5639" max="5639" width="20.625" style="34" customWidth="1"/>
    <col min="5640" max="5640" width="19.625" style="34" customWidth="1"/>
    <col min="5641" max="5641" width="6.25" style="34" customWidth="1"/>
    <col min="5642" max="5642" width="9.75" style="34" customWidth="1"/>
    <col min="5643" max="5643" width="18" style="34" customWidth="1"/>
    <col min="5644" max="5645" width="13.375" style="34" customWidth="1"/>
    <col min="5646" max="5647" width="11.375" style="34" customWidth="1"/>
    <col min="5648" max="5894" width="9" style="34"/>
    <col min="5895" max="5895" width="20.625" style="34" customWidth="1"/>
    <col min="5896" max="5896" width="19.625" style="34" customWidth="1"/>
    <col min="5897" max="5897" width="6.25" style="34" customWidth="1"/>
    <col min="5898" max="5898" width="9.75" style="34" customWidth="1"/>
    <col min="5899" max="5899" width="18" style="34" customWidth="1"/>
    <col min="5900" max="5901" width="13.375" style="34" customWidth="1"/>
    <col min="5902" max="5903" width="11.375" style="34" customWidth="1"/>
    <col min="5904" max="6150" width="9" style="34"/>
    <col min="6151" max="6151" width="20.625" style="34" customWidth="1"/>
    <col min="6152" max="6152" width="19.625" style="34" customWidth="1"/>
    <col min="6153" max="6153" width="6.25" style="34" customWidth="1"/>
    <col min="6154" max="6154" width="9.75" style="34" customWidth="1"/>
    <col min="6155" max="6155" width="18" style="34" customWidth="1"/>
    <col min="6156" max="6157" width="13.375" style="34" customWidth="1"/>
    <col min="6158" max="6159" width="11.375" style="34" customWidth="1"/>
    <col min="6160" max="6406" width="9" style="34"/>
    <col min="6407" max="6407" width="20.625" style="34" customWidth="1"/>
    <col min="6408" max="6408" width="19.625" style="34" customWidth="1"/>
    <col min="6409" max="6409" width="6.25" style="34" customWidth="1"/>
    <col min="6410" max="6410" width="9.75" style="34" customWidth="1"/>
    <col min="6411" max="6411" width="18" style="34" customWidth="1"/>
    <col min="6412" max="6413" width="13.375" style="34" customWidth="1"/>
    <col min="6414" max="6415" width="11.375" style="34" customWidth="1"/>
    <col min="6416" max="6662" width="9" style="34"/>
    <col min="6663" max="6663" width="20.625" style="34" customWidth="1"/>
    <col min="6664" max="6664" width="19.625" style="34" customWidth="1"/>
    <col min="6665" max="6665" width="6.25" style="34" customWidth="1"/>
    <col min="6666" max="6666" width="9.75" style="34" customWidth="1"/>
    <col min="6667" max="6667" width="18" style="34" customWidth="1"/>
    <col min="6668" max="6669" width="13.375" style="34" customWidth="1"/>
    <col min="6670" max="6671" width="11.375" style="34" customWidth="1"/>
    <col min="6672" max="6918" width="9" style="34"/>
    <col min="6919" max="6919" width="20.625" style="34" customWidth="1"/>
    <col min="6920" max="6920" width="19.625" style="34" customWidth="1"/>
    <col min="6921" max="6921" width="6.25" style="34" customWidth="1"/>
    <col min="6922" max="6922" width="9.75" style="34" customWidth="1"/>
    <col min="6923" max="6923" width="18" style="34" customWidth="1"/>
    <col min="6924" max="6925" width="13.375" style="34" customWidth="1"/>
    <col min="6926" max="6927" width="11.375" style="34" customWidth="1"/>
    <col min="6928" max="7174" width="9" style="34"/>
    <col min="7175" max="7175" width="20.625" style="34" customWidth="1"/>
    <col min="7176" max="7176" width="19.625" style="34" customWidth="1"/>
    <col min="7177" max="7177" width="6.25" style="34" customWidth="1"/>
    <col min="7178" max="7178" width="9.75" style="34" customWidth="1"/>
    <col min="7179" max="7179" width="18" style="34" customWidth="1"/>
    <col min="7180" max="7181" width="13.375" style="34" customWidth="1"/>
    <col min="7182" max="7183" width="11.375" style="34" customWidth="1"/>
    <col min="7184" max="7430" width="9" style="34"/>
    <col min="7431" max="7431" width="20.625" style="34" customWidth="1"/>
    <col min="7432" max="7432" width="19.625" style="34" customWidth="1"/>
    <col min="7433" max="7433" width="6.25" style="34" customWidth="1"/>
    <col min="7434" max="7434" width="9.75" style="34" customWidth="1"/>
    <col min="7435" max="7435" width="18" style="34" customWidth="1"/>
    <col min="7436" max="7437" width="13.375" style="34" customWidth="1"/>
    <col min="7438" max="7439" width="11.375" style="34" customWidth="1"/>
    <col min="7440" max="7686" width="9" style="34"/>
    <col min="7687" max="7687" width="20.625" style="34" customWidth="1"/>
    <col min="7688" max="7688" width="19.625" style="34" customWidth="1"/>
    <col min="7689" max="7689" width="6.25" style="34" customWidth="1"/>
    <col min="7690" max="7690" width="9.75" style="34" customWidth="1"/>
    <col min="7691" max="7691" width="18" style="34" customWidth="1"/>
    <col min="7692" max="7693" width="13.375" style="34" customWidth="1"/>
    <col min="7694" max="7695" width="11.375" style="34" customWidth="1"/>
    <col min="7696" max="7942" width="9" style="34"/>
    <col min="7943" max="7943" width="20.625" style="34" customWidth="1"/>
    <col min="7944" max="7944" width="19.625" style="34" customWidth="1"/>
    <col min="7945" max="7945" width="6.25" style="34" customWidth="1"/>
    <col min="7946" max="7946" width="9.75" style="34" customWidth="1"/>
    <col min="7947" max="7947" width="18" style="34" customWidth="1"/>
    <col min="7948" max="7949" width="13.375" style="34" customWidth="1"/>
    <col min="7950" max="7951" width="11.375" style="34" customWidth="1"/>
    <col min="7952" max="8198" width="9" style="34"/>
    <col min="8199" max="8199" width="20.625" style="34" customWidth="1"/>
    <col min="8200" max="8200" width="19.625" style="34" customWidth="1"/>
    <col min="8201" max="8201" width="6.25" style="34" customWidth="1"/>
    <col min="8202" max="8202" width="9.75" style="34" customWidth="1"/>
    <col min="8203" max="8203" width="18" style="34" customWidth="1"/>
    <col min="8204" max="8205" width="13.375" style="34" customWidth="1"/>
    <col min="8206" max="8207" width="11.375" style="34" customWidth="1"/>
    <col min="8208" max="8454" width="9" style="34"/>
    <col min="8455" max="8455" width="20.625" style="34" customWidth="1"/>
    <col min="8456" max="8456" width="19.625" style="34" customWidth="1"/>
    <col min="8457" max="8457" width="6.25" style="34" customWidth="1"/>
    <col min="8458" max="8458" width="9.75" style="34" customWidth="1"/>
    <col min="8459" max="8459" width="18" style="34" customWidth="1"/>
    <col min="8460" max="8461" width="13.375" style="34" customWidth="1"/>
    <col min="8462" max="8463" width="11.375" style="34" customWidth="1"/>
    <col min="8464" max="8710" width="9" style="34"/>
    <col min="8711" max="8711" width="20.625" style="34" customWidth="1"/>
    <col min="8712" max="8712" width="19.625" style="34" customWidth="1"/>
    <col min="8713" max="8713" width="6.25" style="34" customWidth="1"/>
    <col min="8714" max="8714" width="9.75" style="34" customWidth="1"/>
    <col min="8715" max="8715" width="18" style="34" customWidth="1"/>
    <col min="8716" max="8717" width="13.375" style="34" customWidth="1"/>
    <col min="8718" max="8719" width="11.375" style="34" customWidth="1"/>
    <col min="8720" max="8966" width="9" style="34"/>
    <col min="8967" max="8967" width="20.625" style="34" customWidth="1"/>
    <col min="8968" max="8968" width="19.625" style="34" customWidth="1"/>
    <col min="8969" max="8969" width="6.25" style="34" customWidth="1"/>
    <col min="8970" max="8970" width="9.75" style="34" customWidth="1"/>
    <col min="8971" max="8971" width="18" style="34" customWidth="1"/>
    <col min="8972" max="8973" width="13.375" style="34" customWidth="1"/>
    <col min="8974" max="8975" width="11.375" style="34" customWidth="1"/>
    <col min="8976" max="9222" width="9" style="34"/>
    <col min="9223" max="9223" width="20.625" style="34" customWidth="1"/>
    <col min="9224" max="9224" width="19.625" style="34" customWidth="1"/>
    <col min="9225" max="9225" width="6.25" style="34" customWidth="1"/>
    <col min="9226" max="9226" width="9.75" style="34" customWidth="1"/>
    <col min="9227" max="9227" width="18" style="34" customWidth="1"/>
    <col min="9228" max="9229" width="13.375" style="34" customWidth="1"/>
    <col min="9230" max="9231" width="11.375" style="34" customWidth="1"/>
    <col min="9232" max="9478" width="9" style="34"/>
    <col min="9479" max="9479" width="20.625" style="34" customWidth="1"/>
    <col min="9480" max="9480" width="19.625" style="34" customWidth="1"/>
    <col min="9481" max="9481" width="6.25" style="34" customWidth="1"/>
    <col min="9482" max="9482" width="9.75" style="34" customWidth="1"/>
    <col min="9483" max="9483" width="18" style="34" customWidth="1"/>
    <col min="9484" max="9485" width="13.375" style="34" customWidth="1"/>
    <col min="9486" max="9487" width="11.375" style="34" customWidth="1"/>
    <col min="9488" max="9734" width="9" style="34"/>
    <col min="9735" max="9735" width="20.625" style="34" customWidth="1"/>
    <col min="9736" max="9736" width="19.625" style="34" customWidth="1"/>
    <col min="9737" max="9737" width="6.25" style="34" customWidth="1"/>
    <col min="9738" max="9738" width="9.75" style="34" customWidth="1"/>
    <col min="9739" max="9739" width="18" style="34" customWidth="1"/>
    <col min="9740" max="9741" width="13.375" style="34" customWidth="1"/>
    <col min="9742" max="9743" width="11.375" style="34" customWidth="1"/>
    <col min="9744" max="9990" width="9" style="34"/>
    <col min="9991" max="9991" width="20.625" style="34" customWidth="1"/>
    <col min="9992" max="9992" width="19.625" style="34" customWidth="1"/>
    <col min="9993" max="9993" width="6.25" style="34" customWidth="1"/>
    <col min="9994" max="9994" width="9.75" style="34" customWidth="1"/>
    <col min="9995" max="9995" width="18" style="34" customWidth="1"/>
    <col min="9996" max="9997" width="13.375" style="34" customWidth="1"/>
    <col min="9998" max="9999" width="11.375" style="34" customWidth="1"/>
    <col min="10000" max="10246" width="9" style="34"/>
    <col min="10247" max="10247" width="20.625" style="34" customWidth="1"/>
    <col min="10248" max="10248" width="19.625" style="34" customWidth="1"/>
    <col min="10249" max="10249" width="6.25" style="34" customWidth="1"/>
    <col min="10250" max="10250" width="9.75" style="34" customWidth="1"/>
    <col min="10251" max="10251" width="18" style="34" customWidth="1"/>
    <col min="10252" max="10253" width="13.375" style="34" customWidth="1"/>
    <col min="10254" max="10255" width="11.375" style="34" customWidth="1"/>
    <col min="10256" max="10502" width="9" style="34"/>
    <col min="10503" max="10503" width="20.625" style="34" customWidth="1"/>
    <col min="10504" max="10504" width="19.625" style="34" customWidth="1"/>
    <col min="10505" max="10505" width="6.25" style="34" customWidth="1"/>
    <col min="10506" max="10506" width="9.75" style="34" customWidth="1"/>
    <col min="10507" max="10507" width="18" style="34" customWidth="1"/>
    <col min="10508" max="10509" width="13.375" style="34" customWidth="1"/>
    <col min="10510" max="10511" width="11.375" style="34" customWidth="1"/>
    <col min="10512" max="10758" width="9" style="34"/>
    <col min="10759" max="10759" width="20.625" style="34" customWidth="1"/>
    <col min="10760" max="10760" width="19.625" style="34" customWidth="1"/>
    <col min="10761" max="10761" width="6.25" style="34" customWidth="1"/>
    <col min="10762" max="10762" width="9.75" style="34" customWidth="1"/>
    <col min="10763" max="10763" width="18" style="34" customWidth="1"/>
    <col min="10764" max="10765" width="13.375" style="34" customWidth="1"/>
    <col min="10766" max="10767" width="11.375" style="34" customWidth="1"/>
    <col min="10768" max="11014" width="9" style="34"/>
    <col min="11015" max="11015" width="20.625" style="34" customWidth="1"/>
    <col min="11016" max="11016" width="19.625" style="34" customWidth="1"/>
    <col min="11017" max="11017" width="6.25" style="34" customWidth="1"/>
    <col min="11018" max="11018" width="9.75" style="34" customWidth="1"/>
    <col min="11019" max="11019" width="18" style="34" customWidth="1"/>
    <col min="11020" max="11021" width="13.375" style="34" customWidth="1"/>
    <col min="11022" max="11023" width="11.375" style="34" customWidth="1"/>
    <col min="11024" max="11270" width="9" style="34"/>
    <col min="11271" max="11271" width="20.625" style="34" customWidth="1"/>
    <col min="11272" max="11272" width="19.625" style="34" customWidth="1"/>
    <col min="11273" max="11273" width="6.25" style="34" customWidth="1"/>
    <col min="11274" max="11274" width="9.75" style="34" customWidth="1"/>
    <col min="11275" max="11275" width="18" style="34" customWidth="1"/>
    <col min="11276" max="11277" width="13.375" style="34" customWidth="1"/>
    <col min="11278" max="11279" width="11.375" style="34" customWidth="1"/>
    <col min="11280" max="11526" width="9" style="34"/>
    <col min="11527" max="11527" width="20.625" style="34" customWidth="1"/>
    <col min="11528" max="11528" width="19.625" style="34" customWidth="1"/>
    <col min="11529" max="11529" width="6.25" style="34" customWidth="1"/>
    <col min="11530" max="11530" width="9.75" style="34" customWidth="1"/>
    <col min="11531" max="11531" width="18" style="34" customWidth="1"/>
    <col min="11532" max="11533" width="13.375" style="34" customWidth="1"/>
    <col min="11534" max="11535" width="11.375" style="34" customWidth="1"/>
    <col min="11536" max="11782" width="9" style="34"/>
    <col min="11783" max="11783" width="20.625" style="34" customWidth="1"/>
    <col min="11784" max="11784" width="19.625" style="34" customWidth="1"/>
    <col min="11785" max="11785" width="6.25" style="34" customWidth="1"/>
    <col min="11786" max="11786" width="9.75" style="34" customWidth="1"/>
    <col min="11787" max="11787" width="18" style="34" customWidth="1"/>
    <col min="11788" max="11789" width="13.375" style="34" customWidth="1"/>
    <col min="11790" max="11791" width="11.375" style="34" customWidth="1"/>
    <col min="11792" max="12038" width="9" style="34"/>
    <col min="12039" max="12039" width="20.625" style="34" customWidth="1"/>
    <col min="12040" max="12040" width="19.625" style="34" customWidth="1"/>
    <col min="12041" max="12041" width="6.25" style="34" customWidth="1"/>
    <col min="12042" max="12042" width="9.75" style="34" customWidth="1"/>
    <col min="12043" max="12043" width="18" style="34" customWidth="1"/>
    <col min="12044" max="12045" width="13.375" style="34" customWidth="1"/>
    <col min="12046" max="12047" width="11.375" style="34" customWidth="1"/>
    <col min="12048" max="12294" width="9" style="34"/>
    <col min="12295" max="12295" width="20.625" style="34" customWidth="1"/>
    <col min="12296" max="12296" width="19.625" style="34" customWidth="1"/>
    <col min="12297" max="12297" width="6.25" style="34" customWidth="1"/>
    <col min="12298" max="12298" width="9.75" style="34" customWidth="1"/>
    <col min="12299" max="12299" width="18" style="34" customWidth="1"/>
    <col min="12300" max="12301" width="13.375" style="34" customWidth="1"/>
    <col min="12302" max="12303" width="11.375" style="34" customWidth="1"/>
    <col min="12304" max="12550" width="9" style="34"/>
    <col min="12551" max="12551" width="20.625" style="34" customWidth="1"/>
    <col min="12552" max="12552" width="19.625" style="34" customWidth="1"/>
    <col min="12553" max="12553" width="6.25" style="34" customWidth="1"/>
    <col min="12554" max="12554" width="9.75" style="34" customWidth="1"/>
    <col min="12555" max="12555" width="18" style="34" customWidth="1"/>
    <col min="12556" max="12557" width="13.375" style="34" customWidth="1"/>
    <col min="12558" max="12559" width="11.375" style="34" customWidth="1"/>
    <col min="12560" max="12806" width="9" style="34"/>
    <col min="12807" max="12807" width="20.625" style="34" customWidth="1"/>
    <col min="12808" max="12808" width="19.625" style="34" customWidth="1"/>
    <col min="12809" max="12809" width="6.25" style="34" customWidth="1"/>
    <col min="12810" max="12810" width="9.75" style="34" customWidth="1"/>
    <col min="12811" max="12811" width="18" style="34" customWidth="1"/>
    <col min="12812" max="12813" width="13.375" style="34" customWidth="1"/>
    <col min="12814" max="12815" width="11.375" style="34" customWidth="1"/>
    <col min="12816" max="13062" width="9" style="34"/>
    <col min="13063" max="13063" width="20.625" style="34" customWidth="1"/>
    <col min="13064" max="13064" width="19.625" style="34" customWidth="1"/>
    <col min="13065" max="13065" width="6.25" style="34" customWidth="1"/>
    <col min="13066" max="13066" width="9.75" style="34" customWidth="1"/>
    <col min="13067" max="13067" width="18" style="34" customWidth="1"/>
    <col min="13068" max="13069" width="13.375" style="34" customWidth="1"/>
    <col min="13070" max="13071" width="11.375" style="34" customWidth="1"/>
    <col min="13072" max="13318" width="9" style="34"/>
    <col min="13319" max="13319" width="20.625" style="34" customWidth="1"/>
    <col min="13320" max="13320" width="19.625" style="34" customWidth="1"/>
    <col min="13321" max="13321" width="6.25" style="34" customWidth="1"/>
    <col min="13322" max="13322" width="9.75" style="34" customWidth="1"/>
    <col min="13323" max="13323" width="18" style="34" customWidth="1"/>
    <col min="13324" max="13325" width="13.375" style="34" customWidth="1"/>
    <col min="13326" max="13327" width="11.375" style="34" customWidth="1"/>
    <col min="13328" max="13574" width="9" style="34"/>
    <col min="13575" max="13575" width="20.625" style="34" customWidth="1"/>
    <col min="13576" max="13576" width="19.625" style="34" customWidth="1"/>
    <col min="13577" max="13577" width="6.25" style="34" customWidth="1"/>
    <col min="13578" max="13578" width="9.75" style="34" customWidth="1"/>
    <col min="13579" max="13579" width="18" style="34" customWidth="1"/>
    <col min="13580" max="13581" width="13.375" style="34" customWidth="1"/>
    <col min="13582" max="13583" width="11.375" style="34" customWidth="1"/>
    <col min="13584" max="13830" width="9" style="34"/>
    <col min="13831" max="13831" width="20.625" style="34" customWidth="1"/>
    <col min="13832" max="13832" width="19.625" style="34" customWidth="1"/>
    <col min="13833" max="13833" width="6.25" style="34" customWidth="1"/>
    <col min="13834" max="13834" width="9.75" style="34" customWidth="1"/>
    <col min="13835" max="13835" width="18" style="34" customWidth="1"/>
    <col min="13836" max="13837" width="13.375" style="34" customWidth="1"/>
    <col min="13838" max="13839" width="11.375" style="34" customWidth="1"/>
    <col min="13840" max="14086" width="9" style="34"/>
    <col min="14087" max="14087" width="20.625" style="34" customWidth="1"/>
    <col min="14088" max="14088" width="19.625" style="34" customWidth="1"/>
    <col min="14089" max="14089" width="6.25" style="34" customWidth="1"/>
    <col min="14090" max="14090" width="9.75" style="34" customWidth="1"/>
    <col min="14091" max="14091" width="18" style="34" customWidth="1"/>
    <col min="14092" max="14093" width="13.375" style="34" customWidth="1"/>
    <col min="14094" max="14095" width="11.375" style="34" customWidth="1"/>
    <col min="14096" max="14342" width="9" style="34"/>
    <col min="14343" max="14343" width="20.625" style="34" customWidth="1"/>
    <col min="14344" max="14344" width="19.625" style="34" customWidth="1"/>
    <col min="14345" max="14345" width="6.25" style="34" customWidth="1"/>
    <col min="14346" max="14346" width="9.75" style="34" customWidth="1"/>
    <col min="14347" max="14347" width="18" style="34" customWidth="1"/>
    <col min="14348" max="14349" width="13.375" style="34" customWidth="1"/>
    <col min="14350" max="14351" width="11.375" style="34" customWidth="1"/>
    <col min="14352" max="14598" width="9" style="34"/>
    <col min="14599" max="14599" width="20.625" style="34" customWidth="1"/>
    <col min="14600" max="14600" width="19.625" style="34" customWidth="1"/>
    <col min="14601" max="14601" width="6.25" style="34" customWidth="1"/>
    <col min="14602" max="14602" width="9.75" style="34" customWidth="1"/>
    <col min="14603" max="14603" width="18" style="34" customWidth="1"/>
    <col min="14604" max="14605" width="13.375" style="34" customWidth="1"/>
    <col min="14606" max="14607" width="11.375" style="34" customWidth="1"/>
    <col min="14608" max="14854" width="9" style="34"/>
    <col min="14855" max="14855" width="20.625" style="34" customWidth="1"/>
    <col min="14856" max="14856" width="19.625" style="34" customWidth="1"/>
    <col min="14857" max="14857" width="6.25" style="34" customWidth="1"/>
    <col min="14858" max="14858" width="9.75" style="34" customWidth="1"/>
    <col min="14859" max="14859" width="18" style="34" customWidth="1"/>
    <col min="14860" max="14861" width="13.375" style="34" customWidth="1"/>
    <col min="14862" max="14863" width="11.375" style="34" customWidth="1"/>
    <col min="14864" max="15110" width="9" style="34"/>
    <col min="15111" max="15111" width="20.625" style="34" customWidth="1"/>
    <col min="15112" max="15112" width="19.625" style="34" customWidth="1"/>
    <col min="15113" max="15113" width="6.25" style="34" customWidth="1"/>
    <col min="15114" max="15114" width="9.75" style="34" customWidth="1"/>
    <col min="15115" max="15115" width="18" style="34" customWidth="1"/>
    <col min="15116" max="15117" width="13.375" style="34" customWidth="1"/>
    <col min="15118" max="15119" width="11.375" style="34" customWidth="1"/>
    <col min="15120" max="15366" width="9" style="34"/>
    <col min="15367" max="15367" width="20.625" style="34" customWidth="1"/>
    <col min="15368" max="15368" width="19.625" style="34" customWidth="1"/>
    <col min="15369" max="15369" width="6.25" style="34" customWidth="1"/>
    <col min="15370" max="15370" width="9.75" style="34" customWidth="1"/>
    <col min="15371" max="15371" width="18" style="34" customWidth="1"/>
    <col min="15372" max="15373" width="13.375" style="34" customWidth="1"/>
    <col min="15374" max="15375" width="11.375" style="34" customWidth="1"/>
    <col min="15376" max="15622" width="9" style="34"/>
    <col min="15623" max="15623" width="20.625" style="34" customWidth="1"/>
    <col min="15624" max="15624" width="19.625" style="34" customWidth="1"/>
    <col min="15625" max="15625" width="6.25" style="34" customWidth="1"/>
    <col min="15626" max="15626" width="9.75" style="34" customWidth="1"/>
    <col min="15627" max="15627" width="18" style="34" customWidth="1"/>
    <col min="15628" max="15629" width="13.375" style="34" customWidth="1"/>
    <col min="15630" max="15631" width="11.375" style="34" customWidth="1"/>
    <col min="15632" max="15878" width="9" style="34"/>
    <col min="15879" max="15879" width="20.625" style="34" customWidth="1"/>
    <col min="15880" max="15880" width="19.625" style="34" customWidth="1"/>
    <col min="15881" max="15881" width="6.25" style="34" customWidth="1"/>
    <col min="15882" max="15882" width="9.75" style="34" customWidth="1"/>
    <col min="15883" max="15883" width="18" style="34" customWidth="1"/>
    <col min="15884" max="15885" width="13.375" style="34" customWidth="1"/>
    <col min="15886" max="15887" width="11.375" style="34" customWidth="1"/>
    <col min="15888" max="16134" width="9" style="34"/>
    <col min="16135" max="16135" width="20.625" style="34" customWidth="1"/>
    <col min="16136" max="16136" width="19.625" style="34" customWidth="1"/>
    <col min="16137" max="16137" width="6.25" style="34" customWidth="1"/>
    <col min="16138" max="16138" width="9.75" style="34" customWidth="1"/>
    <col min="16139" max="16139" width="18" style="34" customWidth="1"/>
    <col min="16140" max="16141" width="13.375" style="34" customWidth="1"/>
    <col min="16142" max="16143" width="11.375" style="34" customWidth="1"/>
    <col min="16144" max="16384" width="9" style="34"/>
  </cols>
  <sheetData>
    <row r="1" spans="1:15" ht="19.5" customHeight="1">
      <c r="O1" s="36" t="s">
        <v>2</v>
      </c>
    </row>
    <row r="3" spans="1:15" ht="36.75" customHeight="1">
      <c r="A3" s="178" t="s">
        <v>162</v>
      </c>
      <c r="B3" s="178"/>
      <c r="C3" s="178"/>
      <c r="D3" s="178"/>
      <c r="E3" s="178"/>
      <c r="F3" s="178"/>
      <c r="G3" s="178"/>
      <c r="H3" s="178"/>
      <c r="I3" s="178"/>
      <c r="J3" s="178"/>
      <c r="K3" s="178"/>
      <c r="L3" s="178"/>
      <c r="M3" s="178"/>
      <c r="N3" s="178"/>
      <c r="O3" s="178"/>
    </row>
    <row r="4" spans="1:15" ht="20.25" customHeight="1" thickBot="1"/>
    <row r="5" spans="1:15" ht="38.25" customHeight="1">
      <c r="A5" s="136" t="s">
        <v>1</v>
      </c>
      <c r="B5" s="179"/>
      <c r="C5" s="179"/>
      <c r="D5" s="179"/>
      <c r="E5" s="179"/>
      <c r="F5" s="179"/>
      <c r="G5" s="180" t="s">
        <v>40</v>
      </c>
      <c r="H5" s="181"/>
      <c r="I5" s="182"/>
      <c r="J5" s="183"/>
      <c r="K5" s="183"/>
      <c r="L5" s="183"/>
      <c r="M5" s="183"/>
      <c r="N5" s="183"/>
      <c r="O5" s="184"/>
    </row>
    <row r="6" spans="1:15" ht="38.25" customHeight="1">
      <c r="A6" s="137" t="s">
        <v>3</v>
      </c>
      <c r="B6" s="150"/>
      <c r="C6" s="150"/>
      <c r="D6" s="150"/>
      <c r="E6" s="150"/>
      <c r="F6" s="150"/>
      <c r="G6" s="151" t="s">
        <v>4</v>
      </c>
      <c r="H6" s="152"/>
      <c r="I6" s="153"/>
      <c r="J6" s="154"/>
      <c r="K6" s="154"/>
      <c r="L6" s="154"/>
      <c r="M6" s="154"/>
      <c r="N6" s="154"/>
      <c r="O6" s="155"/>
    </row>
    <row r="7" spans="1:15" ht="38.25" customHeight="1">
      <c r="A7" s="137" t="s">
        <v>5</v>
      </c>
      <c r="B7" s="150"/>
      <c r="C7" s="150"/>
      <c r="D7" s="150"/>
      <c r="E7" s="150"/>
      <c r="F7" s="150"/>
      <c r="G7" s="151" t="s">
        <v>6</v>
      </c>
      <c r="H7" s="152"/>
      <c r="I7" s="153"/>
      <c r="J7" s="154"/>
      <c r="K7" s="154"/>
      <c r="L7" s="154"/>
      <c r="M7" s="154"/>
      <c r="N7" s="154"/>
      <c r="O7" s="155"/>
    </row>
    <row r="8" spans="1:15" ht="38.25" customHeight="1">
      <c r="A8" s="139" t="s">
        <v>7</v>
      </c>
      <c r="B8" s="185"/>
      <c r="C8" s="185"/>
      <c r="D8" s="185"/>
      <c r="E8" s="185"/>
      <c r="F8" s="185"/>
      <c r="G8" s="186" t="s">
        <v>147</v>
      </c>
      <c r="H8" s="187"/>
      <c r="I8" s="188"/>
      <c r="J8" s="189"/>
      <c r="K8" s="189"/>
      <c r="L8" s="189"/>
      <c r="M8" s="189"/>
      <c r="N8" s="189"/>
      <c r="O8" s="190"/>
    </row>
    <row r="9" spans="1:15" ht="38.25" customHeight="1" thickBot="1">
      <c r="A9" s="138" t="s">
        <v>148</v>
      </c>
      <c r="B9" s="156"/>
      <c r="C9" s="156"/>
      <c r="D9" s="156"/>
      <c r="E9" s="156"/>
      <c r="F9" s="156"/>
      <c r="G9" s="157" t="s">
        <v>140</v>
      </c>
      <c r="H9" s="158"/>
      <c r="I9" s="159"/>
      <c r="J9" s="160"/>
      <c r="K9" s="160"/>
      <c r="L9" s="160"/>
      <c r="M9" s="160"/>
      <c r="N9" s="160"/>
      <c r="O9" s="161"/>
    </row>
    <row r="10" spans="1:15" ht="13.5" customHeight="1" thickBot="1">
      <c r="A10" s="42"/>
      <c r="B10" s="43"/>
      <c r="C10" s="43"/>
      <c r="D10" s="43"/>
      <c r="E10" s="43"/>
      <c r="F10" s="43"/>
      <c r="G10" s="43"/>
      <c r="H10" s="43"/>
      <c r="I10" s="43"/>
      <c r="J10" s="43"/>
      <c r="K10" s="33"/>
      <c r="L10" s="33"/>
      <c r="M10" s="33"/>
      <c r="N10" s="33"/>
      <c r="O10" s="33"/>
    </row>
    <row r="11" spans="1:15" ht="13.5" customHeight="1">
      <c r="A11" s="144" t="s">
        <v>76</v>
      </c>
      <c r="B11" s="145"/>
      <c r="C11" s="146"/>
      <c r="D11" s="43"/>
      <c r="E11" s="162"/>
      <c r="F11" s="163"/>
      <c r="G11" s="163"/>
      <c r="H11" s="163"/>
      <c r="I11" s="163"/>
      <c r="J11" s="163"/>
      <c r="K11" s="163"/>
      <c r="L11" s="163"/>
      <c r="M11" s="164"/>
      <c r="N11" s="33"/>
      <c r="O11" s="33"/>
    </row>
    <row r="12" spans="1:15" ht="13.5" customHeight="1" thickBot="1">
      <c r="A12" s="147"/>
      <c r="B12" s="148"/>
      <c r="C12" s="149"/>
      <c r="D12" s="43"/>
      <c r="E12" s="165"/>
      <c r="F12" s="166"/>
      <c r="G12" s="166"/>
      <c r="H12" s="166"/>
      <c r="I12" s="166"/>
      <c r="J12" s="166"/>
      <c r="K12" s="166"/>
      <c r="L12" s="166"/>
      <c r="M12" s="167"/>
      <c r="N12" s="33"/>
      <c r="O12" s="33"/>
    </row>
    <row r="13" spans="1:15" ht="13.5" customHeight="1">
      <c r="A13" s="86" t="s">
        <v>150</v>
      </c>
      <c r="B13" s="43"/>
      <c r="C13" s="43"/>
      <c r="D13" s="43"/>
      <c r="E13" s="43"/>
      <c r="F13" s="43"/>
      <c r="G13" s="43"/>
      <c r="H13" s="43"/>
      <c r="I13" s="43"/>
      <c r="J13" s="43"/>
      <c r="K13" s="33"/>
      <c r="L13" s="33"/>
      <c r="M13" s="33"/>
      <c r="N13" s="33"/>
      <c r="O13" s="33"/>
    </row>
    <row r="14" spans="1:15" ht="13.5" customHeight="1">
      <c r="A14" s="86" t="s">
        <v>151</v>
      </c>
      <c r="B14" s="43"/>
      <c r="C14" s="43"/>
      <c r="D14" s="43"/>
      <c r="E14" s="43"/>
      <c r="F14" s="43"/>
      <c r="G14" s="43"/>
      <c r="H14" s="43"/>
      <c r="I14" s="43"/>
      <c r="J14" s="43"/>
      <c r="K14" s="33"/>
      <c r="L14" s="33"/>
      <c r="M14" s="33"/>
      <c r="N14" s="33"/>
      <c r="O14" s="33"/>
    </row>
    <row r="15" spans="1:15" ht="14.25" thickBot="1"/>
    <row r="16" spans="1:15" s="37" customFormat="1" ht="13.5" customHeight="1">
      <c r="A16" s="172" t="s">
        <v>39</v>
      </c>
      <c r="B16" s="174" t="s">
        <v>28</v>
      </c>
      <c r="C16" s="196" t="s">
        <v>45</v>
      </c>
      <c r="D16" s="196" t="s">
        <v>54</v>
      </c>
      <c r="E16" s="196" t="s">
        <v>9</v>
      </c>
      <c r="F16" s="174" t="s">
        <v>10</v>
      </c>
      <c r="G16" s="168" t="s">
        <v>43</v>
      </c>
      <c r="H16" s="47"/>
      <c r="I16" s="193" t="s">
        <v>42</v>
      </c>
      <c r="J16" s="176" t="s">
        <v>41</v>
      </c>
      <c r="K16" s="195" t="s">
        <v>44</v>
      </c>
      <c r="L16" s="49"/>
      <c r="M16" s="50"/>
      <c r="N16" s="176" t="s">
        <v>71</v>
      </c>
      <c r="O16" s="168" t="s">
        <v>11</v>
      </c>
    </row>
    <row r="17" spans="1:17" s="37" customFormat="1" ht="30.75" customHeight="1" thickBot="1">
      <c r="A17" s="173"/>
      <c r="B17" s="175"/>
      <c r="C17" s="197"/>
      <c r="D17" s="197"/>
      <c r="E17" s="197"/>
      <c r="F17" s="175"/>
      <c r="G17" s="169"/>
      <c r="H17" s="47"/>
      <c r="I17" s="194"/>
      <c r="J17" s="177"/>
      <c r="K17" s="177"/>
      <c r="L17" s="81" t="s">
        <v>69</v>
      </c>
      <c r="M17" s="48" t="s">
        <v>70</v>
      </c>
      <c r="N17" s="177"/>
      <c r="O17" s="169"/>
    </row>
    <row r="18" spans="1:17" s="35" customFormat="1" ht="27.75" customHeight="1">
      <c r="A18" s="51"/>
      <c r="B18" s="52"/>
      <c r="C18" s="60"/>
      <c r="D18" s="129"/>
      <c r="E18" s="53"/>
      <c r="F18" s="53"/>
      <c r="G18" s="54">
        <f t="shared" ref="G18:G40" si="0">E18*F18</f>
        <v>0</v>
      </c>
      <c r="H18" s="55"/>
      <c r="I18" s="71" t="str">
        <f>IFERROR(VLOOKUP(Q18,上限単価!C:D,2,FALSE),"")</f>
        <v/>
      </c>
      <c r="J18" s="56">
        <f>IF(F18&gt;I18,I18,F18)</f>
        <v>0</v>
      </c>
      <c r="K18" s="57">
        <f>E18*J18</f>
        <v>0</v>
      </c>
      <c r="L18" s="53"/>
      <c r="M18" s="57">
        <f>K18-L18</f>
        <v>0</v>
      </c>
      <c r="N18" s="57">
        <f t="shared" ref="N18:N40" si="1">G18-L18</f>
        <v>0</v>
      </c>
      <c r="O18" s="170"/>
      <c r="Q18" s="35" t="str">
        <f t="shared" ref="Q18:Q29" si="2">C18&amp;D18</f>
        <v/>
      </c>
    </row>
    <row r="19" spans="1:17" s="35" customFormat="1" ht="27.75" customHeight="1">
      <c r="A19" s="58"/>
      <c r="B19" s="59"/>
      <c r="C19" s="79"/>
      <c r="D19" s="60"/>
      <c r="E19" s="80"/>
      <c r="F19" s="61"/>
      <c r="G19" s="62">
        <f t="shared" si="0"/>
        <v>0</v>
      </c>
      <c r="H19" s="55"/>
      <c r="I19" s="72" t="str">
        <f>IFERROR(VLOOKUP(Q19,上限単価!C:D,2,FALSE),"")</f>
        <v/>
      </c>
      <c r="J19" s="63">
        <f t="shared" ref="J19:J40" si="3">IF(F19&gt;I19,I19,F19)</f>
        <v>0</v>
      </c>
      <c r="K19" s="63">
        <f t="shared" ref="K19:K40" si="4">E19*J19</f>
        <v>0</v>
      </c>
      <c r="L19" s="61"/>
      <c r="M19" s="63">
        <f t="shared" ref="M19:M40" si="5">K19-L19</f>
        <v>0</v>
      </c>
      <c r="N19" s="63">
        <f t="shared" si="1"/>
        <v>0</v>
      </c>
      <c r="O19" s="170"/>
      <c r="Q19" s="35" t="str">
        <f t="shared" si="2"/>
        <v/>
      </c>
    </row>
    <row r="20" spans="1:17" s="35" customFormat="1" ht="27.75" customHeight="1">
      <c r="A20" s="58"/>
      <c r="B20" s="59"/>
      <c r="C20" s="79"/>
      <c r="D20" s="60"/>
      <c r="E20" s="80"/>
      <c r="F20" s="61"/>
      <c r="G20" s="62">
        <f t="shared" si="0"/>
        <v>0</v>
      </c>
      <c r="H20" s="55"/>
      <c r="I20" s="72" t="str">
        <f>IFERROR(VLOOKUP(Q20,上限単価!C:D,2,FALSE),"")</f>
        <v/>
      </c>
      <c r="J20" s="63">
        <f>IF(F20&gt;I20,I20,F20)</f>
        <v>0</v>
      </c>
      <c r="K20" s="63">
        <f t="shared" si="4"/>
        <v>0</v>
      </c>
      <c r="L20" s="61"/>
      <c r="M20" s="63">
        <f t="shared" si="5"/>
        <v>0</v>
      </c>
      <c r="N20" s="63">
        <f t="shared" si="1"/>
        <v>0</v>
      </c>
      <c r="O20" s="170"/>
      <c r="Q20" s="35" t="str">
        <f t="shared" si="2"/>
        <v/>
      </c>
    </row>
    <row r="21" spans="1:17" s="35" customFormat="1" ht="27.75" customHeight="1">
      <c r="A21" s="58"/>
      <c r="B21" s="59"/>
      <c r="C21" s="79"/>
      <c r="D21" s="60"/>
      <c r="E21" s="80"/>
      <c r="F21" s="61"/>
      <c r="G21" s="62">
        <f t="shared" si="0"/>
        <v>0</v>
      </c>
      <c r="H21" s="55"/>
      <c r="I21" s="72" t="str">
        <f>IFERROR(VLOOKUP(Q21,上限単価!C:D,2,FALSE),"")</f>
        <v/>
      </c>
      <c r="J21" s="63">
        <f t="shared" si="3"/>
        <v>0</v>
      </c>
      <c r="K21" s="63">
        <f t="shared" si="4"/>
        <v>0</v>
      </c>
      <c r="L21" s="61"/>
      <c r="M21" s="63">
        <f t="shared" si="5"/>
        <v>0</v>
      </c>
      <c r="N21" s="63">
        <f t="shared" si="1"/>
        <v>0</v>
      </c>
      <c r="O21" s="170"/>
      <c r="Q21" s="35" t="str">
        <f t="shared" si="2"/>
        <v/>
      </c>
    </row>
    <row r="22" spans="1:17" s="35" customFormat="1" ht="27.75" customHeight="1">
      <c r="A22" s="58"/>
      <c r="B22" s="59"/>
      <c r="C22" s="79"/>
      <c r="D22" s="60" t="s">
        <v>72</v>
      </c>
      <c r="E22" s="80"/>
      <c r="F22" s="61"/>
      <c r="G22" s="62">
        <f t="shared" si="0"/>
        <v>0</v>
      </c>
      <c r="H22" s="55"/>
      <c r="I22" s="72" t="str">
        <f>IFERROR(VLOOKUP(Q22,上限単価!C:D,2,FALSE),"")</f>
        <v/>
      </c>
      <c r="J22" s="63">
        <f t="shared" si="3"/>
        <v>0</v>
      </c>
      <c r="K22" s="63">
        <f t="shared" si="4"/>
        <v>0</v>
      </c>
      <c r="L22" s="61"/>
      <c r="M22" s="63">
        <f t="shared" si="5"/>
        <v>0</v>
      </c>
      <c r="N22" s="63">
        <f t="shared" si="1"/>
        <v>0</v>
      </c>
      <c r="O22" s="170"/>
      <c r="Q22" s="35" t="str">
        <f t="shared" si="2"/>
        <v>　</v>
      </c>
    </row>
    <row r="23" spans="1:17" s="35" customFormat="1" ht="27.75" customHeight="1">
      <c r="A23" s="58"/>
      <c r="B23" s="59"/>
      <c r="C23" s="79"/>
      <c r="D23" s="60" t="s">
        <v>72</v>
      </c>
      <c r="E23" s="80"/>
      <c r="F23" s="61"/>
      <c r="G23" s="62">
        <f t="shared" si="0"/>
        <v>0</v>
      </c>
      <c r="H23" s="55"/>
      <c r="I23" s="72" t="str">
        <f>IFERROR(VLOOKUP(Q23,上限単価!C:D,2,FALSE),"")</f>
        <v/>
      </c>
      <c r="J23" s="63">
        <f t="shared" si="3"/>
        <v>0</v>
      </c>
      <c r="K23" s="63">
        <f t="shared" si="4"/>
        <v>0</v>
      </c>
      <c r="L23" s="61"/>
      <c r="M23" s="63">
        <f t="shared" si="5"/>
        <v>0</v>
      </c>
      <c r="N23" s="63">
        <f t="shared" si="1"/>
        <v>0</v>
      </c>
      <c r="O23" s="170"/>
      <c r="Q23" s="35" t="str">
        <f t="shared" si="2"/>
        <v>　</v>
      </c>
    </row>
    <row r="24" spans="1:17" s="35" customFormat="1" ht="27.75" customHeight="1">
      <c r="A24" s="58"/>
      <c r="B24" s="59"/>
      <c r="C24" s="79"/>
      <c r="D24" s="60" t="s">
        <v>72</v>
      </c>
      <c r="E24" s="80"/>
      <c r="F24" s="61"/>
      <c r="G24" s="62">
        <f t="shared" si="0"/>
        <v>0</v>
      </c>
      <c r="H24" s="55"/>
      <c r="I24" s="72" t="str">
        <f>IFERROR(VLOOKUP(Q24,上限単価!C:D,2,FALSE),"")</f>
        <v/>
      </c>
      <c r="J24" s="63">
        <f t="shared" si="3"/>
        <v>0</v>
      </c>
      <c r="K24" s="63">
        <f t="shared" si="4"/>
        <v>0</v>
      </c>
      <c r="L24" s="61"/>
      <c r="M24" s="63">
        <f t="shared" si="5"/>
        <v>0</v>
      </c>
      <c r="N24" s="63">
        <f t="shared" si="1"/>
        <v>0</v>
      </c>
      <c r="O24" s="170"/>
      <c r="Q24" s="35" t="str">
        <f t="shared" si="2"/>
        <v>　</v>
      </c>
    </row>
    <row r="25" spans="1:17" s="35" customFormat="1" ht="27.75" customHeight="1">
      <c r="A25" s="58"/>
      <c r="B25" s="59"/>
      <c r="C25" s="79"/>
      <c r="D25" s="60" t="s">
        <v>72</v>
      </c>
      <c r="E25" s="80"/>
      <c r="F25" s="61"/>
      <c r="G25" s="62">
        <f t="shared" si="0"/>
        <v>0</v>
      </c>
      <c r="H25" s="55"/>
      <c r="I25" s="72" t="str">
        <f>IFERROR(VLOOKUP(Q25,上限単価!C:D,2,FALSE),"")</f>
        <v/>
      </c>
      <c r="J25" s="63">
        <f t="shared" si="3"/>
        <v>0</v>
      </c>
      <c r="K25" s="63">
        <f t="shared" si="4"/>
        <v>0</v>
      </c>
      <c r="L25" s="61"/>
      <c r="M25" s="63">
        <f t="shared" si="5"/>
        <v>0</v>
      </c>
      <c r="N25" s="63">
        <f t="shared" si="1"/>
        <v>0</v>
      </c>
      <c r="O25" s="170"/>
      <c r="Q25" s="35" t="str">
        <f t="shared" si="2"/>
        <v>　</v>
      </c>
    </row>
    <row r="26" spans="1:17" s="35" customFormat="1" ht="27.75" customHeight="1">
      <c r="A26" s="58"/>
      <c r="B26" s="59"/>
      <c r="C26" s="79"/>
      <c r="D26" s="60" t="s">
        <v>72</v>
      </c>
      <c r="E26" s="80"/>
      <c r="F26" s="61"/>
      <c r="G26" s="62">
        <f t="shared" si="0"/>
        <v>0</v>
      </c>
      <c r="H26" s="55"/>
      <c r="I26" s="72" t="str">
        <f>IFERROR(VLOOKUP(Q26,上限単価!C:D,2,FALSE),"")</f>
        <v/>
      </c>
      <c r="J26" s="63">
        <f t="shared" si="3"/>
        <v>0</v>
      </c>
      <c r="K26" s="63">
        <f t="shared" si="4"/>
        <v>0</v>
      </c>
      <c r="L26" s="61"/>
      <c r="M26" s="63">
        <f t="shared" si="5"/>
        <v>0</v>
      </c>
      <c r="N26" s="63">
        <f t="shared" si="1"/>
        <v>0</v>
      </c>
      <c r="O26" s="170"/>
      <c r="Q26" s="35" t="str">
        <f t="shared" si="2"/>
        <v>　</v>
      </c>
    </row>
    <row r="27" spans="1:17" s="35" customFormat="1" ht="27.75" customHeight="1">
      <c r="A27" s="58"/>
      <c r="B27" s="59"/>
      <c r="C27" s="79"/>
      <c r="D27" s="60" t="s">
        <v>72</v>
      </c>
      <c r="E27" s="80"/>
      <c r="F27" s="61"/>
      <c r="G27" s="62">
        <f t="shared" si="0"/>
        <v>0</v>
      </c>
      <c r="H27" s="55"/>
      <c r="I27" s="72" t="str">
        <f>IFERROR(VLOOKUP(Q27,上限単価!C:D,2,FALSE),"")</f>
        <v/>
      </c>
      <c r="J27" s="63">
        <f t="shared" si="3"/>
        <v>0</v>
      </c>
      <c r="K27" s="63">
        <f t="shared" si="4"/>
        <v>0</v>
      </c>
      <c r="L27" s="61"/>
      <c r="M27" s="63">
        <f t="shared" si="5"/>
        <v>0</v>
      </c>
      <c r="N27" s="63">
        <f t="shared" si="1"/>
        <v>0</v>
      </c>
      <c r="O27" s="170"/>
      <c r="Q27" s="35" t="str">
        <f t="shared" si="2"/>
        <v>　</v>
      </c>
    </row>
    <row r="28" spans="1:17" s="35" customFormat="1" ht="27.75" customHeight="1">
      <c r="A28" s="58"/>
      <c r="B28" s="59"/>
      <c r="C28" s="79"/>
      <c r="D28" s="60" t="s">
        <v>72</v>
      </c>
      <c r="E28" s="80"/>
      <c r="F28" s="61"/>
      <c r="G28" s="62">
        <f t="shared" si="0"/>
        <v>0</v>
      </c>
      <c r="H28" s="55"/>
      <c r="I28" s="72" t="str">
        <f>IFERROR(VLOOKUP(Q28,上限単価!C:D,2,FALSE),"")</f>
        <v/>
      </c>
      <c r="J28" s="63">
        <f t="shared" si="3"/>
        <v>0</v>
      </c>
      <c r="K28" s="63">
        <f t="shared" si="4"/>
        <v>0</v>
      </c>
      <c r="L28" s="61"/>
      <c r="M28" s="63">
        <f t="shared" si="5"/>
        <v>0</v>
      </c>
      <c r="N28" s="63">
        <f t="shared" si="1"/>
        <v>0</v>
      </c>
      <c r="O28" s="170"/>
      <c r="Q28" s="35" t="str">
        <f t="shared" si="2"/>
        <v>　</v>
      </c>
    </row>
    <row r="29" spans="1:17" s="35" customFormat="1" ht="27.75" customHeight="1">
      <c r="A29" s="58"/>
      <c r="B29" s="59"/>
      <c r="C29" s="79"/>
      <c r="D29" s="60" t="s">
        <v>72</v>
      </c>
      <c r="E29" s="80"/>
      <c r="F29" s="61"/>
      <c r="G29" s="62">
        <f t="shared" si="0"/>
        <v>0</v>
      </c>
      <c r="H29" s="55"/>
      <c r="I29" s="72" t="str">
        <f>IFERROR(VLOOKUP(Q29,上限単価!C:D,2,FALSE),"")</f>
        <v/>
      </c>
      <c r="J29" s="63">
        <f t="shared" si="3"/>
        <v>0</v>
      </c>
      <c r="K29" s="63">
        <f t="shared" si="4"/>
        <v>0</v>
      </c>
      <c r="L29" s="61"/>
      <c r="M29" s="63">
        <f t="shared" si="5"/>
        <v>0</v>
      </c>
      <c r="N29" s="63">
        <f t="shared" si="1"/>
        <v>0</v>
      </c>
      <c r="O29" s="170"/>
      <c r="Q29" s="35" t="str">
        <f t="shared" si="2"/>
        <v>　</v>
      </c>
    </row>
    <row r="30" spans="1:17" s="35" customFormat="1" ht="27.75" customHeight="1">
      <c r="A30" s="58"/>
      <c r="B30" s="59"/>
      <c r="C30" s="79"/>
      <c r="D30" s="60" t="s">
        <v>72</v>
      </c>
      <c r="E30" s="80"/>
      <c r="F30" s="61"/>
      <c r="G30" s="62">
        <f t="shared" si="0"/>
        <v>0</v>
      </c>
      <c r="H30" s="55"/>
      <c r="I30" s="72" t="str">
        <f>IFERROR(VLOOKUP(Q30,上限単価!C:D,2,FALSE),"")</f>
        <v/>
      </c>
      <c r="J30" s="63">
        <f t="shared" si="3"/>
        <v>0</v>
      </c>
      <c r="K30" s="63">
        <f t="shared" si="4"/>
        <v>0</v>
      </c>
      <c r="L30" s="61"/>
      <c r="M30" s="63">
        <f t="shared" si="5"/>
        <v>0</v>
      </c>
      <c r="N30" s="63">
        <f t="shared" si="1"/>
        <v>0</v>
      </c>
      <c r="O30" s="170"/>
      <c r="Q30" s="35" t="str">
        <f>C30&amp;D30</f>
        <v>　</v>
      </c>
    </row>
    <row r="31" spans="1:17" s="35" customFormat="1" ht="27.75" customHeight="1">
      <c r="A31" s="58"/>
      <c r="B31" s="59"/>
      <c r="C31" s="79"/>
      <c r="D31" s="60" t="s">
        <v>72</v>
      </c>
      <c r="E31" s="80"/>
      <c r="F31" s="61"/>
      <c r="G31" s="62">
        <f t="shared" si="0"/>
        <v>0</v>
      </c>
      <c r="H31" s="55"/>
      <c r="I31" s="72" t="str">
        <f>IFERROR(VLOOKUP(Q31,上限単価!C:D,2,FALSE),"")</f>
        <v/>
      </c>
      <c r="J31" s="63">
        <f t="shared" si="3"/>
        <v>0</v>
      </c>
      <c r="K31" s="63">
        <f t="shared" si="4"/>
        <v>0</v>
      </c>
      <c r="L31" s="61"/>
      <c r="M31" s="63">
        <f t="shared" si="5"/>
        <v>0</v>
      </c>
      <c r="N31" s="63">
        <f t="shared" si="1"/>
        <v>0</v>
      </c>
      <c r="O31" s="170"/>
      <c r="Q31" s="35" t="str">
        <f t="shared" ref="Q31:Q40" si="6">C31&amp;D31</f>
        <v>　</v>
      </c>
    </row>
    <row r="32" spans="1:17" s="35" customFormat="1" ht="27.75" customHeight="1">
      <c r="A32" s="58"/>
      <c r="B32" s="59"/>
      <c r="C32" s="79"/>
      <c r="D32" s="60" t="s">
        <v>72</v>
      </c>
      <c r="E32" s="80"/>
      <c r="F32" s="61"/>
      <c r="G32" s="62">
        <f t="shared" si="0"/>
        <v>0</v>
      </c>
      <c r="H32" s="55"/>
      <c r="I32" s="72" t="str">
        <f>IFERROR(VLOOKUP(Q32,上限単価!C:D,2,FALSE),"")</f>
        <v/>
      </c>
      <c r="J32" s="63">
        <f t="shared" si="3"/>
        <v>0</v>
      </c>
      <c r="K32" s="63">
        <f t="shared" si="4"/>
        <v>0</v>
      </c>
      <c r="L32" s="61"/>
      <c r="M32" s="63">
        <f t="shared" si="5"/>
        <v>0</v>
      </c>
      <c r="N32" s="63">
        <f t="shared" si="1"/>
        <v>0</v>
      </c>
      <c r="O32" s="170"/>
      <c r="Q32" s="35" t="str">
        <f t="shared" si="6"/>
        <v>　</v>
      </c>
    </row>
    <row r="33" spans="1:20" s="35" customFormat="1" ht="27.75" customHeight="1">
      <c r="A33" s="58"/>
      <c r="B33" s="59"/>
      <c r="C33" s="79"/>
      <c r="D33" s="60" t="s">
        <v>72</v>
      </c>
      <c r="E33" s="80"/>
      <c r="F33" s="61"/>
      <c r="G33" s="62">
        <f t="shared" si="0"/>
        <v>0</v>
      </c>
      <c r="H33" s="55"/>
      <c r="I33" s="72" t="str">
        <f>IFERROR(VLOOKUP(Q33,上限単価!C:D,2,FALSE),"")</f>
        <v/>
      </c>
      <c r="J33" s="63">
        <f t="shared" si="3"/>
        <v>0</v>
      </c>
      <c r="K33" s="63">
        <f t="shared" si="4"/>
        <v>0</v>
      </c>
      <c r="L33" s="61"/>
      <c r="M33" s="63">
        <f t="shared" si="5"/>
        <v>0</v>
      </c>
      <c r="N33" s="63">
        <f t="shared" si="1"/>
        <v>0</v>
      </c>
      <c r="O33" s="170"/>
      <c r="Q33" s="35" t="str">
        <f t="shared" si="6"/>
        <v>　</v>
      </c>
    </row>
    <row r="34" spans="1:20" s="35" customFormat="1" ht="27.75" customHeight="1">
      <c r="A34" s="58"/>
      <c r="B34" s="59"/>
      <c r="C34" s="79"/>
      <c r="D34" s="60" t="s">
        <v>72</v>
      </c>
      <c r="E34" s="80"/>
      <c r="F34" s="61"/>
      <c r="G34" s="62">
        <f t="shared" si="0"/>
        <v>0</v>
      </c>
      <c r="H34" s="55"/>
      <c r="I34" s="72" t="str">
        <f>IFERROR(VLOOKUP(Q34,上限単価!C:D,2,FALSE),"")</f>
        <v/>
      </c>
      <c r="J34" s="63">
        <f t="shared" si="3"/>
        <v>0</v>
      </c>
      <c r="K34" s="63">
        <f t="shared" si="4"/>
        <v>0</v>
      </c>
      <c r="L34" s="61"/>
      <c r="M34" s="63">
        <f t="shared" si="5"/>
        <v>0</v>
      </c>
      <c r="N34" s="63">
        <f t="shared" si="1"/>
        <v>0</v>
      </c>
      <c r="O34" s="170"/>
      <c r="Q34" s="35" t="str">
        <f t="shared" si="6"/>
        <v>　</v>
      </c>
    </row>
    <row r="35" spans="1:20" s="35" customFormat="1" ht="27.75" customHeight="1">
      <c r="A35" s="58"/>
      <c r="B35" s="59"/>
      <c r="C35" s="79"/>
      <c r="D35" s="60" t="s">
        <v>72</v>
      </c>
      <c r="E35" s="80"/>
      <c r="F35" s="61"/>
      <c r="G35" s="62">
        <f t="shared" si="0"/>
        <v>0</v>
      </c>
      <c r="H35" s="55"/>
      <c r="I35" s="72" t="str">
        <f>IFERROR(VLOOKUP(Q35,上限単価!C:D,2,FALSE),"")</f>
        <v/>
      </c>
      <c r="J35" s="63">
        <f t="shared" si="3"/>
        <v>0</v>
      </c>
      <c r="K35" s="63">
        <f t="shared" si="4"/>
        <v>0</v>
      </c>
      <c r="L35" s="61"/>
      <c r="M35" s="63">
        <f t="shared" si="5"/>
        <v>0</v>
      </c>
      <c r="N35" s="63">
        <f t="shared" si="1"/>
        <v>0</v>
      </c>
      <c r="O35" s="170"/>
      <c r="Q35" s="35" t="str">
        <f t="shared" si="6"/>
        <v>　</v>
      </c>
    </row>
    <row r="36" spans="1:20" s="35" customFormat="1" ht="27.75" customHeight="1">
      <c r="A36" s="58"/>
      <c r="B36" s="59"/>
      <c r="C36" s="79"/>
      <c r="D36" s="60" t="s">
        <v>72</v>
      </c>
      <c r="E36" s="80"/>
      <c r="F36" s="61"/>
      <c r="G36" s="62">
        <f t="shared" si="0"/>
        <v>0</v>
      </c>
      <c r="H36" s="55"/>
      <c r="I36" s="72" t="str">
        <f>IFERROR(VLOOKUP(Q36,上限単価!C:D,2,FALSE),"")</f>
        <v/>
      </c>
      <c r="J36" s="63">
        <f t="shared" si="3"/>
        <v>0</v>
      </c>
      <c r="K36" s="63">
        <f t="shared" si="4"/>
        <v>0</v>
      </c>
      <c r="L36" s="61"/>
      <c r="M36" s="63">
        <f t="shared" si="5"/>
        <v>0</v>
      </c>
      <c r="N36" s="63">
        <f t="shared" si="1"/>
        <v>0</v>
      </c>
      <c r="O36" s="170"/>
      <c r="Q36" s="35" t="str">
        <f t="shared" si="6"/>
        <v>　</v>
      </c>
    </row>
    <row r="37" spans="1:20" s="35" customFormat="1" ht="27.75" customHeight="1">
      <c r="A37" s="58"/>
      <c r="B37" s="59"/>
      <c r="C37" s="79"/>
      <c r="D37" s="60" t="s">
        <v>72</v>
      </c>
      <c r="E37" s="80"/>
      <c r="F37" s="61"/>
      <c r="G37" s="62">
        <f t="shared" si="0"/>
        <v>0</v>
      </c>
      <c r="H37" s="55"/>
      <c r="I37" s="72" t="str">
        <f>IFERROR(VLOOKUP(Q37,上限単価!C:D,2,FALSE),"")</f>
        <v/>
      </c>
      <c r="J37" s="63">
        <f t="shared" si="3"/>
        <v>0</v>
      </c>
      <c r="K37" s="63">
        <f t="shared" si="4"/>
        <v>0</v>
      </c>
      <c r="L37" s="61"/>
      <c r="M37" s="63">
        <f t="shared" si="5"/>
        <v>0</v>
      </c>
      <c r="N37" s="63">
        <f t="shared" si="1"/>
        <v>0</v>
      </c>
      <c r="O37" s="170"/>
      <c r="Q37" s="35" t="str">
        <f t="shared" si="6"/>
        <v>　</v>
      </c>
    </row>
    <row r="38" spans="1:20" s="35" customFormat="1" ht="27.75" customHeight="1">
      <c r="A38" s="58"/>
      <c r="B38" s="59"/>
      <c r="C38" s="79"/>
      <c r="D38" s="60" t="s">
        <v>72</v>
      </c>
      <c r="E38" s="80"/>
      <c r="F38" s="61"/>
      <c r="G38" s="62">
        <f t="shared" si="0"/>
        <v>0</v>
      </c>
      <c r="H38" s="55"/>
      <c r="I38" s="72" t="str">
        <f>IFERROR(VLOOKUP(Q38,上限単価!C:D,2,FALSE),"")</f>
        <v/>
      </c>
      <c r="J38" s="63">
        <f t="shared" si="3"/>
        <v>0</v>
      </c>
      <c r="K38" s="63">
        <f t="shared" si="4"/>
        <v>0</v>
      </c>
      <c r="L38" s="61"/>
      <c r="M38" s="63">
        <f t="shared" si="5"/>
        <v>0</v>
      </c>
      <c r="N38" s="63">
        <f t="shared" si="1"/>
        <v>0</v>
      </c>
      <c r="O38" s="170"/>
      <c r="Q38" s="35" t="str">
        <f t="shared" si="6"/>
        <v>　</v>
      </c>
    </row>
    <row r="39" spans="1:20" s="35" customFormat="1" ht="27.75" customHeight="1">
      <c r="A39" s="58"/>
      <c r="B39" s="59"/>
      <c r="C39" s="79"/>
      <c r="D39" s="60" t="s">
        <v>72</v>
      </c>
      <c r="E39" s="80"/>
      <c r="F39" s="61"/>
      <c r="G39" s="62">
        <f t="shared" si="0"/>
        <v>0</v>
      </c>
      <c r="H39" s="55"/>
      <c r="I39" s="72" t="str">
        <f>IFERROR(VLOOKUP(Q39,上限単価!C:D,2,FALSE),"")</f>
        <v/>
      </c>
      <c r="J39" s="63">
        <f t="shared" si="3"/>
        <v>0</v>
      </c>
      <c r="K39" s="63">
        <f t="shared" si="4"/>
        <v>0</v>
      </c>
      <c r="L39" s="61"/>
      <c r="M39" s="63">
        <f t="shared" si="5"/>
        <v>0</v>
      </c>
      <c r="N39" s="63">
        <f t="shared" si="1"/>
        <v>0</v>
      </c>
      <c r="O39" s="170"/>
      <c r="Q39" s="35" t="str">
        <f t="shared" si="6"/>
        <v>　</v>
      </c>
    </row>
    <row r="40" spans="1:20" s="35" customFormat="1" ht="27.75" customHeight="1" thickBot="1">
      <c r="A40" s="64"/>
      <c r="B40" s="65"/>
      <c r="C40" s="78"/>
      <c r="D40" s="78" t="s">
        <v>72</v>
      </c>
      <c r="E40" s="66"/>
      <c r="F40" s="66"/>
      <c r="G40" s="67">
        <f t="shared" si="0"/>
        <v>0</v>
      </c>
      <c r="H40" s="55"/>
      <c r="I40" s="73" t="str">
        <f>IFERROR(VLOOKUP(Q40,上限単価!C:D,2,FALSE),"")</f>
        <v/>
      </c>
      <c r="J40" s="68">
        <f t="shared" si="3"/>
        <v>0</v>
      </c>
      <c r="K40" s="68">
        <f t="shared" si="4"/>
        <v>0</v>
      </c>
      <c r="L40" s="66"/>
      <c r="M40" s="68">
        <f t="shared" si="5"/>
        <v>0</v>
      </c>
      <c r="N40" s="83">
        <f t="shared" si="1"/>
        <v>0</v>
      </c>
      <c r="O40" s="171"/>
      <c r="Q40" s="35" t="str">
        <f t="shared" si="6"/>
        <v>　</v>
      </c>
    </row>
    <row r="41" spans="1:20" ht="27.75" customHeight="1" thickBot="1">
      <c r="A41" s="191" t="s">
        <v>12</v>
      </c>
      <c r="B41" s="192"/>
      <c r="C41" s="192"/>
      <c r="D41" s="192"/>
      <c r="E41" s="192"/>
      <c r="F41" s="192"/>
      <c r="G41" s="69">
        <f>SUM(G18:G40)</f>
        <v>0</v>
      </c>
      <c r="H41" s="70"/>
      <c r="I41" s="76"/>
      <c r="J41" s="77"/>
      <c r="K41" s="82">
        <f>SUM(K18:K40)</f>
        <v>0</v>
      </c>
      <c r="L41" s="85">
        <f>SUM(L18:L40)</f>
        <v>0</v>
      </c>
      <c r="M41" s="84">
        <f>SUM(M18:M40)</f>
        <v>0</v>
      </c>
      <c r="N41" s="82">
        <f>SUM(N18:N40)</f>
        <v>0</v>
      </c>
      <c r="O41" s="85">
        <f>IF(L41&gt;40000000,20000,ROUNDDOWN(L41/2/1000,0))</f>
        <v>0</v>
      </c>
      <c r="Q41" s="143" t="str">
        <f>IF(L41=0,"",IF(L41&gt;=5000000,"","地デジ化の申請以外は対象外"))</f>
        <v/>
      </c>
      <c r="R41" s="143"/>
      <c r="S41" s="143"/>
      <c r="T41" s="143"/>
    </row>
    <row r="44" spans="1:20" s="38" customFormat="1" ht="18" customHeight="1">
      <c r="A44" s="38" t="s">
        <v>61</v>
      </c>
    </row>
    <row r="45" spans="1:20" s="38" customFormat="1" ht="18" customHeight="1">
      <c r="A45" s="38" t="s">
        <v>60</v>
      </c>
    </row>
    <row r="46" spans="1:20" s="38" customFormat="1" ht="18" customHeight="1">
      <c r="A46" s="38" t="s">
        <v>58</v>
      </c>
    </row>
    <row r="47" spans="1:20" s="38" customFormat="1" ht="18" customHeight="1">
      <c r="A47" s="38" t="s">
        <v>164</v>
      </c>
    </row>
    <row r="48" spans="1:20" s="38" customFormat="1" ht="18" customHeight="1">
      <c r="A48" s="38" t="s">
        <v>138</v>
      </c>
    </row>
    <row r="49" spans="1:15" ht="18" customHeight="1">
      <c r="A49" s="38" t="s">
        <v>136</v>
      </c>
      <c r="B49" s="32"/>
      <c r="C49" s="41"/>
      <c r="D49" s="41"/>
      <c r="E49" s="41"/>
      <c r="F49" s="41"/>
      <c r="G49" s="41"/>
      <c r="H49" s="41"/>
      <c r="I49" s="41"/>
      <c r="J49" s="41"/>
      <c r="K49" s="41"/>
      <c r="L49" s="41"/>
      <c r="M49" s="41"/>
      <c r="N49" s="41"/>
      <c r="O49" s="41"/>
    </row>
    <row r="50" spans="1:15" ht="18" customHeight="1">
      <c r="A50" s="32" t="s">
        <v>137</v>
      </c>
    </row>
    <row r="51" spans="1:15" ht="18" customHeight="1">
      <c r="A51" s="32" t="s">
        <v>141</v>
      </c>
    </row>
    <row r="52" spans="1:15" ht="18" customHeight="1">
      <c r="A52" s="32"/>
    </row>
    <row r="57" spans="1:15">
      <c r="B57"/>
    </row>
    <row r="58" spans="1:15">
      <c r="B58"/>
    </row>
    <row r="59" spans="1:15">
      <c r="B59"/>
    </row>
    <row r="60" spans="1:15">
      <c r="B60"/>
    </row>
    <row r="61" spans="1:15">
      <c r="B61"/>
    </row>
    <row r="62" spans="1:15">
      <c r="B62"/>
    </row>
    <row r="63" spans="1:15">
      <c r="B63"/>
    </row>
    <row r="64" spans="1:15">
      <c r="B64"/>
    </row>
  </sheetData>
  <mergeCells count="33">
    <mergeCell ref="A41:F41"/>
    <mergeCell ref="G16:G17"/>
    <mergeCell ref="I16:I17"/>
    <mergeCell ref="J16:J17"/>
    <mergeCell ref="K16:K17"/>
    <mergeCell ref="C16:C17"/>
    <mergeCell ref="D16:D17"/>
    <mergeCell ref="E16:E17"/>
    <mergeCell ref="F16:F17"/>
    <mergeCell ref="N16:N17"/>
    <mergeCell ref="A3:O3"/>
    <mergeCell ref="B5:F5"/>
    <mergeCell ref="G5:I5"/>
    <mergeCell ref="J5:O5"/>
    <mergeCell ref="B8:F8"/>
    <mergeCell ref="G8:I8"/>
    <mergeCell ref="J8:O8"/>
    <mergeCell ref="Q41:T41"/>
    <mergeCell ref="A11:C12"/>
    <mergeCell ref="B6:F6"/>
    <mergeCell ref="G6:I6"/>
    <mergeCell ref="J6:O6"/>
    <mergeCell ref="B7:F7"/>
    <mergeCell ref="G7:I7"/>
    <mergeCell ref="J7:O7"/>
    <mergeCell ref="B9:F9"/>
    <mergeCell ref="G9:I9"/>
    <mergeCell ref="J9:O9"/>
    <mergeCell ref="E11:M12"/>
    <mergeCell ref="O16:O17"/>
    <mergeCell ref="O18:O40"/>
    <mergeCell ref="A16:A17"/>
    <mergeCell ref="B16:B17"/>
  </mergeCells>
  <phoneticPr fontId="2"/>
  <dataValidations count="3">
    <dataValidation type="list" allowBlank="1" showInputMessage="1" showErrorMessage="1" sqref="E11:M12">
      <formula1>"選択してください,Ａ．児童生徒一人一台端末、校内ネットワーク整備ともに完了している,Ｂ．児童生徒一人一台端末は完了しているが校内ネットワーク整備は未完了,Ｃ．校内ネットワーク整備は完了しているが児童生徒一人一台端末は未完了,Ｄ．児童生徒一人一台端末、校内ネットワーク整備ともに未完了"</formula1>
    </dataValidation>
    <dataValidation type="list" allowBlank="1" showInputMessage="1" showErrorMessage="1" sqref="C18:C40">
      <formula1>"　,普通教室,特別教室等"</formula1>
    </dataValidation>
    <dataValidation type="list" allowBlank="1" showInputMessage="1" showErrorMessage="1" sqref="D18:D40">
      <formula1>"　,その他,一体型電子黒板,プロジェクタ,書画カメラ,1人1台端末,授業環境の整備"</formula1>
    </dataValidation>
  </dataValidations>
  <printOptions horizontalCentered="1"/>
  <pageMargins left="0.47244094488188981" right="0.47244094488188981" top="0.59055118110236227" bottom="0.39370078740157483" header="0.51181102362204722" footer="0.51181102362204722"/>
  <pageSetup paperSize="9" scale="52" orientation="portrait" cellComments="asDisplayed" r:id="rId1"/>
  <headerFooter alignWithMargins="0"/>
  <colBreaks count="1" manualBreakCount="1">
    <brk id="15"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2:D11"/>
  <sheetViews>
    <sheetView workbookViewId="0">
      <selection activeCell="A6" sqref="A6"/>
    </sheetView>
  </sheetViews>
  <sheetFormatPr defaultRowHeight="13.5"/>
  <cols>
    <col min="1" max="1" width="11" bestFit="1" customWidth="1"/>
    <col min="2" max="2" width="18.875" bestFit="1" customWidth="1"/>
    <col min="3" max="3" width="29.25" bestFit="1" customWidth="1"/>
    <col min="4" max="4" width="7.875" bestFit="1" customWidth="1"/>
  </cols>
  <sheetData>
    <row r="2" spans="1:4">
      <c r="A2" s="34" t="s">
        <v>48</v>
      </c>
      <c r="B2" s="34" t="s">
        <v>46</v>
      </c>
      <c r="C2" s="34" t="str">
        <f>A2&amp;B2</f>
        <v>普通教室一体型電子黒板</v>
      </c>
      <c r="D2" s="34">
        <v>600000</v>
      </c>
    </row>
    <row r="3" spans="1:4">
      <c r="A3" s="34" t="s">
        <v>48</v>
      </c>
      <c r="B3" s="34" t="s">
        <v>56</v>
      </c>
      <c r="C3" s="34" t="str">
        <f t="shared" ref="C3:C4" si="0">A3&amp;B3</f>
        <v>普通教室プロジェクタ</v>
      </c>
      <c r="D3" s="34">
        <v>200000</v>
      </c>
    </row>
    <row r="4" spans="1:4">
      <c r="A4" s="34" t="s">
        <v>48</v>
      </c>
      <c r="B4" s="34" t="s">
        <v>47</v>
      </c>
      <c r="C4" s="34" t="str">
        <f t="shared" si="0"/>
        <v>普通教室書画カメラ</v>
      </c>
      <c r="D4" s="34">
        <v>60000</v>
      </c>
    </row>
    <row r="5" spans="1:4">
      <c r="A5" s="34"/>
      <c r="B5" s="34" t="s">
        <v>139</v>
      </c>
      <c r="C5" s="34" t="s">
        <v>139</v>
      </c>
      <c r="D5" s="34">
        <v>45000</v>
      </c>
    </row>
    <row r="6" spans="1:4">
      <c r="A6" s="34"/>
      <c r="B6" s="34"/>
      <c r="C6" s="34"/>
      <c r="D6" s="34"/>
    </row>
    <row r="7" spans="1:4">
      <c r="A7" s="34" t="s">
        <v>49</v>
      </c>
      <c r="B7" s="34" t="s">
        <v>46</v>
      </c>
      <c r="C7" s="34" t="str">
        <f>A7&amp;B7</f>
        <v>特別教室等一体型電子黒板</v>
      </c>
      <c r="D7" s="34">
        <v>600000</v>
      </c>
    </row>
    <row r="8" spans="1:4">
      <c r="D8" s="34"/>
    </row>
    <row r="10" spans="1:4">
      <c r="B10" s="34"/>
    </row>
    <row r="11" spans="1:4">
      <c r="B11" s="34"/>
    </row>
  </sheetData>
  <phoneticPr fontId="2"/>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T62"/>
  <sheetViews>
    <sheetView view="pageBreakPreview" zoomScale="80" zoomScaleNormal="100" zoomScaleSheetLayoutView="80" workbookViewId="0"/>
  </sheetViews>
  <sheetFormatPr defaultRowHeight="13.5"/>
  <cols>
    <col min="1" max="1" width="19.375" style="34" customWidth="1"/>
    <col min="2" max="2" width="26.125" style="34" customWidth="1"/>
    <col min="3" max="3" width="13.75" style="34" customWidth="1"/>
    <col min="4" max="4" width="10.625" style="34" customWidth="1"/>
    <col min="5" max="5" width="6.25" style="34" customWidth="1"/>
    <col min="6" max="6" width="9.875" style="34" customWidth="1"/>
    <col min="7" max="7" width="12.75" style="34" customWidth="1"/>
    <col min="8" max="8" width="0.75" style="34" customWidth="1"/>
    <col min="9" max="10" width="9.75" style="34" customWidth="1"/>
    <col min="11" max="11" width="13.125" style="34" customWidth="1"/>
    <col min="12" max="14" width="12" style="34" customWidth="1"/>
    <col min="15" max="15" width="11.375" style="34" customWidth="1"/>
    <col min="16" max="16" width="9" style="34"/>
    <col min="17" max="17" width="9" style="34" customWidth="1"/>
    <col min="18" max="262" width="9" style="34"/>
    <col min="263" max="263" width="20.625" style="34" customWidth="1"/>
    <col min="264" max="264" width="19.625" style="34" customWidth="1"/>
    <col min="265" max="265" width="6.25" style="34" customWidth="1"/>
    <col min="266" max="266" width="9.75" style="34" customWidth="1"/>
    <col min="267" max="267" width="18" style="34" customWidth="1"/>
    <col min="268" max="269" width="13.375" style="34" customWidth="1"/>
    <col min="270" max="271" width="11.375" style="34" customWidth="1"/>
    <col min="272" max="518" width="9" style="34"/>
    <col min="519" max="519" width="20.625" style="34" customWidth="1"/>
    <col min="520" max="520" width="19.625" style="34" customWidth="1"/>
    <col min="521" max="521" width="6.25" style="34" customWidth="1"/>
    <col min="522" max="522" width="9.75" style="34" customWidth="1"/>
    <col min="523" max="523" width="18" style="34" customWidth="1"/>
    <col min="524" max="525" width="13.375" style="34" customWidth="1"/>
    <col min="526" max="527" width="11.375" style="34" customWidth="1"/>
    <col min="528" max="774" width="9" style="34"/>
    <col min="775" max="775" width="20.625" style="34" customWidth="1"/>
    <col min="776" max="776" width="19.625" style="34" customWidth="1"/>
    <col min="777" max="777" width="6.25" style="34" customWidth="1"/>
    <col min="778" max="778" width="9.75" style="34" customWidth="1"/>
    <col min="779" max="779" width="18" style="34" customWidth="1"/>
    <col min="780" max="781" width="13.375" style="34" customWidth="1"/>
    <col min="782" max="783" width="11.375" style="34" customWidth="1"/>
    <col min="784" max="1030" width="9" style="34"/>
    <col min="1031" max="1031" width="20.625" style="34" customWidth="1"/>
    <col min="1032" max="1032" width="19.625" style="34" customWidth="1"/>
    <col min="1033" max="1033" width="6.25" style="34" customWidth="1"/>
    <col min="1034" max="1034" width="9.75" style="34" customWidth="1"/>
    <col min="1035" max="1035" width="18" style="34" customWidth="1"/>
    <col min="1036" max="1037" width="13.375" style="34" customWidth="1"/>
    <col min="1038" max="1039" width="11.375" style="34" customWidth="1"/>
    <col min="1040" max="1286" width="9" style="34"/>
    <col min="1287" max="1287" width="20.625" style="34" customWidth="1"/>
    <col min="1288" max="1288" width="19.625" style="34" customWidth="1"/>
    <col min="1289" max="1289" width="6.25" style="34" customWidth="1"/>
    <col min="1290" max="1290" width="9.75" style="34" customWidth="1"/>
    <col min="1291" max="1291" width="18" style="34" customWidth="1"/>
    <col min="1292" max="1293" width="13.375" style="34" customWidth="1"/>
    <col min="1294" max="1295" width="11.375" style="34" customWidth="1"/>
    <col min="1296" max="1542" width="9" style="34"/>
    <col min="1543" max="1543" width="20.625" style="34" customWidth="1"/>
    <col min="1544" max="1544" width="19.625" style="34" customWidth="1"/>
    <col min="1545" max="1545" width="6.25" style="34" customWidth="1"/>
    <col min="1546" max="1546" width="9.75" style="34" customWidth="1"/>
    <col min="1547" max="1547" width="18" style="34" customWidth="1"/>
    <col min="1548" max="1549" width="13.375" style="34" customWidth="1"/>
    <col min="1550" max="1551" width="11.375" style="34" customWidth="1"/>
    <col min="1552" max="1798" width="9" style="34"/>
    <col min="1799" max="1799" width="20.625" style="34" customWidth="1"/>
    <col min="1800" max="1800" width="19.625" style="34" customWidth="1"/>
    <col min="1801" max="1801" width="6.25" style="34" customWidth="1"/>
    <col min="1802" max="1802" width="9.75" style="34" customWidth="1"/>
    <col min="1803" max="1803" width="18" style="34" customWidth="1"/>
    <col min="1804" max="1805" width="13.375" style="34" customWidth="1"/>
    <col min="1806" max="1807" width="11.375" style="34" customWidth="1"/>
    <col min="1808" max="2054" width="9" style="34"/>
    <col min="2055" max="2055" width="20.625" style="34" customWidth="1"/>
    <col min="2056" max="2056" width="19.625" style="34" customWidth="1"/>
    <col min="2057" max="2057" width="6.25" style="34" customWidth="1"/>
    <col min="2058" max="2058" width="9.75" style="34" customWidth="1"/>
    <col min="2059" max="2059" width="18" style="34" customWidth="1"/>
    <col min="2060" max="2061" width="13.375" style="34" customWidth="1"/>
    <col min="2062" max="2063" width="11.375" style="34" customWidth="1"/>
    <col min="2064" max="2310" width="9" style="34"/>
    <col min="2311" max="2311" width="20.625" style="34" customWidth="1"/>
    <col min="2312" max="2312" width="19.625" style="34" customWidth="1"/>
    <col min="2313" max="2313" width="6.25" style="34" customWidth="1"/>
    <col min="2314" max="2314" width="9.75" style="34" customWidth="1"/>
    <col min="2315" max="2315" width="18" style="34" customWidth="1"/>
    <col min="2316" max="2317" width="13.375" style="34" customWidth="1"/>
    <col min="2318" max="2319" width="11.375" style="34" customWidth="1"/>
    <col min="2320" max="2566" width="9" style="34"/>
    <col min="2567" max="2567" width="20.625" style="34" customWidth="1"/>
    <col min="2568" max="2568" width="19.625" style="34" customWidth="1"/>
    <col min="2569" max="2569" width="6.25" style="34" customWidth="1"/>
    <col min="2570" max="2570" width="9.75" style="34" customWidth="1"/>
    <col min="2571" max="2571" width="18" style="34" customWidth="1"/>
    <col min="2572" max="2573" width="13.375" style="34" customWidth="1"/>
    <col min="2574" max="2575" width="11.375" style="34" customWidth="1"/>
    <col min="2576" max="2822" width="9" style="34"/>
    <col min="2823" max="2823" width="20.625" style="34" customWidth="1"/>
    <col min="2824" max="2824" width="19.625" style="34" customWidth="1"/>
    <col min="2825" max="2825" width="6.25" style="34" customWidth="1"/>
    <col min="2826" max="2826" width="9.75" style="34" customWidth="1"/>
    <col min="2827" max="2827" width="18" style="34" customWidth="1"/>
    <col min="2828" max="2829" width="13.375" style="34" customWidth="1"/>
    <col min="2830" max="2831" width="11.375" style="34" customWidth="1"/>
    <col min="2832" max="3078" width="9" style="34"/>
    <col min="3079" max="3079" width="20.625" style="34" customWidth="1"/>
    <col min="3080" max="3080" width="19.625" style="34" customWidth="1"/>
    <col min="3081" max="3081" width="6.25" style="34" customWidth="1"/>
    <col min="3082" max="3082" width="9.75" style="34" customWidth="1"/>
    <col min="3083" max="3083" width="18" style="34" customWidth="1"/>
    <col min="3084" max="3085" width="13.375" style="34" customWidth="1"/>
    <col min="3086" max="3087" width="11.375" style="34" customWidth="1"/>
    <col min="3088" max="3334" width="9" style="34"/>
    <col min="3335" max="3335" width="20.625" style="34" customWidth="1"/>
    <col min="3336" max="3336" width="19.625" style="34" customWidth="1"/>
    <col min="3337" max="3337" width="6.25" style="34" customWidth="1"/>
    <col min="3338" max="3338" width="9.75" style="34" customWidth="1"/>
    <col min="3339" max="3339" width="18" style="34" customWidth="1"/>
    <col min="3340" max="3341" width="13.375" style="34" customWidth="1"/>
    <col min="3342" max="3343" width="11.375" style="34" customWidth="1"/>
    <col min="3344" max="3590" width="9" style="34"/>
    <col min="3591" max="3591" width="20.625" style="34" customWidth="1"/>
    <col min="3592" max="3592" width="19.625" style="34" customWidth="1"/>
    <col min="3593" max="3593" width="6.25" style="34" customWidth="1"/>
    <col min="3594" max="3594" width="9.75" style="34" customWidth="1"/>
    <col min="3595" max="3595" width="18" style="34" customWidth="1"/>
    <col min="3596" max="3597" width="13.375" style="34" customWidth="1"/>
    <col min="3598" max="3599" width="11.375" style="34" customWidth="1"/>
    <col min="3600" max="3846" width="9" style="34"/>
    <col min="3847" max="3847" width="20.625" style="34" customWidth="1"/>
    <col min="3848" max="3848" width="19.625" style="34" customWidth="1"/>
    <col min="3849" max="3849" width="6.25" style="34" customWidth="1"/>
    <col min="3850" max="3850" width="9.75" style="34" customWidth="1"/>
    <col min="3851" max="3851" width="18" style="34" customWidth="1"/>
    <col min="3852" max="3853" width="13.375" style="34" customWidth="1"/>
    <col min="3854" max="3855" width="11.375" style="34" customWidth="1"/>
    <col min="3856" max="4102" width="9" style="34"/>
    <col min="4103" max="4103" width="20.625" style="34" customWidth="1"/>
    <col min="4104" max="4104" width="19.625" style="34" customWidth="1"/>
    <col min="4105" max="4105" width="6.25" style="34" customWidth="1"/>
    <col min="4106" max="4106" width="9.75" style="34" customWidth="1"/>
    <col min="4107" max="4107" width="18" style="34" customWidth="1"/>
    <col min="4108" max="4109" width="13.375" style="34" customWidth="1"/>
    <col min="4110" max="4111" width="11.375" style="34" customWidth="1"/>
    <col min="4112" max="4358" width="9" style="34"/>
    <col min="4359" max="4359" width="20.625" style="34" customWidth="1"/>
    <col min="4360" max="4360" width="19.625" style="34" customWidth="1"/>
    <col min="4361" max="4361" width="6.25" style="34" customWidth="1"/>
    <col min="4362" max="4362" width="9.75" style="34" customWidth="1"/>
    <col min="4363" max="4363" width="18" style="34" customWidth="1"/>
    <col min="4364" max="4365" width="13.375" style="34" customWidth="1"/>
    <col min="4366" max="4367" width="11.375" style="34" customWidth="1"/>
    <col min="4368" max="4614" width="9" style="34"/>
    <col min="4615" max="4615" width="20.625" style="34" customWidth="1"/>
    <col min="4616" max="4616" width="19.625" style="34" customWidth="1"/>
    <col min="4617" max="4617" width="6.25" style="34" customWidth="1"/>
    <col min="4618" max="4618" width="9.75" style="34" customWidth="1"/>
    <col min="4619" max="4619" width="18" style="34" customWidth="1"/>
    <col min="4620" max="4621" width="13.375" style="34" customWidth="1"/>
    <col min="4622" max="4623" width="11.375" style="34" customWidth="1"/>
    <col min="4624" max="4870" width="9" style="34"/>
    <col min="4871" max="4871" width="20.625" style="34" customWidth="1"/>
    <col min="4872" max="4872" width="19.625" style="34" customWidth="1"/>
    <col min="4873" max="4873" width="6.25" style="34" customWidth="1"/>
    <col min="4874" max="4874" width="9.75" style="34" customWidth="1"/>
    <col min="4875" max="4875" width="18" style="34" customWidth="1"/>
    <col min="4876" max="4877" width="13.375" style="34" customWidth="1"/>
    <col min="4878" max="4879" width="11.375" style="34" customWidth="1"/>
    <col min="4880" max="5126" width="9" style="34"/>
    <col min="5127" max="5127" width="20.625" style="34" customWidth="1"/>
    <col min="5128" max="5128" width="19.625" style="34" customWidth="1"/>
    <col min="5129" max="5129" width="6.25" style="34" customWidth="1"/>
    <col min="5130" max="5130" width="9.75" style="34" customWidth="1"/>
    <col min="5131" max="5131" width="18" style="34" customWidth="1"/>
    <col min="5132" max="5133" width="13.375" style="34" customWidth="1"/>
    <col min="5134" max="5135" width="11.375" style="34" customWidth="1"/>
    <col min="5136" max="5382" width="9" style="34"/>
    <col min="5383" max="5383" width="20.625" style="34" customWidth="1"/>
    <col min="5384" max="5384" width="19.625" style="34" customWidth="1"/>
    <col min="5385" max="5385" width="6.25" style="34" customWidth="1"/>
    <col min="5386" max="5386" width="9.75" style="34" customWidth="1"/>
    <col min="5387" max="5387" width="18" style="34" customWidth="1"/>
    <col min="5388" max="5389" width="13.375" style="34" customWidth="1"/>
    <col min="5390" max="5391" width="11.375" style="34" customWidth="1"/>
    <col min="5392" max="5638" width="9" style="34"/>
    <col min="5639" max="5639" width="20.625" style="34" customWidth="1"/>
    <col min="5640" max="5640" width="19.625" style="34" customWidth="1"/>
    <col min="5641" max="5641" width="6.25" style="34" customWidth="1"/>
    <col min="5642" max="5642" width="9.75" style="34" customWidth="1"/>
    <col min="5643" max="5643" width="18" style="34" customWidth="1"/>
    <col min="5644" max="5645" width="13.375" style="34" customWidth="1"/>
    <col min="5646" max="5647" width="11.375" style="34" customWidth="1"/>
    <col min="5648" max="5894" width="9" style="34"/>
    <col min="5895" max="5895" width="20.625" style="34" customWidth="1"/>
    <col min="5896" max="5896" width="19.625" style="34" customWidth="1"/>
    <col min="5897" max="5897" width="6.25" style="34" customWidth="1"/>
    <col min="5898" max="5898" width="9.75" style="34" customWidth="1"/>
    <col min="5899" max="5899" width="18" style="34" customWidth="1"/>
    <col min="5900" max="5901" width="13.375" style="34" customWidth="1"/>
    <col min="5902" max="5903" width="11.375" style="34" customWidth="1"/>
    <col min="5904" max="6150" width="9" style="34"/>
    <col min="6151" max="6151" width="20.625" style="34" customWidth="1"/>
    <col min="6152" max="6152" width="19.625" style="34" customWidth="1"/>
    <col min="6153" max="6153" width="6.25" style="34" customWidth="1"/>
    <col min="6154" max="6154" width="9.75" style="34" customWidth="1"/>
    <col min="6155" max="6155" width="18" style="34" customWidth="1"/>
    <col min="6156" max="6157" width="13.375" style="34" customWidth="1"/>
    <col min="6158" max="6159" width="11.375" style="34" customWidth="1"/>
    <col min="6160" max="6406" width="9" style="34"/>
    <col min="6407" max="6407" width="20.625" style="34" customWidth="1"/>
    <col min="6408" max="6408" width="19.625" style="34" customWidth="1"/>
    <col min="6409" max="6409" width="6.25" style="34" customWidth="1"/>
    <col min="6410" max="6410" width="9.75" style="34" customWidth="1"/>
    <col min="6411" max="6411" width="18" style="34" customWidth="1"/>
    <col min="6412" max="6413" width="13.375" style="34" customWidth="1"/>
    <col min="6414" max="6415" width="11.375" style="34" customWidth="1"/>
    <col min="6416" max="6662" width="9" style="34"/>
    <col min="6663" max="6663" width="20.625" style="34" customWidth="1"/>
    <col min="6664" max="6664" width="19.625" style="34" customWidth="1"/>
    <col min="6665" max="6665" width="6.25" style="34" customWidth="1"/>
    <col min="6666" max="6666" width="9.75" style="34" customWidth="1"/>
    <col min="6667" max="6667" width="18" style="34" customWidth="1"/>
    <col min="6668" max="6669" width="13.375" style="34" customWidth="1"/>
    <col min="6670" max="6671" width="11.375" style="34" customWidth="1"/>
    <col min="6672" max="6918" width="9" style="34"/>
    <col min="6919" max="6919" width="20.625" style="34" customWidth="1"/>
    <col min="6920" max="6920" width="19.625" style="34" customWidth="1"/>
    <col min="6921" max="6921" width="6.25" style="34" customWidth="1"/>
    <col min="6922" max="6922" width="9.75" style="34" customWidth="1"/>
    <col min="6923" max="6923" width="18" style="34" customWidth="1"/>
    <col min="6924" max="6925" width="13.375" style="34" customWidth="1"/>
    <col min="6926" max="6927" width="11.375" style="34" customWidth="1"/>
    <col min="6928" max="7174" width="9" style="34"/>
    <col min="7175" max="7175" width="20.625" style="34" customWidth="1"/>
    <col min="7176" max="7176" width="19.625" style="34" customWidth="1"/>
    <col min="7177" max="7177" width="6.25" style="34" customWidth="1"/>
    <col min="7178" max="7178" width="9.75" style="34" customWidth="1"/>
    <col min="7179" max="7179" width="18" style="34" customWidth="1"/>
    <col min="7180" max="7181" width="13.375" style="34" customWidth="1"/>
    <col min="7182" max="7183" width="11.375" style="34" customWidth="1"/>
    <col min="7184" max="7430" width="9" style="34"/>
    <col min="7431" max="7431" width="20.625" style="34" customWidth="1"/>
    <col min="7432" max="7432" width="19.625" style="34" customWidth="1"/>
    <col min="7433" max="7433" width="6.25" style="34" customWidth="1"/>
    <col min="7434" max="7434" width="9.75" style="34" customWidth="1"/>
    <col min="7435" max="7435" width="18" style="34" customWidth="1"/>
    <col min="7436" max="7437" width="13.375" style="34" customWidth="1"/>
    <col min="7438" max="7439" width="11.375" style="34" customWidth="1"/>
    <col min="7440" max="7686" width="9" style="34"/>
    <col min="7687" max="7687" width="20.625" style="34" customWidth="1"/>
    <col min="7688" max="7688" width="19.625" style="34" customWidth="1"/>
    <col min="7689" max="7689" width="6.25" style="34" customWidth="1"/>
    <col min="7690" max="7690" width="9.75" style="34" customWidth="1"/>
    <col min="7691" max="7691" width="18" style="34" customWidth="1"/>
    <col min="7692" max="7693" width="13.375" style="34" customWidth="1"/>
    <col min="7694" max="7695" width="11.375" style="34" customWidth="1"/>
    <col min="7696" max="7942" width="9" style="34"/>
    <col min="7943" max="7943" width="20.625" style="34" customWidth="1"/>
    <col min="7944" max="7944" width="19.625" style="34" customWidth="1"/>
    <col min="7945" max="7945" width="6.25" style="34" customWidth="1"/>
    <col min="7946" max="7946" width="9.75" style="34" customWidth="1"/>
    <col min="7947" max="7947" width="18" style="34" customWidth="1"/>
    <col min="7948" max="7949" width="13.375" style="34" customWidth="1"/>
    <col min="7950" max="7951" width="11.375" style="34" customWidth="1"/>
    <col min="7952" max="8198" width="9" style="34"/>
    <col min="8199" max="8199" width="20.625" style="34" customWidth="1"/>
    <col min="8200" max="8200" width="19.625" style="34" customWidth="1"/>
    <col min="8201" max="8201" width="6.25" style="34" customWidth="1"/>
    <col min="8202" max="8202" width="9.75" style="34" customWidth="1"/>
    <col min="8203" max="8203" width="18" style="34" customWidth="1"/>
    <col min="8204" max="8205" width="13.375" style="34" customWidth="1"/>
    <col min="8206" max="8207" width="11.375" style="34" customWidth="1"/>
    <col min="8208" max="8454" width="9" style="34"/>
    <col min="8455" max="8455" width="20.625" style="34" customWidth="1"/>
    <col min="8456" max="8456" width="19.625" style="34" customWidth="1"/>
    <col min="8457" max="8457" width="6.25" style="34" customWidth="1"/>
    <col min="8458" max="8458" width="9.75" style="34" customWidth="1"/>
    <col min="8459" max="8459" width="18" style="34" customWidth="1"/>
    <col min="8460" max="8461" width="13.375" style="34" customWidth="1"/>
    <col min="8462" max="8463" width="11.375" style="34" customWidth="1"/>
    <col min="8464" max="8710" width="9" style="34"/>
    <col min="8711" max="8711" width="20.625" style="34" customWidth="1"/>
    <col min="8712" max="8712" width="19.625" style="34" customWidth="1"/>
    <col min="8713" max="8713" width="6.25" style="34" customWidth="1"/>
    <col min="8714" max="8714" width="9.75" style="34" customWidth="1"/>
    <col min="8715" max="8715" width="18" style="34" customWidth="1"/>
    <col min="8716" max="8717" width="13.375" style="34" customWidth="1"/>
    <col min="8718" max="8719" width="11.375" style="34" customWidth="1"/>
    <col min="8720" max="8966" width="9" style="34"/>
    <col min="8967" max="8967" width="20.625" style="34" customWidth="1"/>
    <col min="8968" max="8968" width="19.625" style="34" customWidth="1"/>
    <col min="8969" max="8969" width="6.25" style="34" customWidth="1"/>
    <col min="8970" max="8970" width="9.75" style="34" customWidth="1"/>
    <col min="8971" max="8971" width="18" style="34" customWidth="1"/>
    <col min="8972" max="8973" width="13.375" style="34" customWidth="1"/>
    <col min="8974" max="8975" width="11.375" style="34" customWidth="1"/>
    <col min="8976" max="9222" width="9" style="34"/>
    <col min="9223" max="9223" width="20.625" style="34" customWidth="1"/>
    <col min="9224" max="9224" width="19.625" style="34" customWidth="1"/>
    <col min="9225" max="9225" width="6.25" style="34" customWidth="1"/>
    <col min="9226" max="9226" width="9.75" style="34" customWidth="1"/>
    <col min="9227" max="9227" width="18" style="34" customWidth="1"/>
    <col min="9228" max="9229" width="13.375" style="34" customWidth="1"/>
    <col min="9230" max="9231" width="11.375" style="34" customWidth="1"/>
    <col min="9232" max="9478" width="9" style="34"/>
    <col min="9479" max="9479" width="20.625" style="34" customWidth="1"/>
    <col min="9480" max="9480" width="19.625" style="34" customWidth="1"/>
    <col min="9481" max="9481" width="6.25" style="34" customWidth="1"/>
    <col min="9482" max="9482" width="9.75" style="34" customWidth="1"/>
    <col min="9483" max="9483" width="18" style="34" customWidth="1"/>
    <col min="9484" max="9485" width="13.375" style="34" customWidth="1"/>
    <col min="9486" max="9487" width="11.375" style="34" customWidth="1"/>
    <col min="9488" max="9734" width="9" style="34"/>
    <col min="9735" max="9735" width="20.625" style="34" customWidth="1"/>
    <col min="9736" max="9736" width="19.625" style="34" customWidth="1"/>
    <col min="9737" max="9737" width="6.25" style="34" customWidth="1"/>
    <col min="9738" max="9738" width="9.75" style="34" customWidth="1"/>
    <col min="9739" max="9739" width="18" style="34" customWidth="1"/>
    <col min="9740" max="9741" width="13.375" style="34" customWidth="1"/>
    <col min="9742" max="9743" width="11.375" style="34" customWidth="1"/>
    <col min="9744" max="9990" width="9" style="34"/>
    <col min="9991" max="9991" width="20.625" style="34" customWidth="1"/>
    <col min="9992" max="9992" width="19.625" style="34" customWidth="1"/>
    <col min="9993" max="9993" width="6.25" style="34" customWidth="1"/>
    <col min="9994" max="9994" width="9.75" style="34" customWidth="1"/>
    <col min="9995" max="9995" width="18" style="34" customWidth="1"/>
    <col min="9996" max="9997" width="13.375" style="34" customWidth="1"/>
    <col min="9998" max="9999" width="11.375" style="34" customWidth="1"/>
    <col min="10000" max="10246" width="9" style="34"/>
    <col min="10247" max="10247" width="20.625" style="34" customWidth="1"/>
    <col min="10248" max="10248" width="19.625" style="34" customWidth="1"/>
    <col min="10249" max="10249" width="6.25" style="34" customWidth="1"/>
    <col min="10250" max="10250" width="9.75" style="34" customWidth="1"/>
    <col min="10251" max="10251" width="18" style="34" customWidth="1"/>
    <col min="10252" max="10253" width="13.375" style="34" customWidth="1"/>
    <col min="10254" max="10255" width="11.375" style="34" customWidth="1"/>
    <col min="10256" max="10502" width="9" style="34"/>
    <col min="10503" max="10503" width="20.625" style="34" customWidth="1"/>
    <col min="10504" max="10504" width="19.625" style="34" customWidth="1"/>
    <col min="10505" max="10505" width="6.25" style="34" customWidth="1"/>
    <col min="10506" max="10506" width="9.75" style="34" customWidth="1"/>
    <col min="10507" max="10507" width="18" style="34" customWidth="1"/>
    <col min="10508" max="10509" width="13.375" style="34" customWidth="1"/>
    <col min="10510" max="10511" width="11.375" style="34" customWidth="1"/>
    <col min="10512" max="10758" width="9" style="34"/>
    <col min="10759" max="10759" width="20.625" style="34" customWidth="1"/>
    <col min="10760" max="10760" width="19.625" style="34" customWidth="1"/>
    <col min="10761" max="10761" width="6.25" style="34" customWidth="1"/>
    <col min="10762" max="10762" width="9.75" style="34" customWidth="1"/>
    <col min="10763" max="10763" width="18" style="34" customWidth="1"/>
    <col min="10764" max="10765" width="13.375" style="34" customWidth="1"/>
    <col min="10766" max="10767" width="11.375" style="34" customWidth="1"/>
    <col min="10768" max="11014" width="9" style="34"/>
    <col min="11015" max="11015" width="20.625" style="34" customWidth="1"/>
    <col min="11016" max="11016" width="19.625" style="34" customWidth="1"/>
    <col min="11017" max="11017" width="6.25" style="34" customWidth="1"/>
    <col min="11018" max="11018" width="9.75" style="34" customWidth="1"/>
    <col min="11019" max="11019" width="18" style="34" customWidth="1"/>
    <col min="11020" max="11021" width="13.375" style="34" customWidth="1"/>
    <col min="11022" max="11023" width="11.375" style="34" customWidth="1"/>
    <col min="11024" max="11270" width="9" style="34"/>
    <col min="11271" max="11271" width="20.625" style="34" customWidth="1"/>
    <col min="11272" max="11272" width="19.625" style="34" customWidth="1"/>
    <col min="11273" max="11273" width="6.25" style="34" customWidth="1"/>
    <col min="11274" max="11274" width="9.75" style="34" customWidth="1"/>
    <col min="11275" max="11275" width="18" style="34" customWidth="1"/>
    <col min="11276" max="11277" width="13.375" style="34" customWidth="1"/>
    <col min="11278" max="11279" width="11.375" style="34" customWidth="1"/>
    <col min="11280" max="11526" width="9" style="34"/>
    <col min="11527" max="11527" width="20.625" style="34" customWidth="1"/>
    <col min="11528" max="11528" width="19.625" style="34" customWidth="1"/>
    <col min="11529" max="11529" width="6.25" style="34" customWidth="1"/>
    <col min="11530" max="11530" width="9.75" style="34" customWidth="1"/>
    <col min="11531" max="11531" width="18" style="34" customWidth="1"/>
    <col min="11532" max="11533" width="13.375" style="34" customWidth="1"/>
    <col min="11534" max="11535" width="11.375" style="34" customWidth="1"/>
    <col min="11536" max="11782" width="9" style="34"/>
    <col min="11783" max="11783" width="20.625" style="34" customWidth="1"/>
    <col min="11784" max="11784" width="19.625" style="34" customWidth="1"/>
    <col min="11785" max="11785" width="6.25" style="34" customWidth="1"/>
    <col min="11786" max="11786" width="9.75" style="34" customWidth="1"/>
    <col min="11787" max="11787" width="18" style="34" customWidth="1"/>
    <col min="11788" max="11789" width="13.375" style="34" customWidth="1"/>
    <col min="11790" max="11791" width="11.375" style="34" customWidth="1"/>
    <col min="11792" max="12038" width="9" style="34"/>
    <col min="12039" max="12039" width="20.625" style="34" customWidth="1"/>
    <col min="12040" max="12040" width="19.625" style="34" customWidth="1"/>
    <col min="12041" max="12041" width="6.25" style="34" customWidth="1"/>
    <col min="12042" max="12042" width="9.75" style="34" customWidth="1"/>
    <col min="12043" max="12043" width="18" style="34" customWidth="1"/>
    <col min="12044" max="12045" width="13.375" style="34" customWidth="1"/>
    <col min="12046" max="12047" width="11.375" style="34" customWidth="1"/>
    <col min="12048" max="12294" width="9" style="34"/>
    <col min="12295" max="12295" width="20.625" style="34" customWidth="1"/>
    <col min="12296" max="12296" width="19.625" style="34" customWidth="1"/>
    <col min="12297" max="12297" width="6.25" style="34" customWidth="1"/>
    <col min="12298" max="12298" width="9.75" style="34" customWidth="1"/>
    <col min="12299" max="12299" width="18" style="34" customWidth="1"/>
    <col min="12300" max="12301" width="13.375" style="34" customWidth="1"/>
    <col min="12302" max="12303" width="11.375" style="34" customWidth="1"/>
    <col min="12304" max="12550" width="9" style="34"/>
    <col min="12551" max="12551" width="20.625" style="34" customWidth="1"/>
    <col min="12552" max="12552" width="19.625" style="34" customWidth="1"/>
    <col min="12553" max="12553" width="6.25" style="34" customWidth="1"/>
    <col min="12554" max="12554" width="9.75" style="34" customWidth="1"/>
    <col min="12555" max="12555" width="18" style="34" customWidth="1"/>
    <col min="12556" max="12557" width="13.375" style="34" customWidth="1"/>
    <col min="12558" max="12559" width="11.375" style="34" customWidth="1"/>
    <col min="12560" max="12806" width="9" style="34"/>
    <col min="12807" max="12807" width="20.625" style="34" customWidth="1"/>
    <col min="12808" max="12808" width="19.625" style="34" customWidth="1"/>
    <col min="12809" max="12809" width="6.25" style="34" customWidth="1"/>
    <col min="12810" max="12810" width="9.75" style="34" customWidth="1"/>
    <col min="12811" max="12811" width="18" style="34" customWidth="1"/>
    <col min="12812" max="12813" width="13.375" style="34" customWidth="1"/>
    <col min="12814" max="12815" width="11.375" style="34" customWidth="1"/>
    <col min="12816" max="13062" width="9" style="34"/>
    <col min="13063" max="13063" width="20.625" style="34" customWidth="1"/>
    <col min="13064" max="13064" width="19.625" style="34" customWidth="1"/>
    <col min="13065" max="13065" width="6.25" style="34" customWidth="1"/>
    <col min="13066" max="13066" width="9.75" style="34" customWidth="1"/>
    <col min="13067" max="13067" width="18" style="34" customWidth="1"/>
    <col min="13068" max="13069" width="13.375" style="34" customWidth="1"/>
    <col min="13070" max="13071" width="11.375" style="34" customWidth="1"/>
    <col min="13072" max="13318" width="9" style="34"/>
    <col min="13319" max="13319" width="20.625" style="34" customWidth="1"/>
    <col min="13320" max="13320" width="19.625" style="34" customWidth="1"/>
    <col min="13321" max="13321" width="6.25" style="34" customWidth="1"/>
    <col min="13322" max="13322" width="9.75" style="34" customWidth="1"/>
    <col min="13323" max="13323" width="18" style="34" customWidth="1"/>
    <col min="13324" max="13325" width="13.375" style="34" customWidth="1"/>
    <col min="13326" max="13327" width="11.375" style="34" customWidth="1"/>
    <col min="13328" max="13574" width="9" style="34"/>
    <col min="13575" max="13575" width="20.625" style="34" customWidth="1"/>
    <col min="13576" max="13576" width="19.625" style="34" customWidth="1"/>
    <col min="13577" max="13577" width="6.25" style="34" customWidth="1"/>
    <col min="13578" max="13578" width="9.75" style="34" customWidth="1"/>
    <col min="13579" max="13579" width="18" style="34" customWidth="1"/>
    <col min="13580" max="13581" width="13.375" style="34" customWidth="1"/>
    <col min="13582" max="13583" width="11.375" style="34" customWidth="1"/>
    <col min="13584" max="13830" width="9" style="34"/>
    <col min="13831" max="13831" width="20.625" style="34" customWidth="1"/>
    <col min="13832" max="13832" width="19.625" style="34" customWidth="1"/>
    <col min="13833" max="13833" width="6.25" style="34" customWidth="1"/>
    <col min="13834" max="13834" width="9.75" style="34" customWidth="1"/>
    <col min="13835" max="13835" width="18" style="34" customWidth="1"/>
    <col min="13836" max="13837" width="13.375" style="34" customWidth="1"/>
    <col min="13838" max="13839" width="11.375" style="34" customWidth="1"/>
    <col min="13840" max="14086" width="9" style="34"/>
    <col min="14087" max="14087" width="20.625" style="34" customWidth="1"/>
    <col min="14088" max="14088" width="19.625" style="34" customWidth="1"/>
    <col min="14089" max="14089" width="6.25" style="34" customWidth="1"/>
    <col min="14090" max="14090" width="9.75" style="34" customWidth="1"/>
    <col min="14091" max="14091" width="18" style="34" customWidth="1"/>
    <col min="14092" max="14093" width="13.375" style="34" customWidth="1"/>
    <col min="14094" max="14095" width="11.375" style="34" customWidth="1"/>
    <col min="14096" max="14342" width="9" style="34"/>
    <col min="14343" max="14343" width="20.625" style="34" customWidth="1"/>
    <col min="14344" max="14344" width="19.625" style="34" customWidth="1"/>
    <col min="14345" max="14345" width="6.25" style="34" customWidth="1"/>
    <col min="14346" max="14346" width="9.75" style="34" customWidth="1"/>
    <col min="14347" max="14347" width="18" style="34" customWidth="1"/>
    <col min="14348" max="14349" width="13.375" style="34" customWidth="1"/>
    <col min="14350" max="14351" width="11.375" style="34" customWidth="1"/>
    <col min="14352" max="14598" width="9" style="34"/>
    <col min="14599" max="14599" width="20.625" style="34" customWidth="1"/>
    <col min="14600" max="14600" width="19.625" style="34" customWidth="1"/>
    <col min="14601" max="14601" width="6.25" style="34" customWidth="1"/>
    <col min="14602" max="14602" width="9.75" style="34" customWidth="1"/>
    <col min="14603" max="14603" width="18" style="34" customWidth="1"/>
    <col min="14604" max="14605" width="13.375" style="34" customWidth="1"/>
    <col min="14606" max="14607" width="11.375" style="34" customWidth="1"/>
    <col min="14608" max="14854" width="9" style="34"/>
    <col min="14855" max="14855" width="20.625" style="34" customWidth="1"/>
    <col min="14856" max="14856" width="19.625" style="34" customWidth="1"/>
    <col min="14857" max="14857" width="6.25" style="34" customWidth="1"/>
    <col min="14858" max="14858" width="9.75" style="34" customWidth="1"/>
    <col min="14859" max="14859" width="18" style="34" customWidth="1"/>
    <col min="14860" max="14861" width="13.375" style="34" customWidth="1"/>
    <col min="14862" max="14863" width="11.375" style="34" customWidth="1"/>
    <col min="14864" max="15110" width="9" style="34"/>
    <col min="15111" max="15111" width="20.625" style="34" customWidth="1"/>
    <col min="15112" max="15112" width="19.625" style="34" customWidth="1"/>
    <col min="15113" max="15113" width="6.25" style="34" customWidth="1"/>
    <col min="15114" max="15114" width="9.75" style="34" customWidth="1"/>
    <col min="15115" max="15115" width="18" style="34" customWidth="1"/>
    <col min="15116" max="15117" width="13.375" style="34" customWidth="1"/>
    <col min="15118" max="15119" width="11.375" style="34" customWidth="1"/>
    <col min="15120" max="15366" width="9" style="34"/>
    <col min="15367" max="15367" width="20.625" style="34" customWidth="1"/>
    <col min="15368" max="15368" width="19.625" style="34" customWidth="1"/>
    <col min="15369" max="15369" width="6.25" style="34" customWidth="1"/>
    <col min="15370" max="15370" width="9.75" style="34" customWidth="1"/>
    <col min="15371" max="15371" width="18" style="34" customWidth="1"/>
    <col min="15372" max="15373" width="13.375" style="34" customWidth="1"/>
    <col min="15374" max="15375" width="11.375" style="34" customWidth="1"/>
    <col min="15376" max="15622" width="9" style="34"/>
    <col min="15623" max="15623" width="20.625" style="34" customWidth="1"/>
    <col min="15624" max="15624" width="19.625" style="34" customWidth="1"/>
    <col min="15625" max="15625" width="6.25" style="34" customWidth="1"/>
    <col min="15626" max="15626" width="9.75" style="34" customWidth="1"/>
    <col min="15627" max="15627" width="18" style="34" customWidth="1"/>
    <col min="15628" max="15629" width="13.375" style="34" customWidth="1"/>
    <col min="15630" max="15631" width="11.375" style="34" customWidth="1"/>
    <col min="15632" max="15878" width="9" style="34"/>
    <col min="15879" max="15879" width="20.625" style="34" customWidth="1"/>
    <col min="15880" max="15880" width="19.625" style="34" customWidth="1"/>
    <col min="15881" max="15881" width="6.25" style="34" customWidth="1"/>
    <col min="15882" max="15882" width="9.75" style="34" customWidth="1"/>
    <col min="15883" max="15883" width="18" style="34" customWidth="1"/>
    <col min="15884" max="15885" width="13.375" style="34" customWidth="1"/>
    <col min="15886" max="15887" width="11.375" style="34" customWidth="1"/>
    <col min="15888" max="16134" width="9" style="34"/>
    <col min="16135" max="16135" width="20.625" style="34" customWidth="1"/>
    <col min="16136" max="16136" width="19.625" style="34" customWidth="1"/>
    <col min="16137" max="16137" width="6.25" style="34" customWidth="1"/>
    <col min="16138" max="16138" width="9.75" style="34" customWidth="1"/>
    <col min="16139" max="16139" width="18" style="34" customWidth="1"/>
    <col min="16140" max="16141" width="13.375" style="34" customWidth="1"/>
    <col min="16142" max="16143" width="11.375" style="34" customWidth="1"/>
    <col min="16144" max="16384" width="9" style="34"/>
  </cols>
  <sheetData>
    <row r="1" spans="1:15" ht="19.5" customHeight="1">
      <c r="O1" s="36" t="s">
        <v>2</v>
      </c>
    </row>
    <row r="3" spans="1:15" ht="36.75" customHeight="1">
      <c r="A3" s="178" t="s">
        <v>163</v>
      </c>
      <c r="B3" s="178"/>
      <c r="C3" s="178"/>
      <c r="D3" s="178"/>
      <c r="E3" s="178"/>
      <c r="F3" s="178"/>
      <c r="G3" s="178"/>
      <c r="H3" s="178"/>
      <c r="I3" s="178"/>
      <c r="J3" s="178"/>
      <c r="K3" s="178"/>
      <c r="L3" s="178"/>
      <c r="M3" s="178"/>
      <c r="N3" s="178"/>
      <c r="O3" s="178"/>
    </row>
    <row r="4" spans="1:15" ht="20.25" customHeight="1" thickBot="1"/>
    <row r="5" spans="1:15" ht="38.25" customHeight="1">
      <c r="A5" s="87" t="s">
        <v>1</v>
      </c>
      <c r="B5" s="206" t="s">
        <v>29</v>
      </c>
      <c r="C5" s="206"/>
      <c r="D5" s="206"/>
      <c r="E5" s="206"/>
      <c r="F5" s="206"/>
      <c r="G5" s="207" t="s">
        <v>40</v>
      </c>
      <c r="H5" s="208"/>
      <c r="I5" s="209"/>
      <c r="J5" s="210" t="s">
        <v>31</v>
      </c>
      <c r="K5" s="210"/>
      <c r="L5" s="210"/>
      <c r="M5" s="210"/>
      <c r="N5" s="210"/>
      <c r="O5" s="211"/>
    </row>
    <row r="6" spans="1:15" ht="38.25" customHeight="1">
      <c r="A6" s="88" t="s">
        <v>3</v>
      </c>
      <c r="B6" s="218" t="s">
        <v>30</v>
      </c>
      <c r="C6" s="218"/>
      <c r="D6" s="218"/>
      <c r="E6" s="218"/>
      <c r="F6" s="218"/>
      <c r="G6" s="219" t="s">
        <v>4</v>
      </c>
      <c r="H6" s="220"/>
      <c r="I6" s="221"/>
      <c r="J6" s="222" t="s">
        <v>31</v>
      </c>
      <c r="K6" s="222"/>
      <c r="L6" s="222"/>
      <c r="M6" s="222"/>
      <c r="N6" s="222"/>
      <c r="O6" s="223"/>
    </row>
    <row r="7" spans="1:15" ht="38.25" customHeight="1">
      <c r="A7" s="88" t="s">
        <v>5</v>
      </c>
      <c r="B7" s="218" t="s">
        <v>38</v>
      </c>
      <c r="C7" s="218"/>
      <c r="D7" s="218"/>
      <c r="E7" s="218"/>
      <c r="F7" s="218"/>
      <c r="G7" s="219" t="s">
        <v>6</v>
      </c>
      <c r="H7" s="220"/>
      <c r="I7" s="221"/>
      <c r="J7" s="222" t="s">
        <v>34</v>
      </c>
      <c r="K7" s="222"/>
      <c r="L7" s="222"/>
      <c r="M7" s="222"/>
      <c r="N7" s="222"/>
      <c r="O7" s="223"/>
    </row>
    <row r="8" spans="1:15" ht="38.25" customHeight="1">
      <c r="A8" s="130" t="s">
        <v>7</v>
      </c>
      <c r="B8" s="224" t="s">
        <v>33</v>
      </c>
      <c r="C8" s="224"/>
      <c r="D8" s="224"/>
      <c r="E8" s="224"/>
      <c r="F8" s="224"/>
      <c r="G8" s="225" t="s">
        <v>8</v>
      </c>
      <c r="H8" s="226"/>
      <c r="I8" s="227"/>
      <c r="J8" s="228" t="s">
        <v>32</v>
      </c>
      <c r="K8" s="228"/>
      <c r="L8" s="228"/>
      <c r="M8" s="228"/>
      <c r="N8" s="228"/>
      <c r="O8" s="229"/>
    </row>
    <row r="9" spans="1:15" ht="38.25" customHeight="1" thickBot="1">
      <c r="A9" s="89" t="s">
        <v>148</v>
      </c>
      <c r="B9" s="212">
        <v>44773</v>
      </c>
      <c r="C9" s="212"/>
      <c r="D9" s="212"/>
      <c r="E9" s="212"/>
      <c r="F9" s="212"/>
      <c r="G9" s="213" t="s">
        <v>140</v>
      </c>
      <c r="H9" s="214"/>
      <c r="I9" s="215"/>
      <c r="J9" s="216" t="s">
        <v>149</v>
      </c>
      <c r="K9" s="216"/>
      <c r="L9" s="216"/>
      <c r="M9" s="216"/>
      <c r="N9" s="216"/>
      <c r="O9" s="217"/>
    </row>
    <row r="10" spans="1:15" ht="13.5" customHeight="1" thickBot="1">
      <c r="A10" s="42"/>
      <c r="B10" s="43"/>
      <c r="C10" s="43"/>
      <c r="D10" s="43"/>
      <c r="E10" s="43"/>
      <c r="F10" s="43"/>
      <c r="G10" s="43"/>
      <c r="H10" s="43"/>
      <c r="I10" s="43"/>
      <c r="J10" s="43"/>
      <c r="K10" s="33"/>
      <c r="L10" s="33"/>
      <c r="M10" s="33"/>
      <c r="N10" s="33"/>
      <c r="O10" s="33"/>
    </row>
    <row r="11" spans="1:15" ht="13.5" customHeight="1">
      <c r="A11" s="144" t="s">
        <v>76</v>
      </c>
      <c r="B11" s="145"/>
      <c r="C11" s="146"/>
      <c r="D11" s="43"/>
      <c r="E11" s="200" t="s">
        <v>77</v>
      </c>
      <c r="F11" s="201"/>
      <c r="G11" s="201"/>
      <c r="H11" s="201"/>
      <c r="I11" s="201"/>
      <c r="J11" s="201"/>
      <c r="K11" s="201"/>
      <c r="L11" s="201"/>
      <c r="M11" s="202"/>
      <c r="N11" s="33"/>
      <c r="O11" s="33"/>
    </row>
    <row r="12" spans="1:15" ht="13.5" customHeight="1" thickBot="1">
      <c r="A12" s="147"/>
      <c r="B12" s="148"/>
      <c r="C12" s="149"/>
      <c r="D12" s="43"/>
      <c r="E12" s="203"/>
      <c r="F12" s="204"/>
      <c r="G12" s="204"/>
      <c r="H12" s="204"/>
      <c r="I12" s="204"/>
      <c r="J12" s="204"/>
      <c r="K12" s="204"/>
      <c r="L12" s="204"/>
      <c r="M12" s="205"/>
      <c r="N12" s="33"/>
      <c r="O12" s="33"/>
    </row>
    <row r="13" spans="1:15" ht="13.5" customHeight="1">
      <c r="A13" s="86" t="s">
        <v>150</v>
      </c>
      <c r="B13" s="43"/>
      <c r="C13" s="43"/>
      <c r="D13" s="43"/>
      <c r="E13" s="43"/>
      <c r="F13" s="43"/>
      <c r="G13" s="43"/>
      <c r="H13" s="43"/>
      <c r="I13" s="43"/>
      <c r="J13" s="43"/>
      <c r="K13" s="33"/>
      <c r="L13" s="33"/>
      <c r="M13" s="33"/>
      <c r="N13" s="33"/>
      <c r="O13" s="33"/>
    </row>
    <row r="14" spans="1:15" ht="13.5" customHeight="1">
      <c r="A14" s="86" t="s">
        <v>151</v>
      </c>
      <c r="B14" s="43"/>
      <c r="C14" s="43"/>
      <c r="D14" s="43"/>
      <c r="E14" s="43"/>
      <c r="F14" s="43"/>
      <c r="G14" s="43"/>
      <c r="H14" s="43"/>
      <c r="I14" s="43"/>
      <c r="J14" s="43"/>
      <c r="K14" s="33"/>
      <c r="L14" s="33"/>
      <c r="M14" s="33"/>
      <c r="N14" s="33"/>
      <c r="O14" s="33"/>
    </row>
    <row r="15" spans="1:15" ht="14.25" thickBot="1"/>
    <row r="16" spans="1:15" s="37" customFormat="1" ht="13.5" customHeight="1">
      <c r="A16" s="172" t="s">
        <v>39</v>
      </c>
      <c r="B16" s="174" t="s">
        <v>28</v>
      </c>
      <c r="C16" s="196" t="s">
        <v>45</v>
      </c>
      <c r="D16" s="196" t="s">
        <v>54</v>
      </c>
      <c r="E16" s="196" t="s">
        <v>9</v>
      </c>
      <c r="F16" s="174" t="s">
        <v>10</v>
      </c>
      <c r="G16" s="168" t="s">
        <v>43</v>
      </c>
      <c r="H16" s="47"/>
      <c r="I16" s="193" t="s">
        <v>42</v>
      </c>
      <c r="J16" s="176" t="s">
        <v>41</v>
      </c>
      <c r="K16" s="195" t="s">
        <v>44</v>
      </c>
      <c r="L16" s="49"/>
      <c r="M16" s="50"/>
      <c r="N16" s="176" t="s">
        <v>71</v>
      </c>
      <c r="O16" s="168" t="s">
        <v>11</v>
      </c>
    </row>
    <row r="17" spans="1:20" s="37" customFormat="1" ht="30.75" customHeight="1" thickBot="1">
      <c r="A17" s="173"/>
      <c r="B17" s="175"/>
      <c r="C17" s="197"/>
      <c r="D17" s="197"/>
      <c r="E17" s="197"/>
      <c r="F17" s="175"/>
      <c r="G17" s="169"/>
      <c r="H17" s="47"/>
      <c r="I17" s="194"/>
      <c r="J17" s="177"/>
      <c r="K17" s="177"/>
      <c r="L17" s="81" t="s">
        <v>69</v>
      </c>
      <c r="M17" s="48" t="s">
        <v>70</v>
      </c>
      <c r="N17" s="177"/>
      <c r="O17" s="169"/>
    </row>
    <row r="18" spans="1:20" s="35" customFormat="1" ht="27.75" customHeight="1">
      <c r="A18" s="44" t="s">
        <v>36</v>
      </c>
      <c r="B18" s="46" t="s">
        <v>57</v>
      </c>
      <c r="C18" s="60" t="s">
        <v>66</v>
      </c>
      <c r="D18" s="129" t="s">
        <v>55</v>
      </c>
      <c r="E18" s="53">
        <v>45</v>
      </c>
      <c r="F18" s="53">
        <v>75000</v>
      </c>
      <c r="G18" s="54">
        <f>E18*F18</f>
        <v>3375000</v>
      </c>
      <c r="H18" s="55"/>
      <c r="I18" s="71">
        <f>IFERROR(VLOOKUP(Q18,上限単価!C3:D9,2,FALSE),"")</f>
        <v>200000</v>
      </c>
      <c r="J18" s="56">
        <f>IF(F18&gt;I18,I18,F18)</f>
        <v>75000</v>
      </c>
      <c r="K18" s="57">
        <f>E18*J18</f>
        <v>3375000</v>
      </c>
      <c r="L18" s="53">
        <v>3375000</v>
      </c>
      <c r="M18" s="57">
        <f>K18-L18</f>
        <v>0</v>
      </c>
      <c r="N18" s="57">
        <f>G18-L18</f>
        <v>0</v>
      </c>
      <c r="O18" s="170"/>
      <c r="Q18" s="35" t="str">
        <f t="shared" ref="Q18:Q30" si="0">C18&amp;D18</f>
        <v>普通教室プロジェクタ</v>
      </c>
      <c r="T18" s="35" t="s">
        <v>55</v>
      </c>
    </row>
    <row r="19" spans="1:20" s="35" customFormat="1" ht="27.75" customHeight="1">
      <c r="A19" s="45" t="s">
        <v>35</v>
      </c>
      <c r="B19" s="46" t="s">
        <v>57</v>
      </c>
      <c r="C19" s="79" t="s">
        <v>65</v>
      </c>
      <c r="D19" s="60" t="s">
        <v>55</v>
      </c>
      <c r="E19" s="61">
        <v>10</v>
      </c>
      <c r="F19" s="61">
        <v>150000</v>
      </c>
      <c r="G19" s="62">
        <f t="shared" ref="G19:G41" si="1">E19*F19</f>
        <v>1500000</v>
      </c>
      <c r="H19" s="55"/>
      <c r="I19" s="72" t="str">
        <f>IFERROR(VLOOKUP(Q19,上限単価!C3:D9,2,FALSE),"")</f>
        <v/>
      </c>
      <c r="J19" s="63">
        <f t="shared" ref="J19:J41" si="2">IF(F19&gt;I19,I19,F19)</f>
        <v>150000</v>
      </c>
      <c r="K19" s="63">
        <f t="shared" ref="K19:K41" si="3">E19*J19</f>
        <v>1500000</v>
      </c>
      <c r="L19" s="61">
        <v>1500000</v>
      </c>
      <c r="M19" s="63">
        <f t="shared" ref="M19:M41" si="4">K19-L19</f>
        <v>0</v>
      </c>
      <c r="N19" s="63">
        <f>G19-L19</f>
        <v>0</v>
      </c>
      <c r="O19" s="170"/>
      <c r="Q19" s="35" t="str">
        <f t="shared" si="0"/>
        <v>特別教室等プロジェクタ</v>
      </c>
      <c r="T19" s="35" t="s">
        <v>55</v>
      </c>
    </row>
    <row r="20" spans="1:20" s="35" customFormat="1" ht="27.75" customHeight="1">
      <c r="A20" s="45" t="s">
        <v>35</v>
      </c>
      <c r="B20" s="46" t="s">
        <v>50</v>
      </c>
      <c r="C20" s="79" t="s">
        <v>66</v>
      </c>
      <c r="D20" s="60" t="s">
        <v>67</v>
      </c>
      <c r="E20" s="61">
        <v>45</v>
      </c>
      <c r="F20" s="61">
        <v>30000</v>
      </c>
      <c r="G20" s="62">
        <f t="shared" si="1"/>
        <v>1350000</v>
      </c>
      <c r="H20" s="55"/>
      <c r="I20" s="72" t="str">
        <f>IFERROR(VLOOKUP(Q20,上限単価!C3:D9,2,FALSE),"")</f>
        <v/>
      </c>
      <c r="J20" s="63">
        <f t="shared" si="2"/>
        <v>30000</v>
      </c>
      <c r="K20" s="63">
        <f t="shared" si="3"/>
        <v>1350000</v>
      </c>
      <c r="L20" s="61">
        <v>1350000</v>
      </c>
      <c r="M20" s="63">
        <f t="shared" si="4"/>
        <v>0</v>
      </c>
      <c r="N20" s="63">
        <f t="shared" ref="N20:N41" si="5">G20-L20</f>
        <v>0</v>
      </c>
      <c r="O20" s="170"/>
      <c r="Q20" s="35" t="str">
        <f t="shared" si="0"/>
        <v>普通教室その他</v>
      </c>
      <c r="T20" s="35" t="s">
        <v>67</v>
      </c>
    </row>
    <row r="21" spans="1:20" s="35" customFormat="1" ht="27.75" customHeight="1">
      <c r="A21" s="45" t="s">
        <v>35</v>
      </c>
      <c r="B21" s="46" t="s">
        <v>50</v>
      </c>
      <c r="C21" s="79" t="s">
        <v>65</v>
      </c>
      <c r="D21" s="60" t="s">
        <v>67</v>
      </c>
      <c r="E21" s="61">
        <v>10</v>
      </c>
      <c r="F21" s="61">
        <v>30000</v>
      </c>
      <c r="G21" s="62">
        <f t="shared" si="1"/>
        <v>300000</v>
      </c>
      <c r="H21" s="55"/>
      <c r="I21" s="72" t="str">
        <f>IFERROR(VLOOKUP(Q21,上限単価!C3:D9,2,FALSE),"")</f>
        <v/>
      </c>
      <c r="J21" s="63">
        <f t="shared" si="2"/>
        <v>30000</v>
      </c>
      <c r="K21" s="63">
        <f t="shared" si="3"/>
        <v>300000</v>
      </c>
      <c r="L21" s="61">
        <v>300000</v>
      </c>
      <c r="M21" s="63">
        <f t="shared" si="4"/>
        <v>0</v>
      </c>
      <c r="N21" s="63">
        <f t="shared" si="5"/>
        <v>0</v>
      </c>
      <c r="O21" s="170"/>
      <c r="Q21" s="35" t="str">
        <f t="shared" si="0"/>
        <v>特別教室等その他</v>
      </c>
      <c r="T21" s="35" t="s">
        <v>67</v>
      </c>
    </row>
    <row r="22" spans="1:20" s="35" customFormat="1" ht="27.75" customHeight="1">
      <c r="A22" s="45" t="s">
        <v>35</v>
      </c>
      <c r="B22" s="46" t="s">
        <v>74</v>
      </c>
      <c r="C22" s="79" t="s">
        <v>66</v>
      </c>
      <c r="D22" s="60" t="s">
        <v>67</v>
      </c>
      <c r="E22" s="61">
        <v>45</v>
      </c>
      <c r="F22" s="61">
        <v>10000</v>
      </c>
      <c r="G22" s="62">
        <f t="shared" si="1"/>
        <v>450000</v>
      </c>
      <c r="H22" s="55"/>
      <c r="I22" s="72" t="str">
        <f>IFERROR(VLOOKUP(Q22,上限単価!C3:D9,2,FALSE),"")</f>
        <v/>
      </c>
      <c r="J22" s="63">
        <f t="shared" si="2"/>
        <v>10000</v>
      </c>
      <c r="K22" s="63">
        <f t="shared" si="3"/>
        <v>450000</v>
      </c>
      <c r="L22" s="61">
        <v>450000</v>
      </c>
      <c r="M22" s="63">
        <f t="shared" si="4"/>
        <v>0</v>
      </c>
      <c r="N22" s="63">
        <f t="shared" si="5"/>
        <v>0</v>
      </c>
      <c r="O22" s="170"/>
      <c r="Q22" s="35" t="str">
        <f t="shared" si="0"/>
        <v>普通教室その他</v>
      </c>
      <c r="T22" s="35" t="s">
        <v>67</v>
      </c>
    </row>
    <row r="23" spans="1:20" s="35" customFormat="1" ht="27.75" customHeight="1">
      <c r="A23" s="45" t="s">
        <v>35</v>
      </c>
      <c r="B23" s="46" t="s">
        <v>74</v>
      </c>
      <c r="C23" s="79" t="s">
        <v>65</v>
      </c>
      <c r="D23" s="60" t="s">
        <v>67</v>
      </c>
      <c r="E23" s="61">
        <v>10</v>
      </c>
      <c r="F23" s="61">
        <v>10000</v>
      </c>
      <c r="G23" s="62">
        <f t="shared" si="1"/>
        <v>100000</v>
      </c>
      <c r="H23" s="55"/>
      <c r="I23" s="72" t="str">
        <f>IFERROR(VLOOKUP(Q23,上限単価!C3:D9,2,FALSE),"")</f>
        <v/>
      </c>
      <c r="J23" s="63">
        <f t="shared" si="2"/>
        <v>10000</v>
      </c>
      <c r="K23" s="63">
        <f t="shared" si="3"/>
        <v>100000</v>
      </c>
      <c r="L23" s="61">
        <v>100000</v>
      </c>
      <c r="M23" s="63">
        <f t="shared" si="4"/>
        <v>0</v>
      </c>
      <c r="N23" s="63">
        <f t="shared" si="5"/>
        <v>0</v>
      </c>
      <c r="O23" s="170"/>
      <c r="Q23" s="35" t="str">
        <f t="shared" si="0"/>
        <v>特別教室等その他</v>
      </c>
      <c r="T23" s="35" t="s">
        <v>67</v>
      </c>
    </row>
    <row r="24" spans="1:20" s="35" customFormat="1" ht="27.75" customHeight="1">
      <c r="A24" s="45" t="s">
        <v>35</v>
      </c>
      <c r="B24" s="46" t="s">
        <v>51</v>
      </c>
      <c r="C24" s="79" t="s">
        <v>66</v>
      </c>
      <c r="D24" s="60" t="s">
        <v>67</v>
      </c>
      <c r="E24" s="61">
        <v>45</v>
      </c>
      <c r="F24" s="61">
        <v>10000</v>
      </c>
      <c r="G24" s="62">
        <f t="shared" si="1"/>
        <v>450000</v>
      </c>
      <c r="H24" s="55"/>
      <c r="I24" s="72" t="str">
        <f>IFERROR(VLOOKUP(Q24,上限単価!C3:D9,2,FALSE),"")</f>
        <v/>
      </c>
      <c r="J24" s="63">
        <f t="shared" si="2"/>
        <v>10000</v>
      </c>
      <c r="K24" s="63">
        <f t="shared" si="3"/>
        <v>450000</v>
      </c>
      <c r="L24" s="61"/>
      <c r="M24" s="63">
        <f t="shared" si="4"/>
        <v>450000</v>
      </c>
      <c r="N24" s="63">
        <f t="shared" si="5"/>
        <v>450000</v>
      </c>
      <c r="O24" s="170"/>
      <c r="Q24" s="35" t="str">
        <f t="shared" si="0"/>
        <v>普通教室その他</v>
      </c>
      <c r="T24" s="35" t="s">
        <v>67</v>
      </c>
    </row>
    <row r="25" spans="1:20" s="35" customFormat="1" ht="27.75" customHeight="1">
      <c r="A25" s="45" t="s">
        <v>35</v>
      </c>
      <c r="B25" s="46" t="s">
        <v>51</v>
      </c>
      <c r="C25" s="79" t="s">
        <v>65</v>
      </c>
      <c r="D25" s="60" t="s">
        <v>67</v>
      </c>
      <c r="E25" s="61">
        <v>10</v>
      </c>
      <c r="F25" s="61">
        <v>10000</v>
      </c>
      <c r="G25" s="62">
        <f t="shared" si="1"/>
        <v>100000</v>
      </c>
      <c r="H25" s="55"/>
      <c r="I25" s="72" t="str">
        <f>IFERROR(VLOOKUP(Q25,上限単価!C3:D9,2,FALSE),"")</f>
        <v/>
      </c>
      <c r="J25" s="63">
        <f t="shared" si="2"/>
        <v>10000</v>
      </c>
      <c r="K25" s="63">
        <f t="shared" si="3"/>
        <v>100000</v>
      </c>
      <c r="L25" s="61"/>
      <c r="M25" s="63">
        <f t="shared" si="4"/>
        <v>100000</v>
      </c>
      <c r="N25" s="63">
        <f t="shared" si="5"/>
        <v>100000</v>
      </c>
      <c r="O25" s="170"/>
      <c r="Q25" s="35" t="str">
        <f t="shared" si="0"/>
        <v>特別教室等その他</v>
      </c>
      <c r="T25" s="35" t="s">
        <v>67</v>
      </c>
    </row>
    <row r="26" spans="1:20" s="35" customFormat="1" ht="27.75" customHeight="1">
      <c r="A26" s="45" t="s">
        <v>35</v>
      </c>
      <c r="B26" s="46" t="s">
        <v>75</v>
      </c>
      <c r="C26" s="79" t="s">
        <v>66</v>
      </c>
      <c r="D26" s="60" t="s">
        <v>67</v>
      </c>
      <c r="E26" s="61">
        <v>10</v>
      </c>
      <c r="F26" s="61">
        <v>10000</v>
      </c>
      <c r="G26" s="62">
        <f t="shared" si="1"/>
        <v>100000</v>
      </c>
      <c r="H26" s="55"/>
      <c r="I26" s="72" t="str">
        <f>IFERROR(VLOOKUP(Q26,上限単価!C3:D9,2,FALSE),"")</f>
        <v/>
      </c>
      <c r="J26" s="63">
        <f t="shared" si="2"/>
        <v>10000</v>
      </c>
      <c r="K26" s="63">
        <f t="shared" si="3"/>
        <v>100000</v>
      </c>
      <c r="L26" s="61"/>
      <c r="M26" s="63">
        <f t="shared" si="4"/>
        <v>100000</v>
      </c>
      <c r="N26" s="63">
        <f t="shared" si="5"/>
        <v>100000</v>
      </c>
      <c r="O26" s="170"/>
      <c r="Q26" s="35" t="str">
        <f t="shared" si="0"/>
        <v>普通教室その他</v>
      </c>
      <c r="T26" s="35" t="s">
        <v>67</v>
      </c>
    </row>
    <row r="27" spans="1:20" s="35" customFormat="1" ht="27.75" customHeight="1">
      <c r="A27" s="45" t="s">
        <v>35</v>
      </c>
      <c r="B27" s="46" t="s">
        <v>52</v>
      </c>
      <c r="C27" s="79" t="s">
        <v>65</v>
      </c>
      <c r="D27" s="60" t="s">
        <v>67</v>
      </c>
      <c r="E27" s="61">
        <v>45</v>
      </c>
      <c r="F27" s="61">
        <v>5000</v>
      </c>
      <c r="G27" s="62">
        <f t="shared" si="1"/>
        <v>225000</v>
      </c>
      <c r="H27" s="55"/>
      <c r="I27" s="72" t="str">
        <f>IFERROR(VLOOKUP(Q27,上限単価!C3:D9,2,FALSE),"")</f>
        <v/>
      </c>
      <c r="J27" s="63">
        <f t="shared" si="2"/>
        <v>5000</v>
      </c>
      <c r="K27" s="63">
        <f t="shared" si="3"/>
        <v>225000</v>
      </c>
      <c r="L27" s="61">
        <v>225000</v>
      </c>
      <c r="M27" s="63">
        <f t="shared" si="4"/>
        <v>0</v>
      </c>
      <c r="N27" s="63">
        <f t="shared" si="5"/>
        <v>0</v>
      </c>
      <c r="O27" s="170"/>
      <c r="Q27" s="35" t="str">
        <f t="shared" si="0"/>
        <v>特別教室等その他</v>
      </c>
      <c r="T27" s="35" t="s">
        <v>67</v>
      </c>
    </row>
    <row r="28" spans="1:20" s="35" customFormat="1" ht="27.75" customHeight="1">
      <c r="A28" s="45" t="s">
        <v>35</v>
      </c>
      <c r="B28" s="46" t="s">
        <v>52</v>
      </c>
      <c r="C28" s="79" t="s">
        <v>66</v>
      </c>
      <c r="D28" s="60" t="s">
        <v>67</v>
      </c>
      <c r="E28" s="61">
        <v>10</v>
      </c>
      <c r="F28" s="61">
        <v>5000</v>
      </c>
      <c r="G28" s="62">
        <f t="shared" si="1"/>
        <v>50000</v>
      </c>
      <c r="H28" s="55"/>
      <c r="I28" s="72" t="str">
        <f>IFERROR(VLOOKUP(Q28,上限単価!C3:D9,2,FALSE),"")</f>
        <v/>
      </c>
      <c r="J28" s="63">
        <f t="shared" si="2"/>
        <v>5000</v>
      </c>
      <c r="K28" s="63">
        <f t="shared" si="3"/>
        <v>50000</v>
      </c>
      <c r="L28" s="61">
        <v>50000</v>
      </c>
      <c r="M28" s="63">
        <f t="shared" si="4"/>
        <v>0</v>
      </c>
      <c r="N28" s="63">
        <f t="shared" si="5"/>
        <v>0</v>
      </c>
      <c r="O28" s="170"/>
      <c r="Q28" s="35" t="str">
        <f t="shared" si="0"/>
        <v>普通教室その他</v>
      </c>
      <c r="T28" s="35" t="s">
        <v>67</v>
      </c>
    </row>
    <row r="29" spans="1:20" s="35" customFormat="1" ht="27.75" customHeight="1">
      <c r="A29" s="45" t="s">
        <v>35</v>
      </c>
      <c r="B29" s="46" t="s">
        <v>64</v>
      </c>
      <c r="C29" s="79" t="s">
        <v>66</v>
      </c>
      <c r="D29" s="60" t="s">
        <v>67</v>
      </c>
      <c r="E29" s="61">
        <v>10</v>
      </c>
      <c r="F29" s="61">
        <v>20000</v>
      </c>
      <c r="G29" s="62">
        <f t="shared" si="1"/>
        <v>200000</v>
      </c>
      <c r="H29" s="55"/>
      <c r="I29" s="72" t="str">
        <f>IFERROR(VLOOKUP(Q29,上限単価!C3:D9,2,FALSE),"")</f>
        <v/>
      </c>
      <c r="J29" s="63">
        <f t="shared" si="2"/>
        <v>20000</v>
      </c>
      <c r="K29" s="63">
        <f t="shared" si="3"/>
        <v>200000</v>
      </c>
      <c r="L29" s="61"/>
      <c r="M29" s="63">
        <f t="shared" si="4"/>
        <v>200000</v>
      </c>
      <c r="N29" s="63">
        <f t="shared" si="5"/>
        <v>200000</v>
      </c>
      <c r="O29" s="170"/>
      <c r="Q29" s="35" t="str">
        <f t="shared" si="0"/>
        <v>普通教室その他</v>
      </c>
      <c r="T29" s="35" t="s">
        <v>67</v>
      </c>
    </row>
    <row r="30" spans="1:20" s="35" customFormat="1" ht="27.75" customHeight="1">
      <c r="A30" s="45" t="s">
        <v>37</v>
      </c>
      <c r="B30" s="46" t="s">
        <v>53</v>
      </c>
      <c r="C30" s="79" t="s">
        <v>66</v>
      </c>
      <c r="D30" s="60" t="s">
        <v>67</v>
      </c>
      <c r="E30" s="61">
        <v>45</v>
      </c>
      <c r="F30" s="61">
        <v>20000</v>
      </c>
      <c r="G30" s="62">
        <f t="shared" si="1"/>
        <v>900000</v>
      </c>
      <c r="H30" s="55"/>
      <c r="I30" s="72" t="str">
        <f>IFERROR(VLOOKUP(Q30,上限単価!C3:D9,2,FALSE),"")</f>
        <v/>
      </c>
      <c r="J30" s="63">
        <f t="shared" si="2"/>
        <v>20000</v>
      </c>
      <c r="K30" s="63">
        <f t="shared" si="3"/>
        <v>900000</v>
      </c>
      <c r="L30" s="61">
        <v>900000</v>
      </c>
      <c r="M30" s="63">
        <f t="shared" si="4"/>
        <v>0</v>
      </c>
      <c r="N30" s="63">
        <f t="shared" si="5"/>
        <v>0</v>
      </c>
      <c r="O30" s="170"/>
      <c r="Q30" s="35" t="str">
        <f t="shared" si="0"/>
        <v>普通教室その他</v>
      </c>
      <c r="T30" s="35" t="s">
        <v>67</v>
      </c>
    </row>
    <row r="31" spans="1:20" s="35" customFormat="1" ht="27.75" customHeight="1">
      <c r="A31" s="45" t="s">
        <v>37</v>
      </c>
      <c r="B31" s="46" t="s">
        <v>53</v>
      </c>
      <c r="C31" s="79" t="s">
        <v>65</v>
      </c>
      <c r="D31" s="60" t="s">
        <v>67</v>
      </c>
      <c r="E31" s="61">
        <v>10</v>
      </c>
      <c r="F31" s="61">
        <v>20000</v>
      </c>
      <c r="G31" s="62">
        <f t="shared" si="1"/>
        <v>200000</v>
      </c>
      <c r="H31" s="55"/>
      <c r="I31" s="72" t="str">
        <f>IFERROR(VLOOKUP(Q31,上限単価!C3:D9,2,FALSE),"")</f>
        <v/>
      </c>
      <c r="J31" s="63">
        <f t="shared" si="2"/>
        <v>20000</v>
      </c>
      <c r="K31" s="63">
        <f t="shared" si="3"/>
        <v>200000</v>
      </c>
      <c r="L31" s="61">
        <v>200000</v>
      </c>
      <c r="M31" s="63">
        <f t="shared" si="4"/>
        <v>0</v>
      </c>
      <c r="N31" s="63">
        <f t="shared" si="5"/>
        <v>0</v>
      </c>
      <c r="O31" s="170"/>
      <c r="Q31" s="35" t="str">
        <f>C31&amp;D31</f>
        <v>特別教室等その他</v>
      </c>
      <c r="T31" s="35" t="s">
        <v>67</v>
      </c>
    </row>
    <row r="32" spans="1:20" s="35" customFormat="1" ht="27.75" customHeight="1">
      <c r="A32" s="74" t="s">
        <v>63</v>
      </c>
      <c r="B32" s="75" t="s">
        <v>62</v>
      </c>
      <c r="C32" s="79" t="s">
        <v>65</v>
      </c>
      <c r="D32" s="60" t="s">
        <v>67</v>
      </c>
      <c r="E32" s="61">
        <v>1</v>
      </c>
      <c r="F32" s="61">
        <v>930000</v>
      </c>
      <c r="G32" s="62">
        <f t="shared" ref="G32" si="6">E32*F32</f>
        <v>930000</v>
      </c>
      <c r="H32" s="55"/>
      <c r="I32" s="72" t="str">
        <f>IFERROR(VLOOKUP(Q32,上限単価!C2:D8,2,FALSE),"")</f>
        <v/>
      </c>
      <c r="J32" s="63">
        <f t="shared" ref="J32" si="7">IF(F32&gt;I32,I32,F32)</f>
        <v>930000</v>
      </c>
      <c r="K32" s="63">
        <f t="shared" ref="K32" si="8">E32*J32</f>
        <v>930000</v>
      </c>
      <c r="L32" s="92">
        <v>845000</v>
      </c>
      <c r="M32" s="63">
        <f t="shared" ref="M32" si="9">K32-L32</f>
        <v>85000</v>
      </c>
      <c r="N32" s="63">
        <f t="shared" ref="N32" si="10">G32-L32</f>
        <v>85000</v>
      </c>
      <c r="O32" s="170"/>
      <c r="Q32" s="35" t="str">
        <f t="shared" ref="Q32:Q41" si="11">C32&amp;D32</f>
        <v>特別教室等その他</v>
      </c>
      <c r="T32" s="35" t="s">
        <v>67</v>
      </c>
    </row>
    <row r="33" spans="1:17" s="35" customFormat="1" ht="27.75" customHeight="1">
      <c r="A33" s="45"/>
      <c r="B33" s="46"/>
      <c r="C33" s="79"/>
      <c r="D33" s="60" t="s">
        <v>72</v>
      </c>
      <c r="E33" s="61"/>
      <c r="F33" s="61"/>
      <c r="G33" s="62">
        <f t="shared" si="1"/>
        <v>0</v>
      </c>
      <c r="H33" s="55"/>
      <c r="I33" s="72" t="str">
        <f>IFERROR(VLOOKUP(Q33,上限単価!C3:D9,2,FALSE),"")</f>
        <v/>
      </c>
      <c r="J33" s="63">
        <f t="shared" si="2"/>
        <v>0</v>
      </c>
      <c r="K33" s="63">
        <f t="shared" si="3"/>
        <v>0</v>
      </c>
      <c r="L33" s="61"/>
      <c r="M33" s="63">
        <f t="shared" si="4"/>
        <v>0</v>
      </c>
      <c r="N33" s="63">
        <f t="shared" si="5"/>
        <v>0</v>
      </c>
      <c r="O33" s="170"/>
      <c r="Q33" s="35" t="str">
        <f t="shared" si="11"/>
        <v>　</v>
      </c>
    </row>
    <row r="34" spans="1:17" s="35" customFormat="1" ht="27.75" customHeight="1">
      <c r="A34" s="45"/>
      <c r="B34" s="46"/>
      <c r="C34" s="79"/>
      <c r="D34" s="60" t="s">
        <v>72</v>
      </c>
      <c r="E34" s="61"/>
      <c r="F34" s="61"/>
      <c r="G34" s="62">
        <f t="shared" si="1"/>
        <v>0</v>
      </c>
      <c r="H34" s="55"/>
      <c r="I34" s="72" t="str">
        <f>IFERROR(VLOOKUP(Q34,上限単価!C3:D9,2,FALSE),"")</f>
        <v/>
      </c>
      <c r="J34" s="63">
        <f t="shared" si="2"/>
        <v>0</v>
      </c>
      <c r="K34" s="63">
        <f t="shared" si="3"/>
        <v>0</v>
      </c>
      <c r="L34" s="61"/>
      <c r="M34" s="63">
        <f t="shared" si="4"/>
        <v>0</v>
      </c>
      <c r="N34" s="63">
        <f t="shared" si="5"/>
        <v>0</v>
      </c>
      <c r="O34" s="170"/>
      <c r="Q34" s="35" t="str">
        <f t="shared" si="11"/>
        <v>　</v>
      </c>
    </row>
    <row r="35" spans="1:17" s="35" customFormat="1" ht="27.75" customHeight="1">
      <c r="A35" s="45"/>
      <c r="B35" s="46"/>
      <c r="C35" s="79"/>
      <c r="D35" s="60" t="s">
        <v>72</v>
      </c>
      <c r="E35" s="61"/>
      <c r="F35" s="61"/>
      <c r="G35" s="62">
        <f t="shared" si="1"/>
        <v>0</v>
      </c>
      <c r="H35" s="55"/>
      <c r="I35" s="72" t="str">
        <f>IFERROR(VLOOKUP(Q35,上限単価!C3:D9,2,FALSE),"")</f>
        <v/>
      </c>
      <c r="J35" s="63">
        <f t="shared" si="2"/>
        <v>0</v>
      </c>
      <c r="K35" s="63">
        <f t="shared" si="3"/>
        <v>0</v>
      </c>
      <c r="L35" s="61"/>
      <c r="M35" s="63">
        <f t="shared" si="4"/>
        <v>0</v>
      </c>
      <c r="N35" s="63">
        <f t="shared" si="5"/>
        <v>0</v>
      </c>
      <c r="O35" s="170"/>
      <c r="Q35" s="35" t="str">
        <f t="shared" si="11"/>
        <v>　</v>
      </c>
    </row>
    <row r="36" spans="1:17" s="35" customFormat="1" ht="27.75" customHeight="1">
      <c r="A36" s="45"/>
      <c r="B36" s="46"/>
      <c r="C36" s="79"/>
      <c r="D36" s="60" t="s">
        <v>72</v>
      </c>
      <c r="E36" s="61"/>
      <c r="F36" s="61"/>
      <c r="G36" s="62">
        <f t="shared" si="1"/>
        <v>0</v>
      </c>
      <c r="H36" s="55"/>
      <c r="I36" s="72" t="str">
        <f>IFERROR(VLOOKUP(Q36,上限単価!C3:D9,2,FALSE),"")</f>
        <v/>
      </c>
      <c r="J36" s="63">
        <f t="shared" si="2"/>
        <v>0</v>
      </c>
      <c r="K36" s="63">
        <f t="shared" si="3"/>
        <v>0</v>
      </c>
      <c r="L36" s="61"/>
      <c r="M36" s="63">
        <f t="shared" si="4"/>
        <v>0</v>
      </c>
      <c r="N36" s="63">
        <f t="shared" si="5"/>
        <v>0</v>
      </c>
      <c r="O36" s="170"/>
      <c r="Q36" s="35" t="str">
        <f t="shared" si="11"/>
        <v>　</v>
      </c>
    </row>
    <row r="37" spans="1:17" s="35" customFormat="1" ht="27.75" customHeight="1">
      <c r="A37" s="45"/>
      <c r="B37" s="46"/>
      <c r="C37" s="79"/>
      <c r="D37" s="60" t="s">
        <v>72</v>
      </c>
      <c r="E37" s="61"/>
      <c r="F37" s="61"/>
      <c r="G37" s="62">
        <f t="shared" si="1"/>
        <v>0</v>
      </c>
      <c r="H37" s="55"/>
      <c r="I37" s="72" t="str">
        <f>IFERROR(VLOOKUP(Q37,上限単価!C3:D9,2,FALSE),"")</f>
        <v/>
      </c>
      <c r="J37" s="63">
        <f t="shared" si="2"/>
        <v>0</v>
      </c>
      <c r="K37" s="63">
        <f t="shared" si="3"/>
        <v>0</v>
      </c>
      <c r="L37" s="61"/>
      <c r="M37" s="63">
        <f t="shared" si="4"/>
        <v>0</v>
      </c>
      <c r="N37" s="63">
        <f t="shared" si="5"/>
        <v>0</v>
      </c>
      <c r="O37" s="170"/>
      <c r="Q37" s="35" t="str">
        <f t="shared" si="11"/>
        <v>　</v>
      </c>
    </row>
    <row r="38" spans="1:17" s="35" customFormat="1" ht="27.75" customHeight="1">
      <c r="A38" s="45"/>
      <c r="B38" s="46"/>
      <c r="C38" s="79"/>
      <c r="D38" s="60" t="s">
        <v>72</v>
      </c>
      <c r="E38" s="61"/>
      <c r="F38" s="61"/>
      <c r="G38" s="62">
        <f t="shared" si="1"/>
        <v>0</v>
      </c>
      <c r="H38" s="55"/>
      <c r="I38" s="72" t="str">
        <f>IFERROR(VLOOKUP(Q38,上限単価!C3:D9,2,FALSE),"")</f>
        <v/>
      </c>
      <c r="J38" s="63">
        <f t="shared" si="2"/>
        <v>0</v>
      </c>
      <c r="K38" s="63">
        <f t="shared" si="3"/>
        <v>0</v>
      </c>
      <c r="L38" s="61"/>
      <c r="M38" s="63">
        <f t="shared" si="4"/>
        <v>0</v>
      </c>
      <c r="N38" s="63">
        <f t="shared" si="5"/>
        <v>0</v>
      </c>
      <c r="O38" s="170"/>
      <c r="Q38" s="35" t="str">
        <f t="shared" si="11"/>
        <v>　</v>
      </c>
    </row>
    <row r="39" spans="1:17" s="35" customFormat="1" ht="27.75" customHeight="1">
      <c r="A39" s="45"/>
      <c r="B39" s="46"/>
      <c r="C39" s="79"/>
      <c r="D39" s="60" t="s">
        <v>72</v>
      </c>
      <c r="E39" s="61"/>
      <c r="F39" s="61"/>
      <c r="G39" s="62">
        <f t="shared" si="1"/>
        <v>0</v>
      </c>
      <c r="H39" s="55"/>
      <c r="I39" s="72" t="str">
        <f>IFERROR(VLOOKUP(Q39,上限単価!C3:D9,2,FALSE),"")</f>
        <v/>
      </c>
      <c r="J39" s="63">
        <f t="shared" si="2"/>
        <v>0</v>
      </c>
      <c r="K39" s="63">
        <f t="shared" si="3"/>
        <v>0</v>
      </c>
      <c r="L39" s="61"/>
      <c r="M39" s="63">
        <f t="shared" si="4"/>
        <v>0</v>
      </c>
      <c r="N39" s="63">
        <f>G39-L39</f>
        <v>0</v>
      </c>
      <c r="O39" s="170"/>
      <c r="Q39" s="35" t="str">
        <f t="shared" si="11"/>
        <v>　</v>
      </c>
    </row>
    <row r="40" spans="1:17" s="35" customFormat="1" ht="27.75" customHeight="1">
      <c r="A40" s="58"/>
      <c r="B40" s="59"/>
      <c r="C40" s="79"/>
      <c r="D40" s="60" t="s">
        <v>72</v>
      </c>
      <c r="E40" s="80"/>
      <c r="F40" s="61"/>
      <c r="G40" s="62">
        <f t="shared" si="1"/>
        <v>0</v>
      </c>
      <c r="H40" s="55"/>
      <c r="I40" s="72" t="str">
        <f>IFERROR(VLOOKUP(Q40,上限単価!C3:D9,2,FALSE),"")</f>
        <v/>
      </c>
      <c r="J40" s="63">
        <f t="shared" si="2"/>
        <v>0</v>
      </c>
      <c r="K40" s="63">
        <f t="shared" si="3"/>
        <v>0</v>
      </c>
      <c r="L40" s="61"/>
      <c r="M40" s="63">
        <f t="shared" si="4"/>
        <v>0</v>
      </c>
      <c r="N40" s="63">
        <f t="shared" si="5"/>
        <v>0</v>
      </c>
      <c r="O40" s="170"/>
      <c r="Q40" s="35" t="str">
        <f t="shared" si="11"/>
        <v>　</v>
      </c>
    </row>
    <row r="41" spans="1:17" s="35" customFormat="1" ht="27.75" customHeight="1" thickBot="1">
      <c r="A41" s="51"/>
      <c r="B41" s="52"/>
      <c r="C41" s="93"/>
      <c r="D41" s="141" t="s">
        <v>72</v>
      </c>
      <c r="E41" s="53"/>
      <c r="F41" s="53"/>
      <c r="G41" s="54">
        <f t="shared" si="1"/>
        <v>0</v>
      </c>
      <c r="H41" s="55"/>
      <c r="I41" s="73" t="str">
        <f>IFERROR(VLOOKUP(Q41,上限単価!C3:D9,2,FALSE),"")</f>
        <v/>
      </c>
      <c r="J41" s="68">
        <f t="shared" si="2"/>
        <v>0</v>
      </c>
      <c r="K41" s="68">
        <f t="shared" si="3"/>
        <v>0</v>
      </c>
      <c r="L41" s="66"/>
      <c r="M41" s="68">
        <f t="shared" si="4"/>
        <v>0</v>
      </c>
      <c r="N41" s="83">
        <f t="shared" si="5"/>
        <v>0</v>
      </c>
      <c r="O41" s="171"/>
      <c r="Q41" s="35" t="str">
        <f t="shared" si="11"/>
        <v>　</v>
      </c>
    </row>
    <row r="42" spans="1:17" ht="27.75" customHeight="1" thickBot="1">
      <c r="A42" s="198" t="s">
        <v>12</v>
      </c>
      <c r="B42" s="199"/>
      <c r="C42" s="199"/>
      <c r="D42" s="199"/>
      <c r="E42" s="199"/>
      <c r="F42" s="199"/>
      <c r="G42" s="69">
        <f>SUM(G18:G41)</f>
        <v>10230000</v>
      </c>
      <c r="H42" s="70"/>
      <c r="I42" s="90"/>
      <c r="J42" s="91"/>
      <c r="K42" s="82">
        <f>SUM(K18:K41)</f>
        <v>10230000</v>
      </c>
      <c r="L42" s="85">
        <f>SUM(L18:L41)</f>
        <v>9295000</v>
      </c>
      <c r="M42" s="84">
        <f>SUM(M18:M41)</f>
        <v>935000</v>
      </c>
      <c r="N42" s="82">
        <f>SUM(N18:N41)</f>
        <v>935000</v>
      </c>
      <c r="O42" s="85">
        <f>IF(L42&gt;40000000,20000,ROUNDDOWN(L42/2/1000,0))</f>
        <v>4647</v>
      </c>
    </row>
    <row r="44" spans="1:17" s="38" customFormat="1" ht="18" customHeight="1">
      <c r="A44" s="38" t="s">
        <v>61</v>
      </c>
    </row>
    <row r="45" spans="1:17" s="38" customFormat="1" ht="18" customHeight="1">
      <c r="A45" s="38" t="s">
        <v>60</v>
      </c>
    </row>
    <row r="46" spans="1:17" s="38" customFormat="1" ht="18" customHeight="1">
      <c r="A46" s="38" t="s">
        <v>58</v>
      </c>
    </row>
    <row r="47" spans="1:17" s="38" customFormat="1" ht="18" customHeight="1">
      <c r="A47" s="38" t="s">
        <v>59</v>
      </c>
    </row>
    <row r="48" spans="1:17" s="38" customFormat="1" ht="18" customHeight="1">
      <c r="A48" s="38" t="s">
        <v>138</v>
      </c>
    </row>
    <row r="49" spans="1:15" ht="18" customHeight="1">
      <c r="A49" s="38" t="s">
        <v>136</v>
      </c>
      <c r="B49" s="32"/>
      <c r="C49" s="41"/>
      <c r="D49" s="41"/>
      <c r="E49" s="41"/>
      <c r="F49" s="41"/>
      <c r="G49" s="41"/>
      <c r="H49" s="41"/>
      <c r="I49" s="41"/>
      <c r="J49" s="41"/>
      <c r="K49" s="41"/>
      <c r="L49" s="41"/>
      <c r="M49" s="41"/>
      <c r="N49" s="41"/>
      <c r="O49" s="41"/>
    </row>
    <row r="50" spans="1:15" ht="18" customHeight="1">
      <c r="A50" s="32" t="s">
        <v>137</v>
      </c>
    </row>
    <row r="51" spans="1:15" ht="18" customHeight="1">
      <c r="A51" s="32" t="s">
        <v>141</v>
      </c>
    </row>
    <row r="55" spans="1:15">
      <c r="B55"/>
    </row>
    <row r="56" spans="1:15">
      <c r="B56"/>
    </row>
    <row r="57" spans="1:15">
      <c r="B57"/>
    </row>
    <row r="58" spans="1:15">
      <c r="B58"/>
    </row>
    <row r="59" spans="1:15">
      <c r="B59"/>
    </row>
    <row r="60" spans="1:15">
      <c r="B60"/>
    </row>
    <row r="61" spans="1:15">
      <c r="B61"/>
    </row>
    <row r="62" spans="1:15">
      <c r="B62"/>
    </row>
  </sheetData>
  <mergeCells count="32">
    <mergeCell ref="A3:O3"/>
    <mergeCell ref="B5:F5"/>
    <mergeCell ref="G5:I5"/>
    <mergeCell ref="J5:O5"/>
    <mergeCell ref="B9:F9"/>
    <mergeCell ref="G9:I9"/>
    <mergeCell ref="J9:O9"/>
    <mergeCell ref="B6:F6"/>
    <mergeCell ref="G6:I6"/>
    <mergeCell ref="J6:O6"/>
    <mergeCell ref="B7:F7"/>
    <mergeCell ref="G7:I7"/>
    <mergeCell ref="J7:O7"/>
    <mergeCell ref="B8:F8"/>
    <mergeCell ref="G8:I8"/>
    <mergeCell ref="J8:O8"/>
    <mergeCell ref="N16:N17"/>
    <mergeCell ref="O16:O17"/>
    <mergeCell ref="O18:O41"/>
    <mergeCell ref="A42:F42"/>
    <mergeCell ref="A11:C12"/>
    <mergeCell ref="E11:M12"/>
    <mergeCell ref="A16:A17"/>
    <mergeCell ref="B16:B17"/>
    <mergeCell ref="C16:C17"/>
    <mergeCell ref="D16:D17"/>
    <mergeCell ref="E16:E17"/>
    <mergeCell ref="F16:F17"/>
    <mergeCell ref="G16:G17"/>
    <mergeCell ref="I16:I17"/>
    <mergeCell ref="J16:J17"/>
    <mergeCell ref="K16:K17"/>
  </mergeCells>
  <phoneticPr fontId="2"/>
  <dataValidations count="3">
    <dataValidation type="list" allowBlank="1" showInputMessage="1" showErrorMessage="1" sqref="E11:M12">
      <formula1>"選択してください,Ａ．児童生徒一人一台端末、校内ネットワーク整備ともに完了している,Ｂ．児童生徒一人一台端末は完了しているが校内ネットワーク整備は未完了,Ｃ．校内ネットワーク整備は完了しているが児童生徒一人一台端末は未完了,Ｄ．児童生徒一人一台端末、校内ネットワーク整備ともに未完了"</formula1>
    </dataValidation>
    <dataValidation type="list" allowBlank="1" showInputMessage="1" showErrorMessage="1" sqref="C18:C41">
      <formula1>"　,普通教室,特別教室等"</formula1>
    </dataValidation>
    <dataValidation type="list" allowBlank="1" showInputMessage="1" showErrorMessage="1" sqref="D18:D41">
      <formula1>"　,その他,一体型電子黒板,プロジェクタ,書画カメラ,1人1台端末,授業環境の整備"</formula1>
    </dataValidation>
  </dataValidations>
  <printOptions horizontalCentered="1"/>
  <pageMargins left="0.47244094488188981" right="0.47244094488188981" top="0.39370078740157483" bottom="0.39370078740157483" header="0.51181102362204722" footer="0.51181102362204722"/>
  <pageSetup paperSize="9" scale="52" orientation="portrait" cellComments="asDisplayed" r:id="rId1"/>
  <headerFooter alignWithMargins="0"/>
  <colBreaks count="1" manualBreakCount="1">
    <brk id="15" max="1048575" man="1"/>
  </colBreaks>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FFFF00"/>
    <pageSetUpPr fitToPage="1"/>
  </sheetPr>
  <dimension ref="A1:K51"/>
  <sheetViews>
    <sheetView view="pageBreakPreview" zoomScale="90" zoomScaleNormal="80" zoomScaleSheetLayoutView="90" workbookViewId="0"/>
  </sheetViews>
  <sheetFormatPr defaultRowHeight="13.5"/>
  <cols>
    <col min="1" max="8" width="11.5" style="1" customWidth="1"/>
    <col min="9" max="256" width="9" style="1"/>
    <col min="257" max="264" width="11.875" style="1" customWidth="1"/>
    <col min="265" max="512" width="9" style="1"/>
    <col min="513" max="520" width="11.875" style="1" customWidth="1"/>
    <col min="521" max="768" width="9" style="1"/>
    <col min="769" max="776" width="11.875" style="1" customWidth="1"/>
    <col min="777" max="1024" width="9" style="1"/>
    <col min="1025" max="1032" width="11.875" style="1" customWidth="1"/>
    <col min="1033" max="1280" width="9" style="1"/>
    <col min="1281" max="1288" width="11.875" style="1" customWidth="1"/>
    <col min="1289" max="1536" width="9" style="1"/>
    <col min="1537" max="1544" width="11.875" style="1" customWidth="1"/>
    <col min="1545" max="1792" width="9" style="1"/>
    <col min="1793" max="1800" width="11.875" style="1" customWidth="1"/>
    <col min="1801" max="2048" width="9" style="1"/>
    <col min="2049" max="2056" width="11.875" style="1" customWidth="1"/>
    <col min="2057" max="2304" width="9" style="1"/>
    <col min="2305" max="2312" width="11.875" style="1" customWidth="1"/>
    <col min="2313" max="2560" width="9" style="1"/>
    <col min="2561" max="2568" width="11.875" style="1" customWidth="1"/>
    <col min="2569" max="2816" width="9" style="1"/>
    <col min="2817" max="2824" width="11.875" style="1" customWidth="1"/>
    <col min="2825" max="3072" width="9" style="1"/>
    <col min="3073" max="3080" width="11.875" style="1" customWidth="1"/>
    <col min="3081" max="3328" width="9" style="1"/>
    <col min="3329" max="3336" width="11.875" style="1" customWidth="1"/>
    <col min="3337" max="3584" width="9" style="1"/>
    <col min="3585" max="3592" width="11.875" style="1" customWidth="1"/>
    <col min="3593" max="3840" width="9" style="1"/>
    <col min="3841" max="3848" width="11.875" style="1" customWidth="1"/>
    <col min="3849" max="4096" width="9" style="1"/>
    <col min="4097" max="4104" width="11.875" style="1" customWidth="1"/>
    <col min="4105" max="4352" width="9" style="1"/>
    <col min="4353" max="4360" width="11.875" style="1" customWidth="1"/>
    <col min="4361" max="4608" width="9" style="1"/>
    <col min="4609" max="4616" width="11.875" style="1" customWidth="1"/>
    <col min="4617" max="4864" width="9" style="1"/>
    <col min="4865" max="4872" width="11.875" style="1" customWidth="1"/>
    <col min="4873" max="5120" width="9" style="1"/>
    <col min="5121" max="5128" width="11.875" style="1" customWidth="1"/>
    <col min="5129" max="5376" width="9" style="1"/>
    <col min="5377" max="5384" width="11.875" style="1" customWidth="1"/>
    <col min="5385" max="5632" width="9" style="1"/>
    <col min="5633" max="5640" width="11.875" style="1" customWidth="1"/>
    <col min="5641" max="5888" width="9" style="1"/>
    <col min="5889" max="5896" width="11.875" style="1" customWidth="1"/>
    <col min="5897" max="6144" width="9" style="1"/>
    <col min="6145" max="6152" width="11.875" style="1" customWidth="1"/>
    <col min="6153" max="6400" width="9" style="1"/>
    <col min="6401" max="6408" width="11.875" style="1" customWidth="1"/>
    <col min="6409" max="6656" width="9" style="1"/>
    <col min="6657" max="6664" width="11.875" style="1" customWidth="1"/>
    <col min="6665" max="6912" width="9" style="1"/>
    <col min="6913" max="6920" width="11.875" style="1" customWidth="1"/>
    <col min="6921" max="7168" width="9" style="1"/>
    <col min="7169" max="7176" width="11.875" style="1" customWidth="1"/>
    <col min="7177" max="7424" width="9" style="1"/>
    <col min="7425" max="7432" width="11.875" style="1" customWidth="1"/>
    <col min="7433" max="7680" width="9" style="1"/>
    <col min="7681" max="7688" width="11.875" style="1" customWidth="1"/>
    <col min="7689" max="7936" width="9" style="1"/>
    <col min="7937" max="7944" width="11.875" style="1" customWidth="1"/>
    <col min="7945" max="8192" width="9" style="1"/>
    <col min="8193" max="8200" width="11.875" style="1" customWidth="1"/>
    <col min="8201" max="8448" width="9" style="1"/>
    <col min="8449" max="8456" width="11.875" style="1" customWidth="1"/>
    <col min="8457" max="8704" width="9" style="1"/>
    <col min="8705" max="8712" width="11.875" style="1" customWidth="1"/>
    <col min="8713" max="8960" width="9" style="1"/>
    <col min="8961" max="8968" width="11.875" style="1" customWidth="1"/>
    <col min="8969" max="9216" width="9" style="1"/>
    <col min="9217" max="9224" width="11.875" style="1" customWidth="1"/>
    <col min="9225" max="9472" width="9" style="1"/>
    <col min="9473" max="9480" width="11.875" style="1" customWidth="1"/>
    <col min="9481" max="9728" width="9" style="1"/>
    <col min="9729" max="9736" width="11.875" style="1" customWidth="1"/>
    <col min="9737" max="9984" width="9" style="1"/>
    <col min="9985" max="9992" width="11.875" style="1" customWidth="1"/>
    <col min="9993" max="10240" width="9" style="1"/>
    <col min="10241" max="10248" width="11.875" style="1" customWidth="1"/>
    <col min="10249" max="10496" width="9" style="1"/>
    <col min="10497" max="10504" width="11.875" style="1" customWidth="1"/>
    <col min="10505" max="10752" width="9" style="1"/>
    <col min="10753" max="10760" width="11.875" style="1" customWidth="1"/>
    <col min="10761" max="11008" width="9" style="1"/>
    <col min="11009" max="11016" width="11.875" style="1" customWidth="1"/>
    <col min="11017" max="11264" width="9" style="1"/>
    <col min="11265" max="11272" width="11.875" style="1" customWidth="1"/>
    <col min="11273" max="11520" width="9" style="1"/>
    <col min="11521" max="11528" width="11.875" style="1" customWidth="1"/>
    <col min="11529" max="11776" width="9" style="1"/>
    <col min="11777" max="11784" width="11.875" style="1" customWidth="1"/>
    <col min="11785" max="12032" width="9" style="1"/>
    <col min="12033" max="12040" width="11.875" style="1" customWidth="1"/>
    <col min="12041" max="12288" width="9" style="1"/>
    <col min="12289" max="12296" width="11.875" style="1" customWidth="1"/>
    <col min="12297" max="12544" width="9" style="1"/>
    <col min="12545" max="12552" width="11.875" style="1" customWidth="1"/>
    <col min="12553" max="12800" width="9" style="1"/>
    <col min="12801" max="12808" width="11.875" style="1" customWidth="1"/>
    <col min="12809" max="13056" width="9" style="1"/>
    <col min="13057" max="13064" width="11.875" style="1" customWidth="1"/>
    <col min="13065" max="13312" width="9" style="1"/>
    <col min="13313" max="13320" width="11.875" style="1" customWidth="1"/>
    <col min="13321" max="13568" width="9" style="1"/>
    <col min="13569" max="13576" width="11.875" style="1" customWidth="1"/>
    <col min="13577" max="13824" width="9" style="1"/>
    <col min="13825" max="13832" width="11.875" style="1" customWidth="1"/>
    <col min="13833" max="14080" width="9" style="1"/>
    <col min="14081" max="14088" width="11.875" style="1" customWidth="1"/>
    <col min="14089" max="14336" width="9" style="1"/>
    <col min="14337" max="14344" width="11.875" style="1" customWidth="1"/>
    <col min="14345" max="14592" width="9" style="1"/>
    <col min="14593" max="14600" width="11.875" style="1" customWidth="1"/>
    <col min="14601" max="14848" width="9" style="1"/>
    <col min="14849" max="14856" width="11.875" style="1" customWidth="1"/>
    <col min="14857" max="15104" width="9" style="1"/>
    <col min="15105" max="15112" width="11.875" style="1" customWidth="1"/>
    <col min="15113" max="15360" width="9" style="1"/>
    <col min="15361" max="15368" width="11.875" style="1" customWidth="1"/>
    <col min="15369" max="15616" width="9" style="1"/>
    <col min="15617" max="15624" width="11.875" style="1" customWidth="1"/>
    <col min="15625" max="15872" width="9" style="1"/>
    <col min="15873" max="15880" width="11.875" style="1" customWidth="1"/>
    <col min="15881" max="16128" width="9" style="1"/>
    <col min="16129" max="16136" width="11.875" style="1" customWidth="1"/>
    <col min="16137" max="16384" width="9" style="1"/>
  </cols>
  <sheetData>
    <row r="1" spans="1:11">
      <c r="H1" s="2" t="s">
        <v>13</v>
      </c>
    </row>
    <row r="3" spans="1:11" ht="15">
      <c r="A3" s="242" t="s">
        <v>27</v>
      </c>
      <c r="B3" s="242"/>
      <c r="C3" s="242"/>
      <c r="D3" s="242"/>
      <c r="E3" s="242"/>
      <c r="F3" s="242"/>
      <c r="G3" s="242"/>
      <c r="H3" s="242"/>
    </row>
    <row r="5" spans="1:11">
      <c r="F5" s="94" t="s">
        <v>81</v>
      </c>
      <c r="G5" s="246">
        <f>様式１!B6</f>
        <v>0</v>
      </c>
      <c r="H5" s="247"/>
      <c r="K5" s="135"/>
    </row>
    <row r="6" spans="1:11" ht="13.5" customHeight="1"/>
    <row r="7" spans="1:11" ht="22.5" customHeight="1">
      <c r="A7" s="243" t="s">
        <v>14</v>
      </c>
      <c r="B7" s="244"/>
      <c r="C7" s="244"/>
      <c r="D7" s="244"/>
      <c r="E7" s="244"/>
      <c r="F7" s="244"/>
      <c r="G7" s="244"/>
      <c r="H7" s="245"/>
    </row>
    <row r="8" spans="1:11" ht="79.5" customHeight="1">
      <c r="A8" s="233" t="s">
        <v>79</v>
      </c>
      <c r="B8" s="234"/>
      <c r="C8" s="234"/>
      <c r="D8" s="234"/>
      <c r="E8" s="234"/>
      <c r="F8" s="234"/>
      <c r="G8" s="234"/>
      <c r="H8" s="235"/>
    </row>
    <row r="9" spans="1:11" ht="26.25" customHeight="1">
      <c r="A9" s="248"/>
      <c r="B9" s="249"/>
      <c r="C9" s="249"/>
      <c r="D9" s="249"/>
      <c r="E9" s="249"/>
      <c r="F9" s="249"/>
      <c r="G9" s="249"/>
      <c r="H9" s="250"/>
    </row>
    <row r="10" spans="1:11" ht="26.25" customHeight="1">
      <c r="A10" s="248"/>
      <c r="B10" s="249"/>
      <c r="C10" s="249"/>
      <c r="D10" s="249"/>
      <c r="E10" s="249"/>
      <c r="F10" s="249"/>
      <c r="G10" s="249"/>
      <c r="H10" s="250"/>
    </row>
    <row r="11" spans="1:11" ht="26.25" customHeight="1">
      <c r="A11" s="248"/>
      <c r="B11" s="249"/>
      <c r="C11" s="249"/>
      <c r="D11" s="249"/>
      <c r="E11" s="249"/>
      <c r="F11" s="249"/>
      <c r="G11" s="249"/>
      <c r="H11" s="250"/>
    </row>
    <row r="12" spans="1:11" ht="26.25" customHeight="1">
      <c r="A12" s="248"/>
      <c r="B12" s="249"/>
      <c r="C12" s="249"/>
      <c r="D12" s="249"/>
      <c r="E12" s="249"/>
      <c r="F12" s="249"/>
      <c r="G12" s="249"/>
      <c r="H12" s="250"/>
    </row>
    <row r="13" spans="1:11" ht="26.25" customHeight="1">
      <c r="A13" s="248"/>
      <c r="B13" s="249"/>
      <c r="C13" s="249"/>
      <c r="D13" s="249"/>
      <c r="E13" s="249"/>
      <c r="F13" s="249"/>
      <c r="G13" s="249"/>
      <c r="H13" s="250"/>
    </row>
    <row r="14" spans="1:11" ht="26.25" customHeight="1">
      <c r="A14" s="248"/>
      <c r="B14" s="249"/>
      <c r="C14" s="249"/>
      <c r="D14" s="249"/>
      <c r="E14" s="249"/>
      <c r="F14" s="249"/>
      <c r="G14" s="249"/>
      <c r="H14" s="250"/>
    </row>
    <row r="15" spans="1:11" ht="26.25" customHeight="1">
      <c r="A15" s="248"/>
      <c r="B15" s="249"/>
      <c r="C15" s="249"/>
      <c r="D15" s="249"/>
      <c r="E15" s="249"/>
      <c r="F15" s="249"/>
      <c r="G15" s="249"/>
      <c r="H15" s="250"/>
    </row>
    <row r="16" spans="1:11" ht="26.25" customHeight="1">
      <c r="A16" s="248"/>
      <c r="B16" s="249"/>
      <c r="C16" s="249"/>
      <c r="D16" s="249"/>
      <c r="E16" s="249"/>
      <c r="F16" s="249"/>
      <c r="G16" s="249"/>
      <c r="H16" s="250"/>
    </row>
    <row r="17" spans="1:8" ht="26.25" customHeight="1">
      <c r="A17" s="251"/>
      <c r="B17" s="252"/>
      <c r="C17" s="252"/>
      <c r="D17" s="252"/>
      <c r="E17" s="252"/>
      <c r="F17" s="252"/>
      <c r="G17" s="252"/>
      <c r="H17" s="253"/>
    </row>
    <row r="18" spans="1:8" ht="22.5" customHeight="1">
      <c r="A18" s="230" t="s">
        <v>78</v>
      </c>
      <c r="B18" s="231"/>
      <c r="C18" s="231"/>
      <c r="D18" s="231"/>
      <c r="E18" s="231"/>
      <c r="F18" s="231"/>
      <c r="G18" s="231"/>
      <c r="H18" s="232"/>
    </row>
    <row r="19" spans="1:8" ht="55.5" customHeight="1">
      <c r="A19" s="233" t="s">
        <v>80</v>
      </c>
      <c r="B19" s="234"/>
      <c r="C19" s="234"/>
      <c r="D19" s="234"/>
      <c r="E19" s="234"/>
      <c r="F19" s="234"/>
      <c r="G19" s="234"/>
      <c r="H19" s="235"/>
    </row>
    <row r="20" spans="1:8" ht="26.25" customHeight="1">
      <c r="A20" s="236"/>
      <c r="B20" s="237"/>
      <c r="C20" s="237"/>
      <c r="D20" s="237"/>
      <c r="E20" s="237"/>
      <c r="F20" s="237"/>
      <c r="G20" s="237"/>
      <c r="H20" s="238"/>
    </row>
    <row r="21" spans="1:8" ht="26.25" customHeight="1">
      <c r="A21" s="236"/>
      <c r="B21" s="237"/>
      <c r="C21" s="237"/>
      <c r="D21" s="237"/>
      <c r="E21" s="237"/>
      <c r="F21" s="237"/>
      <c r="G21" s="237"/>
      <c r="H21" s="238"/>
    </row>
    <row r="22" spans="1:8" ht="26.25" customHeight="1">
      <c r="A22" s="236"/>
      <c r="B22" s="237"/>
      <c r="C22" s="237"/>
      <c r="D22" s="237"/>
      <c r="E22" s="237"/>
      <c r="F22" s="237"/>
      <c r="G22" s="237"/>
      <c r="H22" s="238"/>
    </row>
    <row r="23" spans="1:8" ht="26.25" customHeight="1">
      <c r="A23" s="236"/>
      <c r="B23" s="237"/>
      <c r="C23" s="237"/>
      <c r="D23" s="237"/>
      <c r="E23" s="237"/>
      <c r="F23" s="237"/>
      <c r="G23" s="237"/>
      <c r="H23" s="238"/>
    </row>
    <row r="24" spans="1:8" ht="26.25" customHeight="1">
      <c r="A24" s="236"/>
      <c r="B24" s="237"/>
      <c r="C24" s="237"/>
      <c r="D24" s="237"/>
      <c r="E24" s="237"/>
      <c r="F24" s="237"/>
      <c r="G24" s="237"/>
      <c r="H24" s="238"/>
    </row>
    <row r="25" spans="1:8" ht="26.25" customHeight="1">
      <c r="A25" s="236"/>
      <c r="B25" s="237"/>
      <c r="C25" s="237"/>
      <c r="D25" s="237"/>
      <c r="E25" s="237"/>
      <c r="F25" s="237"/>
      <c r="G25" s="237"/>
      <c r="H25" s="238"/>
    </row>
    <row r="26" spans="1:8" ht="26.25" customHeight="1">
      <c r="A26" s="236"/>
      <c r="B26" s="237"/>
      <c r="C26" s="237"/>
      <c r="D26" s="237"/>
      <c r="E26" s="237"/>
      <c r="F26" s="237"/>
      <c r="G26" s="237"/>
      <c r="H26" s="238"/>
    </row>
    <row r="27" spans="1:8" ht="26.25" customHeight="1">
      <c r="A27" s="236"/>
      <c r="B27" s="237"/>
      <c r="C27" s="237"/>
      <c r="D27" s="237"/>
      <c r="E27" s="237"/>
      <c r="F27" s="237"/>
      <c r="G27" s="237"/>
      <c r="H27" s="238"/>
    </row>
    <row r="28" spans="1:8" ht="26.25" customHeight="1">
      <c r="A28" s="236"/>
      <c r="B28" s="237"/>
      <c r="C28" s="237"/>
      <c r="D28" s="237"/>
      <c r="E28" s="237"/>
      <c r="F28" s="237"/>
      <c r="G28" s="237"/>
      <c r="H28" s="238"/>
    </row>
    <row r="29" spans="1:8" ht="26.25" customHeight="1">
      <c r="A29" s="239"/>
      <c r="B29" s="240"/>
      <c r="C29" s="240"/>
      <c r="D29" s="240"/>
      <c r="E29" s="240"/>
      <c r="F29" s="240"/>
      <c r="G29" s="240"/>
      <c r="H29" s="241"/>
    </row>
    <row r="30" spans="1:8" ht="13.5" customHeight="1"/>
    <row r="31" spans="1:8" ht="13.5" customHeight="1">
      <c r="C31" s="3"/>
      <c r="D31" s="3"/>
      <c r="E31" s="4"/>
      <c r="F31" s="4"/>
      <c r="G31" s="4"/>
      <c r="H31" s="4"/>
    </row>
    <row r="32" spans="1:8" ht="13.5" customHeight="1">
      <c r="C32" s="3"/>
      <c r="D32" s="3"/>
      <c r="E32" s="4"/>
      <c r="F32" s="4"/>
      <c r="G32" s="4"/>
      <c r="H32" s="4"/>
    </row>
    <row r="33" spans="3:8" ht="13.5" customHeight="1">
      <c r="C33" s="3"/>
      <c r="D33" s="3"/>
      <c r="E33" s="3"/>
      <c r="F33" s="3"/>
      <c r="G33" s="3"/>
      <c r="H33" s="3"/>
    </row>
    <row r="34" spans="3:8" ht="13.5" customHeight="1"/>
    <row r="35" spans="3:8" ht="13.5" customHeight="1"/>
    <row r="36" spans="3:8" ht="13.5" customHeight="1"/>
    <row r="37" spans="3:8" ht="13.5" customHeight="1"/>
    <row r="38" spans="3:8" ht="13.5" customHeight="1"/>
    <row r="39" spans="3:8" ht="13.5" customHeight="1"/>
    <row r="40" spans="3:8" ht="13.5" customHeight="1"/>
    <row r="41" spans="3:8" ht="13.5" customHeight="1"/>
    <row r="42" spans="3:8" ht="13.5" customHeight="1"/>
    <row r="43" spans="3:8" ht="13.5" customHeight="1"/>
    <row r="44" spans="3:8" ht="13.5" customHeight="1"/>
    <row r="45" spans="3:8" ht="13.5" customHeight="1"/>
    <row r="46" spans="3:8" ht="13.5" customHeight="1"/>
    <row r="47" spans="3:8" ht="13.5" customHeight="1"/>
    <row r="48" spans="3:8" ht="13.5" customHeight="1"/>
    <row r="49" ht="13.5" customHeight="1"/>
    <row r="50" ht="13.5" customHeight="1"/>
    <row r="51" ht="13.5" customHeight="1"/>
  </sheetData>
  <mergeCells count="8">
    <mergeCell ref="A18:H18"/>
    <mergeCell ref="A19:H19"/>
    <mergeCell ref="A20:H29"/>
    <mergeCell ref="A3:H3"/>
    <mergeCell ref="A7:H7"/>
    <mergeCell ref="A8:H8"/>
    <mergeCell ref="G5:H5"/>
    <mergeCell ref="A9:H17"/>
  </mergeCells>
  <phoneticPr fontId="2"/>
  <printOptions horizontalCentered="1"/>
  <pageMargins left="0.59055118110236227" right="0.59055118110236227" top="0.39370078740157483" bottom="0.59055118110236227" header="0.51181102362204722" footer="0.51181102362204722"/>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FF00"/>
  </sheetPr>
  <dimension ref="A1:J28"/>
  <sheetViews>
    <sheetView view="pageBreakPreview" zoomScale="70" zoomScaleNormal="75" zoomScaleSheetLayoutView="70" workbookViewId="0"/>
  </sheetViews>
  <sheetFormatPr defaultRowHeight="13.5"/>
  <cols>
    <col min="1" max="1" width="23.125" style="12" customWidth="1"/>
    <col min="2" max="2" width="8.375" style="12" bestFit="1" customWidth="1"/>
    <col min="3" max="3" width="21.375" style="12" customWidth="1"/>
    <col min="4" max="4" width="9.5" style="12" customWidth="1"/>
    <col min="5" max="5" width="10.125" style="12" bestFit="1" customWidth="1"/>
    <col min="6" max="6" width="18.25" style="12" customWidth="1"/>
    <col min="7" max="7" width="6.375" style="12" customWidth="1"/>
    <col min="8" max="255" width="9" style="12"/>
    <col min="256" max="256" width="22.75" style="12" customWidth="1"/>
    <col min="257" max="257" width="10.625" style="12" customWidth="1"/>
    <col min="258" max="258" width="21.375" style="12" customWidth="1"/>
    <col min="259" max="259" width="6.375" style="12" customWidth="1"/>
    <col min="260" max="260" width="17.125" style="12" customWidth="1"/>
    <col min="261" max="261" width="14.5" style="12" customWidth="1"/>
    <col min="262" max="262" width="18.25" style="12" customWidth="1"/>
    <col min="263" max="263" width="6.375" style="12" customWidth="1"/>
    <col min="264" max="511" width="9" style="12"/>
    <col min="512" max="512" width="22.75" style="12" customWidth="1"/>
    <col min="513" max="513" width="10.625" style="12" customWidth="1"/>
    <col min="514" max="514" width="21.375" style="12" customWidth="1"/>
    <col min="515" max="515" width="6.375" style="12" customWidth="1"/>
    <col min="516" max="516" width="17.125" style="12" customWidth="1"/>
    <col min="517" max="517" width="14.5" style="12" customWidth="1"/>
    <col min="518" max="518" width="18.25" style="12" customWidth="1"/>
    <col min="519" max="519" width="6.375" style="12" customWidth="1"/>
    <col min="520" max="767" width="9" style="12"/>
    <col min="768" max="768" width="22.75" style="12" customWidth="1"/>
    <col min="769" max="769" width="10.625" style="12" customWidth="1"/>
    <col min="770" max="770" width="21.375" style="12" customWidth="1"/>
    <col min="771" max="771" width="6.375" style="12" customWidth="1"/>
    <col min="772" max="772" width="17.125" style="12" customWidth="1"/>
    <col min="773" max="773" width="14.5" style="12" customWidth="1"/>
    <col min="774" max="774" width="18.25" style="12" customWidth="1"/>
    <col min="775" max="775" width="6.375" style="12" customWidth="1"/>
    <col min="776" max="1023" width="9" style="12"/>
    <col min="1024" max="1024" width="22.75" style="12" customWidth="1"/>
    <col min="1025" max="1025" width="10.625" style="12" customWidth="1"/>
    <col min="1026" max="1026" width="21.375" style="12" customWidth="1"/>
    <col min="1027" max="1027" width="6.375" style="12" customWidth="1"/>
    <col min="1028" max="1028" width="17.125" style="12" customWidth="1"/>
    <col min="1029" max="1029" width="14.5" style="12" customWidth="1"/>
    <col min="1030" max="1030" width="18.25" style="12" customWidth="1"/>
    <col min="1031" max="1031" width="6.375" style="12" customWidth="1"/>
    <col min="1032" max="1279" width="9" style="12"/>
    <col min="1280" max="1280" width="22.75" style="12" customWidth="1"/>
    <col min="1281" max="1281" width="10.625" style="12" customWidth="1"/>
    <col min="1282" max="1282" width="21.375" style="12" customWidth="1"/>
    <col min="1283" max="1283" width="6.375" style="12" customWidth="1"/>
    <col min="1284" max="1284" width="17.125" style="12" customWidth="1"/>
    <col min="1285" max="1285" width="14.5" style="12" customWidth="1"/>
    <col min="1286" max="1286" width="18.25" style="12" customWidth="1"/>
    <col min="1287" max="1287" width="6.375" style="12" customWidth="1"/>
    <col min="1288" max="1535" width="9" style="12"/>
    <col min="1536" max="1536" width="22.75" style="12" customWidth="1"/>
    <col min="1537" max="1537" width="10.625" style="12" customWidth="1"/>
    <col min="1538" max="1538" width="21.375" style="12" customWidth="1"/>
    <col min="1539" max="1539" width="6.375" style="12" customWidth="1"/>
    <col min="1540" max="1540" width="17.125" style="12" customWidth="1"/>
    <col min="1541" max="1541" width="14.5" style="12" customWidth="1"/>
    <col min="1542" max="1542" width="18.25" style="12" customWidth="1"/>
    <col min="1543" max="1543" width="6.375" style="12" customWidth="1"/>
    <col min="1544" max="1791" width="9" style="12"/>
    <col min="1792" max="1792" width="22.75" style="12" customWidth="1"/>
    <col min="1793" max="1793" width="10.625" style="12" customWidth="1"/>
    <col min="1794" max="1794" width="21.375" style="12" customWidth="1"/>
    <col min="1795" max="1795" width="6.375" style="12" customWidth="1"/>
    <col min="1796" max="1796" width="17.125" style="12" customWidth="1"/>
    <col min="1797" max="1797" width="14.5" style="12" customWidth="1"/>
    <col min="1798" max="1798" width="18.25" style="12" customWidth="1"/>
    <col min="1799" max="1799" width="6.375" style="12" customWidth="1"/>
    <col min="1800" max="2047" width="9" style="12"/>
    <col min="2048" max="2048" width="22.75" style="12" customWidth="1"/>
    <col min="2049" max="2049" width="10.625" style="12" customWidth="1"/>
    <col min="2050" max="2050" width="21.375" style="12" customWidth="1"/>
    <col min="2051" max="2051" width="6.375" style="12" customWidth="1"/>
    <col min="2052" max="2052" width="17.125" style="12" customWidth="1"/>
    <col min="2053" max="2053" width="14.5" style="12" customWidth="1"/>
    <col min="2054" max="2054" width="18.25" style="12" customWidth="1"/>
    <col min="2055" max="2055" width="6.375" style="12" customWidth="1"/>
    <col min="2056" max="2303" width="9" style="12"/>
    <col min="2304" max="2304" width="22.75" style="12" customWidth="1"/>
    <col min="2305" max="2305" width="10.625" style="12" customWidth="1"/>
    <col min="2306" max="2306" width="21.375" style="12" customWidth="1"/>
    <col min="2307" max="2307" width="6.375" style="12" customWidth="1"/>
    <col min="2308" max="2308" width="17.125" style="12" customWidth="1"/>
    <col min="2309" max="2309" width="14.5" style="12" customWidth="1"/>
    <col min="2310" max="2310" width="18.25" style="12" customWidth="1"/>
    <col min="2311" max="2311" width="6.375" style="12" customWidth="1"/>
    <col min="2312" max="2559" width="9" style="12"/>
    <col min="2560" max="2560" width="22.75" style="12" customWidth="1"/>
    <col min="2561" max="2561" width="10.625" style="12" customWidth="1"/>
    <col min="2562" max="2562" width="21.375" style="12" customWidth="1"/>
    <col min="2563" max="2563" width="6.375" style="12" customWidth="1"/>
    <col min="2564" max="2564" width="17.125" style="12" customWidth="1"/>
    <col min="2565" max="2565" width="14.5" style="12" customWidth="1"/>
    <col min="2566" max="2566" width="18.25" style="12" customWidth="1"/>
    <col min="2567" max="2567" width="6.375" style="12" customWidth="1"/>
    <col min="2568" max="2815" width="9" style="12"/>
    <col min="2816" max="2816" width="22.75" style="12" customWidth="1"/>
    <col min="2817" max="2817" width="10.625" style="12" customWidth="1"/>
    <col min="2818" max="2818" width="21.375" style="12" customWidth="1"/>
    <col min="2819" max="2819" width="6.375" style="12" customWidth="1"/>
    <col min="2820" max="2820" width="17.125" style="12" customWidth="1"/>
    <col min="2821" max="2821" width="14.5" style="12" customWidth="1"/>
    <col min="2822" max="2822" width="18.25" style="12" customWidth="1"/>
    <col min="2823" max="2823" width="6.375" style="12" customWidth="1"/>
    <col min="2824" max="3071" width="9" style="12"/>
    <col min="3072" max="3072" width="22.75" style="12" customWidth="1"/>
    <col min="3073" max="3073" width="10.625" style="12" customWidth="1"/>
    <col min="3074" max="3074" width="21.375" style="12" customWidth="1"/>
    <col min="3075" max="3075" width="6.375" style="12" customWidth="1"/>
    <col min="3076" max="3076" width="17.125" style="12" customWidth="1"/>
    <col min="3077" max="3077" width="14.5" style="12" customWidth="1"/>
    <col min="3078" max="3078" width="18.25" style="12" customWidth="1"/>
    <col min="3079" max="3079" width="6.375" style="12" customWidth="1"/>
    <col min="3080" max="3327" width="9" style="12"/>
    <col min="3328" max="3328" width="22.75" style="12" customWidth="1"/>
    <col min="3329" max="3329" width="10.625" style="12" customWidth="1"/>
    <col min="3330" max="3330" width="21.375" style="12" customWidth="1"/>
    <col min="3331" max="3331" width="6.375" style="12" customWidth="1"/>
    <col min="3332" max="3332" width="17.125" style="12" customWidth="1"/>
    <col min="3333" max="3333" width="14.5" style="12" customWidth="1"/>
    <col min="3334" max="3334" width="18.25" style="12" customWidth="1"/>
    <col min="3335" max="3335" width="6.375" style="12" customWidth="1"/>
    <col min="3336" max="3583" width="9" style="12"/>
    <col min="3584" max="3584" width="22.75" style="12" customWidth="1"/>
    <col min="3585" max="3585" width="10.625" style="12" customWidth="1"/>
    <col min="3586" max="3586" width="21.375" style="12" customWidth="1"/>
    <col min="3587" max="3587" width="6.375" style="12" customWidth="1"/>
    <col min="3588" max="3588" width="17.125" style="12" customWidth="1"/>
    <col min="3589" max="3589" width="14.5" style="12" customWidth="1"/>
    <col min="3590" max="3590" width="18.25" style="12" customWidth="1"/>
    <col min="3591" max="3591" width="6.375" style="12" customWidth="1"/>
    <col min="3592" max="3839" width="9" style="12"/>
    <col min="3840" max="3840" width="22.75" style="12" customWidth="1"/>
    <col min="3841" max="3841" width="10.625" style="12" customWidth="1"/>
    <col min="3842" max="3842" width="21.375" style="12" customWidth="1"/>
    <col min="3843" max="3843" width="6.375" style="12" customWidth="1"/>
    <col min="3844" max="3844" width="17.125" style="12" customWidth="1"/>
    <col min="3845" max="3845" width="14.5" style="12" customWidth="1"/>
    <col min="3846" max="3846" width="18.25" style="12" customWidth="1"/>
    <col min="3847" max="3847" width="6.375" style="12" customWidth="1"/>
    <col min="3848" max="4095" width="9" style="12"/>
    <col min="4096" max="4096" width="22.75" style="12" customWidth="1"/>
    <col min="4097" max="4097" width="10.625" style="12" customWidth="1"/>
    <col min="4098" max="4098" width="21.375" style="12" customWidth="1"/>
    <col min="4099" max="4099" width="6.375" style="12" customWidth="1"/>
    <col min="4100" max="4100" width="17.125" style="12" customWidth="1"/>
    <col min="4101" max="4101" width="14.5" style="12" customWidth="1"/>
    <col min="4102" max="4102" width="18.25" style="12" customWidth="1"/>
    <col min="4103" max="4103" width="6.375" style="12" customWidth="1"/>
    <col min="4104" max="4351" width="9" style="12"/>
    <col min="4352" max="4352" width="22.75" style="12" customWidth="1"/>
    <col min="4353" max="4353" width="10.625" style="12" customWidth="1"/>
    <col min="4354" max="4354" width="21.375" style="12" customWidth="1"/>
    <col min="4355" max="4355" width="6.375" style="12" customWidth="1"/>
    <col min="4356" max="4356" width="17.125" style="12" customWidth="1"/>
    <col min="4357" max="4357" width="14.5" style="12" customWidth="1"/>
    <col min="4358" max="4358" width="18.25" style="12" customWidth="1"/>
    <col min="4359" max="4359" width="6.375" style="12" customWidth="1"/>
    <col min="4360" max="4607" width="9" style="12"/>
    <col min="4608" max="4608" width="22.75" style="12" customWidth="1"/>
    <col min="4609" max="4609" width="10.625" style="12" customWidth="1"/>
    <col min="4610" max="4610" width="21.375" style="12" customWidth="1"/>
    <col min="4611" max="4611" width="6.375" style="12" customWidth="1"/>
    <col min="4612" max="4612" width="17.125" style="12" customWidth="1"/>
    <col min="4613" max="4613" width="14.5" style="12" customWidth="1"/>
    <col min="4614" max="4614" width="18.25" style="12" customWidth="1"/>
    <col min="4615" max="4615" width="6.375" style="12" customWidth="1"/>
    <col min="4616" max="4863" width="9" style="12"/>
    <col min="4864" max="4864" width="22.75" style="12" customWidth="1"/>
    <col min="4865" max="4865" width="10.625" style="12" customWidth="1"/>
    <col min="4866" max="4866" width="21.375" style="12" customWidth="1"/>
    <col min="4867" max="4867" width="6.375" style="12" customWidth="1"/>
    <col min="4868" max="4868" width="17.125" style="12" customWidth="1"/>
    <col min="4869" max="4869" width="14.5" style="12" customWidth="1"/>
    <col min="4870" max="4870" width="18.25" style="12" customWidth="1"/>
    <col min="4871" max="4871" width="6.375" style="12" customWidth="1"/>
    <col min="4872" max="5119" width="9" style="12"/>
    <col min="5120" max="5120" width="22.75" style="12" customWidth="1"/>
    <col min="5121" max="5121" width="10.625" style="12" customWidth="1"/>
    <col min="5122" max="5122" width="21.375" style="12" customWidth="1"/>
    <col min="5123" max="5123" width="6.375" style="12" customWidth="1"/>
    <col min="5124" max="5124" width="17.125" style="12" customWidth="1"/>
    <col min="5125" max="5125" width="14.5" style="12" customWidth="1"/>
    <col min="5126" max="5126" width="18.25" style="12" customWidth="1"/>
    <col min="5127" max="5127" width="6.375" style="12" customWidth="1"/>
    <col min="5128" max="5375" width="9" style="12"/>
    <col min="5376" max="5376" width="22.75" style="12" customWidth="1"/>
    <col min="5377" max="5377" width="10.625" style="12" customWidth="1"/>
    <col min="5378" max="5378" width="21.375" style="12" customWidth="1"/>
    <col min="5379" max="5379" width="6.375" style="12" customWidth="1"/>
    <col min="5380" max="5380" width="17.125" style="12" customWidth="1"/>
    <col min="5381" max="5381" width="14.5" style="12" customWidth="1"/>
    <col min="5382" max="5382" width="18.25" style="12" customWidth="1"/>
    <col min="5383" max="5383" width="6.375" style="12" customWidth="1"/>
    <col min="5384" max="5631" width="9" style="12"/>
    <col min="5632" max="5632" width="22.75" style="12" customWidth="1"/>
    <col min="5633" max="5633" width="10.625" style="12" customWidth="1"/>
    <col min="5634" max="5634" width="21.375" style="12" customWidth="1"/>
    <col min="5635" max="5635" width="6.375" style="12" customWidth="1"/>
    <col min="5636" max="5636" width="17.125" style="12" customWidth="1"/>
    <col min="5637" max="5637" width="14.5" style="12" customWidth="1"/>
    <col min="5638" max="5638" width="18.25" style="12" customWidth="1"/>
    <col min="5639" max="5639" width="6.375" style="12" customWidth="1"/>
    <col min="5640" max="5887" width="9" style="12"/>
    <col min="5888" max="5888" width="22.75" style="12" customWidth="1"/>
    <col min="5889" max="5889" width="10.625" style="12" customWidth="1"/>
    <col min="5890" max="5890" width="21.375" style="12" customWidth="1"/>
    <col min="5891" max="5891" width="6.375" style="12" customWidth="1"/>
    <col min="5892" max="5892" width="17.125" style="12" customWidth="1"/>
    <col min="5893" max="5893" width="14.5" style="12" customWidth="1"/>
    <col min="5894" max="5894" width="18.25" style="12" customWidth="1"/>
    <col min="5895" max="5895" width="6.375" style="12" customWidth="1"/>
    <col min="5896" max="6143" width="9" style="12"/>
    <col min="6144" max="6144" width="22.75" style="12" customWidth="1"/>
    <col min="6145" max="6145" width="10.625" style="12" customWidth="1"/>
    <col min="6146" max="6146" width="21.375" style="12" customWidth="1"/>
    <col min="6147" max="6147" width="6.375" style="12" customWidth="1"/>
    <col min="6148" max="6148" width="17.125" style="12" customWidth="1"/>
    <col min="6149" max="6149" width="14.5" style="12" customWidth="1"/>
    <col min="6150" max="6150" width="18.25" style="12" customWidth="1"/>
    <col min="6151" max="6151" width="6.375" style="12" customWidth="1"/>
    <col min="6152" max="6399" width="9" style="12"/>
    <col min="6400" max="6400" width="22.75" style="12" customWidth="1"/>
    <col min="6401" max="6401" width="10.625" style="12" customWidth="1"/>
    <col min="6402" max="6402" width="21.375" style="12" customWidth="1"/>
    <col min="6403" max="6403" width="6.375" style="12" customWidth="1"/>
    <col min="6404" max="6404" width="17.125" style="12" customWidth="1"/>
    <col min="6405" max="6405" width="14.5" style="12" customWidth="1"/>
    <col min="6406" max="6406" width="18.25" style="12" customWidth="1"/>
    <col min="6407" max="6407" width="6.375" style="12" customWidth="1"/>
    <col min="6408" max="6655" width="9" style="12"/>
    <col min="6656" max="6656" width="22.75" style="12" customWidth="1"/>
    <col min="6657" max="6657" width="10.625" style="12" customWidth="1"/>
    <col min="6658" max="6658" width="21.375" style="12" customWidth="1"/>
    <col min="6659" max="6659" width="6.375" style="12" customWidth="1"/>
    <col min="6660" max="6660" width="17.125" style="12" customWidth="1"/>
    <col min="6661" max="6661" width="14.5" style="12" customWidth="1"/>
    <col min="6662" max="6662" width="18.25" style="12" customWidth="1"/>
    <col min="6663" max="6663" width="6.375" style="12" customWidth="1"/>
    <col min="6664" max="6911" width="9" style="12"/>
    <col min="6912" max="6912" width="22.75" style="12" customWidth="1"/>
    <col min="6913" max="6913" width="10.625" style="12" customWidth="1"/>
    <col min="6914" max="6914" width="21.375" style="12" customWidth="1"/>
    <col min="6915" max="6915" width="6.375" style="12" customWidth="1"/>
    <col min="6916" max="6916" width="17.125" style="12" customWidth="1"/>
    <col min="6917" max="6917" width="14.5" style="12" customWidth="1"/>
    <col min="6918" max="6918" width="18.25" style="12" customWidth="1"/>
    <col min="6919" max="6919" width="6.375" style="12" customWidth="1"/>
    <col min="6920" max="7167" width="9" style="12"/>
    <col min="7168" max="7168" width="22.75" style="12" customWidth="1"/>
    <col min="7169" max="7169" width="10.625" style="12" customWidth="1"/>
    <col min="7170" max="7170" width="21.375" style="12" customWidth="1"/>
    <col min="7171" max="7171" width="6.375" style="12" customWidth="1"/>
    <col min="7172" max="7172" width="17.125" style="12" customWidth="1"/>
    <col min="7173" max="7173" width="14.5" style="12" customWidth="1"/>
    <col min="7174" max="7174" width="18.25" style="12" customWidth="1"/>
    <col min="7175" max="7175" width="6.375" style="12" customWidth="1"/>
    <col min="7176" max="7423" width="9" style="12"/>
    <col min="7424" max="7424" width="22.75" style="12" customWidth="1"/>
    <col min="7425" max="7425" width="10.625" style="12" customWidth="1"/>
    <col min="7426" max="7426" width="21.375" style="12" customWidth="1"/>
    <col min="7427" max="7427" width="6.375" style="12" customWidth="1"/>
    <col min="7428" max="7428" width="17.125" style="12" customWidth="1"/>
    <col min="7429" max="7429" width="14.5" style="12" customWidth="1"/>
    <col min="7430" max="7430" width="18.25" style="12" customWidth="1"/>
    <col min="7431" max="7431" width="6.375" style="12" customWidth="1"/>
    <col min="7432" max="7679" width="9" style="12"/>
    <col min="7680" max="7680" width="22.75" style="12" customWidth="1"/>
    <col min="7681" max="7681" width="10.625" style="12" customWidth="1"/>
    <col min="7682" max="7682" width="21.375" style="12" customWidth="1"/>
    <col min="7683" max="7683" width="6.375" style="12" customWidth="1"/>
    <col min="7684" max="7684" width="17.125" style="12" customWidth="1"/>
    <col min="7685" max="7685" width="14.5" style="12" customWidth="1"/>
    <col min="7686" max="7686" width="18.25" style="12" customWidth="1"/>
    <col min="7687" max="7687" width="6.375" style="12" customWidth="1"/>
    <col min="7688" max="7935" width="9" style="12"/>
    <col min="7936" max="7936" width="22.75" style="12" customWidth="1"/>
    <col min="7937" max="7937" width="10.625" style="12" customWidth="1"/>
    <col min="7938" max="7938" width="21.375" style="12" customWidth="1"/>
    <col min="7939" max="7939" width="6.375" style="12" customWidth="1"/>
    <col min="7940" max="7940" width="17.125" style="12" customWidth="1"/>
    <col min="7941" max="7941" width="14.5" style="12" customWidth="1"/>
    <col min="7942" max="7942" width="18.25" style="12" customWidth="1"/>
    <col min="7943" max="7943" width="6.375" style="12" customWidth="1"/>
    <col min="7944" max="8191" width="9" style="12"/>
    <col min="8192" max="8192" width="22.75" style="12" customWidth="1"/>
    <col min="8193" max="8193" width="10.625" style="12" customWidth="1"/>
    <col min="8194" max="8194" width="21.375" style="12" customWidth="1"/>
    <col min="8195" max="8195" width="6.375" style="12" customWidth="1"/>
    <col min="8196" max="8196" width="17.125" style="12" customWidth="1"/>
    <col min="8197" max="8197" width="14.5" style="12" customWidth="1"/>
    <col min="8198" max="8198" width="18.25" style="12" customWidth="1"/>
    <col min="8199" max="8199" width="6.375" style="12" customWidth="1"/>
    <col min="8200" max="8447" width="9" style="12"/>
    <col min="8448" max="8448" width="22.75" style="12" customWidth="1"/>
    <col min="8449" max="8449" width="10.625" style="12" customWidth="1"/>
    <col min="8450" max="8450" width="21.375" style="12" customWidth="1"/>
    <col min="8451" max="8451" width="6.375" style="12" customWidth="1"/>
    <col min="8452" max="8452" width="17.125" style="12" customWidth="1"/>
    <col min="8453" max="8453" width="14.5" style="12" customWidth="1"/>
    <col min="8454" max="8454" width="18.25" style="12" customWidth="1"/>
    <col min="8455" max="8455" width="6.375" style="12" customWidth="1"/>
    <col min="8456" max="8703" width="9" style="12"/>
    <col min="8704" max="8704" width="22.75" style="12" customWidth="1"/>
    <col min="8705" max="8705" width="10.625" style="12" customWidth="1"/>
    <col min="8706" max="8706" width="21.375" style="12" customWidth="1"/>
    <col min="8707" max="8707" width="6.375" style="12" customWidth="1"/>
    <col min="8708" max="8708" width="17.125" style="12" customWidth="1"/>
    <col min="8709" max="8709" width="14.5" style="12" customWidth="1"/>
    <col min="8710" max="8710" width="18.25" style="12" customWidth="1"/>
    <col min="8711" max="8711" width="6.375" style="12" customWidth="1"/>
    <col min="8712" max="8959" width="9" style="12"/>
    <col min="8960" max="8960" width="22.75" style="12" customWidth="1"/>
    <col min="8961" max="8961" width="10.625" style="12" customWidth="1"/>
    <col min="8962" max="8962" width="21.375" style="12" customWidth="1"/>
    <col min="8963" max="8963" width="6.375" style="12" customWidth="1"/>
    <col min="8964" max="8964" width="17.125" style="12" customWidth="1"/>
    <col min="8965" max="8965" width="14.5" style="12" customWidth="1"/>
    <col min="8966" max="8966" width="18.25" style="12" customWidth="1"/>
    <col min="8967" max="8967" width="6.375" style="12" customWidth="1"/>
    <col min="8968" max="9215" width="9" style="12"/>
    <col min="9216" max="9216" width="22.75" style="12" customWidth="1"/>
    <col min="9217" max="9217" width="10.625" style="12" customWidth="1"/>
    <col min="9218" max="9218" width="21.375" style="12" customWidth="1"/>
    <col min="9219" max="9219" width="6.375" style="12" customWidth="1"/>
    <col min="9220" max="9220" width="17.125" style="12" customWidth="1"/>
    <col min="9221" max="9221" width="14.5" style="12" customWidth="1"/>
    <col min="9222" max="9222" width="18.25" style="12" customWidth="1"/>
    <col min="9223" max="9223" width="6.375" style="12" customWidth="1"/>
    <col min="9224" max="9471" width="9" style="12"/>
    <col min="9472" max="9472" width="22.75" style="12" customWidth="1"/>
    <col min="9473" max="9473" width="10.625" style="12" customWidth="1"/>
    <col min="9474" max="9474" width="21.375" style="12" customWidth="1"/>
    <col min="9475" max="9475" width="6.375" style="12" customWidth="1"/>
    <col min="9476" max="9476" width="17.125" style="12" customWidth="1"/>
    <col min="9477" max="9477" width="14.5" style="12" customWidth="1"/>
    <col min="9478" max="9478" width="18.25" style="12" customWidth="1"/>
    <col min="9479" max="9479" width="6.375" style="12" customWidth="1"/>
    <col min="9480" max="9727" width="9" style="12"/>
    <col min="9728" max="9728" width="22.75" style="12" customWidth="1"/>
    <col min="9729" max="9729" width="10.625" style="12" customWidth="1"/>
    <col min="9730" max="9730" width="21.375" style="12" customWidth="1"/>
    <col min="9731" max="9731" width="6.375" style="12" customWidth="1"/>
    <col min="9732" max="9732" width="17.125" style="12" customWidth="1"/>
    <col min="9733" max="9733" width="14.5" style="12" customWidth="1"/>
    <col min="9734" max="9734" width="18.25" style="12" customWidth="1"/>
    <col min="9735" max="9735" width="6.375" style="12" customWidth="1"/>
    <col min="9736" max="9983" width="9" style="12"/>
    <col min="9984" max="9984" width="22.75" style="12" customWidth="1"/>
    <col min="9985" max="9985" width="10.625" style="12" customWidth="1"/>
    <col min="9986" max="9986" width="21.375" style="12" customWidth="1"/>
    <col min="9987" max="9987" width="6.375" style="12" customWidth="1"/>
    <col min="9988" max="9988" width="17.125" style="12" customWidth="1"/>
    <col min="9989" max="9989" width="14.5" style="12" customWidth="1"/>
    <col min="9990" max="9990" width="18.25" style="12" customWidth="1"/>
    <col min="9991" max="9991" width="6.375" style="12" customWidth="1"/>
    <col min="9992" max="10239" width="9" style="12"/>
    <col min="10240" max="10240" width="22.75" style="12" customWidth="1"/>
    <col min="10241" max="10241" width="10.625" style="12" customWidth="1"/>
    <col min="10242" max="10242" width="21.375" style="12" customWidth="1"/>
    <col min="10243" max="10243" width="6.375" style="12" customWidth="1"/>
    <col min="10244" max="10244" width="17.125" style="12" customWidth="1"/>
    <col min="10245" max="10245" width="14.5" style="12" customWidth="1"/>
    <col min="10246" max="10246" width="18.25" style="12" customWidth="1"/>
    <col min="10247" max="10247" width="6.375" style="12" customWidth="1"/>
    <col min="10248" max="10495" width="9" style="12"/>
    <col min="10496" max="10496" width="22.75" style="12" customWidth="1"/>
    <col min="10497" max="10497" width="10.625" style="12" customWidth="1"/>
    <col min="10498" max="10498" width="21.375" style="12" customWidth="1"/>
    <col min="10499" max="10499" width="6.375" style="12" customWidth="1"/>
    <col min="10500" max="10500" width="17.125" style="12" customWidth="1"/>
    <col min="10501" max="10501" width="14.5" style="12" customWidth="1"/>
    <col min="10502" max="10502" width="18.25" style="12" customWidth="1"/>
    <col min="10503" max="10503" width="6.375" style="12" customWidth="1"/>
    <col min="10504" max="10751" width="9" style="12"/>
    <col min="10752" max="10752" width="22.75" style="12" customWidth="1"/>
    <col min="10753" max="10753" width="10.625" style="12" customWidth="1"/>
    <col min="10754" max="10754" width="21.375" style="12" customWidth="1"/>
    <col min="10755" max="10755" width="6.375" style="12" customWidth="1"/>
    <col min="10756" max="10756" width="17.125" style="12" customWidth="1"/>
    <col min="10757" max="10757" width="14.5" style="12" customWidth="1"/>
    <col min="10758" max="10758" width="18.25" style="12" customWidth="1"/>
    <col min="10759" max="10759" width="6.375" style="12" customWidth="1"/>
    <col min="10760" max="11007" width="9" style="12"/>
    <col min="11008" max="11008" width="22.75" style="12" customWidth="1"/>
    <col min="11009" max="11009" width="10.625" style="12" customWidth="1"/>
    <col min="11010" max="11010" width="21.375" style="12" customWidth="1"/>
    <col min="11011" max="11011" width="6.375" style="12" customWidth="1"/>
    <col min="11012" max="11012" width="17.125" style="12" customWidth="1"/>
    <col min="11013" max="11013" width="14.5" style="12" customWidth="1"/>
    <col min="11014" max="11014" width="18.25" style="12" customWidth="1"/>
    <col min="11015" max="11015" width="6.375" style="12" customWidth="1"/>
    <col min="11016" max="11263" width="9" style="12"/>
    <col min="11264" max="11264" width="22.75" style="12" customWidth="1"/>
    <col min="11265" max="11265" width="10.625" style="12" customWidth="1"/>
    <col min="11266" max="11266" width="21.375" style="12" customWidth="1"/>
    <col min="11267" max="11267" width="6.375" style="12" customWidth="1"/>
    <col min="11268" max="11268" width="17.125" style="12" customWidth="1"/>
    <col min="11269" max="11269" width="14.5" style="12" customWidth="1"/>
    <col min="11270" max="11270" width="18.25" style="12" customWidth="1"/>
    <col min="11271" max="11271" width="6.375" style="12" customWidth="1"/>
    <col min="11272" max="11519" width="9" style="12"/>
    <col min="11520" max="11520" width="22.75" style="12" customWidth="1"/>
    <col min="11521" max="11521" width="10.625" style="12" customWidth="1"/>
    <col min="11522" max="11522" width="21.375" style="12" customWidth="1"/>
    <col min="11523" max="11523" width="6.375" style="12" customWidth="1"/>
    <col min="11524" max="11524" width="17.125" style="12" customWidth="1"/>
    <col min="11525" max="11525" width="14.5" style="12" customWidth="1"/>
    <col min="11526" max="11526" width="18.25" style="12" customWidth="1"/>
    <col min="11527" max="11527" width="6.375" style="12" customWidth="1"/>
    <col min="11528" max="11775" width="9" style="12"/>
    <col min="11776" max="11776" width="22.75" style="12" customWidth="1"/>
    <col min="11777" max="11777" width="10.625" style="12" customWidth="1"/>
    <col min="11778" max="11778" width="21.375" style="12" customWidth="1"/>
    <col min="11779" max="11779" width="6.375" style="12" customWidth="1"/>
    <col min="11780" max="11780" width="17.125" style="12" customWidth="1"/>
    <col min="11781" max="11781" width="14.5" style="12" customWidth="1"/>
    <col min="11782" max="11782" width="18.25" style="12" customWidth="1"/>
    <col min="11783" max="11783" width="6.375" style="12" customWidth="1"/>
    <col min="11784" max="12031" width="9" style="12"/>
    <col min="12032" max="12032" width="22.75" style="12" customWidth="1"/>
    <col min="12033" max="12033" width="10.625" style="12" customWidth="1"/>
    <col min="12034" max="12034" width="21.375" style="12" customWidth="1"/>
    <col min="12035" max="12035" width="6.375" style="12" customWidth="1"/>
    <col min="12036" max="12036" width="17.125" style="12" customWidth="1"/>
    <col min="12037" max="12037" width="14.5" style="12" customWidth="1"/>
    <col min="12038" max="12038" width="18.25" style="12" customWidth="1"/>
    <col min="12039" max="12039" width="6.375" style="12" customWidth="1"/>
    <col min="12040" max="12287" width="9" style="12"/>
    <col min="12288" max="12288" width="22.75" style="12" customWidth="1"/>
    <col min="12289" max="12289" width="10.625" style="12" customWidth="1"/>
    <col min="12290" max="12290" width="21.375" style="12" customWidth="1"/>
    <col min="12291" max="12291" width="6.375" style="12" customWidth="1"/>
    <col min="12292" max="12292" width="17.125" style="12" customWidth="1"/>
    <col min="12293" max="12293" width="14.5" style="12" customWidth="1"/>
    <col min="12294" max="12294" width="18.25" style="12" customWidth="1"/>
    <col min="12295" max="12295" width="6.375" style="12" customWidth="1"/>
    <col min="12296" max="12543" width="9" style="12"/>
    <col min="12544" max="12544" width="22.75" style="12" customWidth="1"/>
    <col min="12545" max="12545" width="10.625" style="12" customWidth="1"/>
    <col min="12546" max="12546" width="21.375" style="12" customWidth="1"/>
    <col min="12547" max="12547" width="6.375" style="12" customWidth="1"/>
    <col min="12548" max="12548" width="17.125" style="12" customWidth="1"/>
    <col min="12549" max="12549" width="14.5" style="12" customWidth="1"/>
    <col min="12550" max="12550" width="18.25" style="12" customWidth="1"/>
    <col min="12551" max="12551" width="6.375" style="12" customWidth="1"/>
    <col min="12552" max="12799" width="9" style="12"/>
    <col min="12800" max="12800" width="22.75" style="12" customWidth="1"/>
    <col min="12801" max="12801" width="10.625" style="12" customWidth="1"/>
    <col min="12802" max="12802" width="21.375" style="12" customWidth="1"/>
    <col min="12803" max="12803" width="6.375" style="12" customWidth="1"/>
    <col min="12804" max="12804" width="17.125" style="12" customWidth="1"/>
    <col min="12805" max="12805" width="14.5" style="12" customWidth="1"/>
    <col min="12806" max="12806" width="18.25" style="12" customWidth="1"/>
    <col min="12807" max="12807" width="6.375" style="12" customWidth="1"/>
    <col min="12808" max="13055" width="9" style="12"/>
    <col min="13056" max="13056" width="22.75" style="12" customWidth="1"/>
    <col min="13057" max="13057" width="10.625" style="12" customWidth="1"/>
    <col min="13058" max="13058" width="21.375" style="12" customWidth="1"/>
    <col min="13059" max="13059" width="6.375" style="12" customWidth="1"/>
    <col min="13060" max="13060" width="17.125" style="12" customWidth="1"/>
    <col min="13061" max="13061" width="14.5" style="12" customWidth="1"/>
    <col min="13062" max="13062" width="18.25" style="12" customWidth="1"/>
    <col min="13063" max="13063" width="6.375" style="12" customWidth="1"/>
    <col min="13064" max="13311" width="9" style="12"/>
    <col min="13312" max="13312" width="22.75" style="12" customWidth="1"/>
    <col min="13313" max="13313" width="10.625" style="12" customWidth="1"/>
    <col min="13314" max="13314" width="21.375" style="12" customWidth="1"/>
    <col min="13315" max="13315" width="6.375" style="12" customWidth="1"/>
    <col min="13316" max="13316" width="17.125" style="12" customWidth="1"/>
    <col min="13317" max="13317" width="14.5" style="12" customWidth="1"/>
    <col min="13318" max="13318" width="18.25" style="12" customWidth="1"/>
    <col min="13319" max="13319" width="6.375" style="12" customWidth="1"/>
    <col min="13320" max="13567" width="9" style="12"/>
    <col min="13568" max="13568" width="22.75" style="12" customWidth="1"/>
    <col min="13569" max="13569" width="10.625" style="12" customWidth="1"/>
    <col min="13570" max="13570" width="21.375" style="12" customWidth="1"/>
    <col min="13571" max="13571" width="6.375" style="12" customWidth="1"/>
    <col min="13572" max="13572" width="17.125" style="12" customWidth="1"/>
    <col min="13573" max="13573" width="14.5" style="12" customWidth="1"/>
    <col min="13574" max="13574" width="18.25" style="12" customWidth="1"/>
    <col min="13575" max="13575" width="6.375" style="12" customWidth="1"/>
    <col min="13576" max="13823" width="9" style="12"/>
    <col min="13824" max="13824" width="22.75" style="12" customWidth="1"/>
    <col min="13825" max="13825" width="10.625" style="12" customWidth="1"/>
    <col min="13826" max="13826" width="21.375" style="12" customWidth="1"/>
    <col min="13827" max="13827" width="6.375" style="12" customWidth="1"/>
    <col min="13828" max="13828" width="17.125" style="12" customWidth="1"/>
    <col min="13829" max="13829" width="14.5" style="12" customWidth="1"/>
    <col min="13830" max="13830" width="18.25" style="12" customWidth="1"/>
    <col min="13831" max="13831" width="6.375" style="12" customWidth="1"/>
    <col min="13832" max="14079" width="9" style="12"/>
    <col min="14080" max="14080" width="22.75" style="12" customWidth="1"/>
    <col min="14081" max="14081" width="10.625" style="12" customWidth="1"/>
    <col min="14082" max="14082" width="21.375" style="12" customWidth="1"/>
    <col min="14083" max="14083" width="6.375" style="12" customWidth="1"/>
    <col min="14084" max="14084" width="17.125" style="12" customWidth="1"/>
    <col min="14085" max="14085" width="14.5" style="12" customWidth="1"/>
    <col min="14086" max="14086" width="18.25" style="12" customWidth="1"/>
    <col min="14087" max="14087" width="6.375" style="12" customWidth="1"/>
    <col min="14088" max="14335" width="9" style="12"/>
    <col min="14336" max="14336" width="22.75" style="12" customWidth="1"/>
    <col min="14337" max="14337" width="10.625" style="12" customWidth="1"/>
    <col min="14338" max="14338" width="21.375" style="12" customWidth="1"/>
    <col min="14339" max="14339" width="6.375" style="12" customWidth="1"/>
    <col min="14340" max="14340" width="17.125" style="12" customWidth="1"/>
    <col min="14341" max="14341" width="14.5" style="12" customWidth="1"/>
    <col min="14342" max="14342" width="18.25" style="12" customWidth="1"/>
    <col min="14343" max="14343" width="6.375" style="12" customWidth="1"/>
    <col min="14344" max="14591" width="9" style="12"/>
    <col min="14592" max="14592" width="22.75" style="12" customWidth="1"/>
    <col min="14593" max="14593" width="10.625" style="12" customWidth="1"/>
    <col min="14594" max="14594" width="21.375" style="12" customWidth="1"/>
    <col min="14595" max="14595" width="6.375" style="12" customWidth="1"/>
    <col min="14596" max="14596" width="17.125" style="12" customWidth="1"/>
    <col min="14597" max="14597" width="14.5" style="12" customWidth="1"/>
    <col min="14598" max="14598" width="18.25" style="12" customWidth="1"/>
    <col min="14599" max="14599" width="6.375" style="12" customWidth="1"/>
    <col min="14600" max="14847" width="9" style="12"/>
    <col min="14848" max="14848" width="22.75" style="12" customWidth="1"/>
    <col min="14849" max="14849" width="10.625" style="12" customWidth="1"/>
    <col min="14850" max="14850" width="21.375" style="12" customWidth="1"/>
    <col min="14851" max="14851" width="6.375" style="12" customWidth="1"/>
    <col min="14852" max="14852" width="17.125" style="12" customWidth="1"/>
    <col min="14853" max="14853" width="14.5" style="12" customWidth="1"/>
    <col min="14854" max="14854" width="18.25" style="12" customWidth="1"/>
    <col min="14855" max="14855" width="6.375" style="12" customWidth="1"/>
    <col min="14856" max="15103" width="9" style="12"/>
    <col min="15104" max="15104" width="22.75" style="12" customWidth="1"/>
    <col min="15105" max="15105" width="10.625" style="12" customWidth="1"/>
    <col min="15106" max="15106" width="21.375" style="12" customWidth="1"/>
    <col min="15107" max="15107" width="6.375" style="12" customWidth="1"/>
    <col min="15108" max="15108" width="17.125" style="12" customWidth="1"/>
    <col min="15109" max="15109" width="14.5" style="12" customWidth="1"/>
    <col min="15110" max="15110" width="18.25" style="12" customWidth="1"/>
    <col min="15111" max="15111" width="6.375" style="12" customWidth="1"/>
    <col min="15112" max="15359" width="9" style="12"/>
    <col min="15360" max="15360" width="22.75" style="12" customWidth="1"/>
    <col min="15361" max="15361" width="10.625" style="12" customWidth="1"/>
    <col min="15362" max="15362" width="21.375" style="12" customWidth="1"/>
    <col min="15363" max="15363" width="6.375" style="12" customWidth="1"/>
    <col min="15364" max="15364" width="17.125" style="12" customWidth="1"/>
    <col min="15365" max="15365" width="14.5" style="12" customWidth="1"/>
    <col min="15366" max="15366" width="18.25" style="12" customWidth="1"/>
    <col min="15367" max="15367" width="6.375" style="12" customWidth="1"/>
    <col min="15368" max="15615" width="9" style="12"/>
    <col min="15616" max="15616" width="22.75" style="12" customWidth="1"/>
    <col min="15617" max="15617" width="10.625" style="12" customWidth="1"/>
    <col min="15618" max="15618" width="21.375" style="12" customWidth="1"/>
    <col min="15619" max="15619" width="6.375" style="12" customWidth="1"/>
    <col min="15620" max="15620" width="17.125" style="12" customWidth="1"/>
    <col min="15621" max="15621" width="14.5" style="12" customWidth="1"/>
    <col min="15622" max="15622" width="18.25" style="12" customWidth="1"/>
    <col min="15623" max="15623" width="6.375" style="12" customWidth="1"/>
    <col min="15624" max="15871" width="9" style="12"/>
    <col min="15872" max="15872" width="22.75" style="12" customWidth="1"/>
    <col min="15873" max="15873" width="10.625" style="12" customWidth="1"/>
    <col min="15874" max="15874" width="21.375" style="12" customWidth="1"/>
    <col min="15875" max="15875" width="6.375" style="12" customWidth="1"/>
    <col min="15876" max="15876" width="17.125" style="12" customWidth="1"/>
    <col min="15877" max="15877" width="14.5" style="12" customWidth="1"/>
    <col min="15878" max="15878" width="18.25" style="12" customWidth="1"/>
    <col min="15879" max="15879" width="6.375" style="12" customWidth="1"/>
    <col min="15880" max="16127" width="9" style="12"/>
    <col min="16128" max="16128" width="22.75" style="12" customWidth="1"/>
    <col min="16129" max="16129" width="10.625" style="12" customWidth="1"/>
    <col min="16130" max="16130" width="21.375" style="12" customWidth="1"/>
    <col min="16131" max="16131" width="6.375" style="12" customWidth="1"/>
    <col min="16132" max="16132" width="17.125" style="12" customWidth="1"/>
    <col min="16133" max="16133" width="14.5" style="12" customWidth="1"/>
    <col min="16134" max="16134" width="18.25" style="12" customWidth="1"/>
    <col min="16135" max="16135" width="6.375" style="12" customWidth="1"/>
    <col min="16136" max="16384" width="9" style="12"/>
  </cols>
  <sheetData>
    <row r="1" spans="1:10" s="5" customFormat="1" ht="24.75" customHeight="1">
      <c r="G1" s="6" t="s">
        <v>15</v>
      </c>
    </row>
    <row r="2" spans="1:10" s="5" customFormat="1" ht="15" customHeight="1">
      <c r="G2" s="7"/>
    </row>
    <row r="3" spans="1:10" s="5" customFormat="1" ht="24.75" customHeight="1">
      <c r="A3" s="8" t="s">
        <v>16</v>
      </c>
      <c r="B3" s="9"/>
      <c r="C3" s="9"/>
      <c r="D3" s="10"/>
      <c r="E3" s="9"/>
      <c r="F3" s="9"/>
      <c r="G3" s="9"/>
    </row>
    <row r="4" spans="1:10" s="5" customFormat="1" ht="15" customHeight="1" thickBot="1"/>
    <row r="5" spans="1:10" ht="35.25" customHeight="1">
      <c r="A5" s="11" t="s">
        <v>1</v>
      </c>
      <c r="B5" s="265">
        <f>様式１!B5</f>
        <v>0</v>
      </c>
      <c r="C5" s="266"/>
      <c r="D5" s="128" t="s">
        <v>0</v>
      </c>
      <c r="E5" s="265">
        <f>様式１!B6</f>
        <v>0</v>
      </c>
      <c r="F5" s="267"/>
      <c r="G5" s="268"/>
      <c r="J5" s="134">
        <f>様式１!B6</f>
        <v>0</v>
      </c>
    </row>
    <row r="6" spans="1:10" ht="35.25" customHeight="1" thickBot="1">
      <c r="A6" s="13" t="s">
        <v>7</v>
      </c>
      <c r="B6" s="269">
        <f>様式１!B8</f>
        <v>0</v>
      </c>
      <c r="C6" s="270"/>
      <c r="D6" s="270"/>
      <c r="E6" s="270"/>
      <c r="F6" s="270"/>
      <c r="G6" s="271"/>
    </row>
    <row r="7" spans="1:10" ht="35.25" customHeight="1" thickTop="1">
      <c r="A7" s="14" t="s">
        <v>17</v>
      </c>
      <c r="B7" s="15" t="s">
        <v>18</v>
      </c>
      <c r="C7" s="272"/>
      <c r="D7" s="272"/>
      <c r="E7" s="15" t="s">
        <v>19</v>
      </c>
      <c r="F7" s="16"/>
      <c r="G7" s="17" t="s">
        <v>20</v>
      </c>
    </row>
    <row r="8" spans="1:10" ht="35.25" customHeight="1">
      <c r="A8" s="18" t="s">
        <v>21</v>
      </c>
      <c r="B8" s="19" t="s">
        <v>18</v>
      </c>
      <c r="C8" s="264"/>
      <c r="D8" s="264"/>
      <c r="E8" s="19" t="s">
        <v>19</v>
      </c>
      <c r="F8" s="20"/>
      <c r="G8" s="21" t="s">
        <v>20</v>
      </c>
    </row>
    <row r="9" spans="1:10" ht="35.25" customHeight="1" thickBot="1">
      <c r="A9" s="22" t="s">
        <v>22</v>
      </c>
      <c r="B9" s="23" t="s">
        <v>18</v>
      </c>
      <c r="C9" s="254"/>
      <c r="D9" s="254"/>
      <c r="E9" s="23" t="s">
        <v>19</v>
      </c>
      <c r="F9" s="24"/>
      <c r="G9" s="25" t="s">
        <v>20</v>
      </c>
    </row>
    <row r="10" spans="1:10" ht="27.75" customHeight="1" thickTop="1">
      <c r="A10" s="255" t="s">
        <v>23</v>
      </c>
      <c r="B10" s="256"/>
      <c r="C10" s="256"/>
      <c r="D10" s="256"/>
      <c r="E10" s="256"/>
      <c r="F10" s="256"/>
      <c r="G10" s="257"/>
    </row>
    <row r="11" spans="1:10" ht="36" customHeight="1">
      <c r="A11" s="258"/>
      <c r="B11" s="259"/>
      <c r="C11" s="259"/>
      <c r="D11" s="259"/>
      <c r="E11" s="259"/>
      <c r="F11" s="259"/>
      <c r="G11" s="260"/>
    </row>
    <row r="12" spans="1:10" ht="36" customHeight="1">
      <c r="A12" s="258"/>
      <c r="B12" s="259"/>
      <c r="C12" s="259"/>
      <c r="D12" s="259"/>
      <c r="E12" s="259"/>
      <c r="F12" s="259"/>
      <c r="G12" s="260"/>
    </row>
    <row r="13" spans="1:10" ht="36" customHeight="1">
      <c r="A13" s="258"/>
      <c r="B13" s="259"/>
      <c r="C13" s="259"/>
      <c r="D13" s="259"/>
      <c r="E13" s="259"/>
      <c r="F13" s="259"/>
      <c r="G13" s="260"/>
    </row>
    <row r="14" spans="1:10" ht="36" customHeight="1">
      <c r="A14" s="258"/>
      <c r="B14" s="259"/>
      <c r="C14" s="259"/>
      <c r="D14" s="259"/>
      <c r="E14" s="259"/>
      <c r="F14" s="259"/>
      <c r="G14" s="260"/>
    </row>
    <row r="15" spans="1:10" ht="36" customHeight="1">
      <c r="A15" s="258"/>
      <c r="B15" s="259"/>
      <c r="C15" s="259"/>
      <c r="D15" s="259"/>
      <c r="E15" s="259"/>
      <c r="F15" s="259"/>
      <c r="G15" s="260"/>
    </row>
    <row r="16" spans="1:10" ht="36" customHeight="1">
      <c r="A16" s="258"/>
      <c r="B16" s="259"/>
      <c r="C16" s="259"/>
      <c r="D16" s="259"/>
      <c r="E16" s="259"/>
      <c r="F16" s="259"/>
      <c r="G16" s="260"/>
    </row>
    <row r="17" spans="1:7" ht="36" customHeight="1">
      <c r="A17" s="258"/>
      <c r="B17" s="259"/>
      <c r="C17" s="259"/>
      <c r="D17" s="259"/>
      <c r="E17" s="259"/>
      <c r="F17" s="259"/>
      <c r="G17" s="260"/>
    </row>
    <row r="18" spans="1:7" ht="35.25" customHeight="1">
      <c r="A18" s="258"/>
      <c r="B18" s="259"/>
      <c r="C18" s="259"/>
      <c r="D18" s="259"/>
      <c r="E18" s="259"/>
      <c r="F18" s="259"/>
      <c r="G18" s="260"/>
    </row>
    <row r="19" spans="1:7" ht="36" customHeight="1">
      <c r="A19" s="258"/>
      <c r="B19" s="259"/>
      <c r="C19" s="259"/>
      <c r="D19" s="259"/>
      <c r="E19" s="259"/>
      <c r="F19" s="259"/>
      <c r="G19" s="260"/>
    </row>
    <row r="20" spans="1:7" ht="36" customHeight="1">
      <c r="A20" s="258"/>
      <c r="B20" s="259"/>
      <c r="C20" s="259"/>
      <c r="D20" s="259"/>
      <c r="E20" s="259"/>
      <c r="F20" s="259"/>
      <c r="G20" s="260"/>
    </row>
    <row r="21" spans="1:7" ht="36" customHeight="1">
      <c r="A21" s="258"/>
      <c r="B21" s="259"/>
      <c r="C21" s="259"/>
      <c r="D21" s="259"/>
      <c r="E21" s="259"/>
      <c r="F21" s="259"/>
      <c r="G21" s="260"/>
    </row>
    <row r="22" spans="1:7" ht="35.25" customHeight="1">
      <c r="A22" s="258"/>
      <c r="B22" s="259"/>
      <c r="C22" s="259"/>
      <c r="D22" s="259"/>
      <c r="E22" s="259"/>
      <c r="F22" s="259"/>
      <c r="G22" s="260"/>
    </row>
    <row r="23" spans="1:7" ht="35.25" customHeight="1">
      <c r="A23" s="258"/>
      <c r="B23" s="259"/>
      <c r="C23" s="259"/>
      <c r="D23" s="259"/>
      <c r="E23" s="259"/>
      <c r="F23" s="259"/>
      <c r="G23" s="260"/>
    </row>
    <row r="24" spans="1:7" ht="35.25" customHeight="1">
      <c r="A24" s="258"/>
      <c r="B24" s="259"/>
      <c r="C24" s="259"/>
      <c r="D24" s="259"/>
      <c r="E24" s="259"/>
      <c r="F24" s="259"/>
      <c r="G24" s="260"/>
    </row>
    <row r="25" spans="1:7" ht="35.25" customHeight="1">
      <c r="A25" s="258"/>
      <c r="B25" s="259"/>
      <c r="C25" s="259"/>
      <c r="D25" s="259"/>
      <c r="E25" s="259"/>
      <c r="F25" s="259"/>
      <c r="G25" s="260"/>
    </row>
    <row r="26" spans="1:7" ht="35.25" customHeight="1" thickBot="1">
      <c r="A26" s="261"/>
      <c r="B26" s="262"/>
      <c r="C26" s="262"/>
      <c r="D26" s="262"/>
      <c r="E26" s="262"/>
      <c r="F26" s="262"/>
      <c r="G26" s="263"/>
    </row>
    <row r="27" spans="1:7" ht="28.5" customHeight="1"/>
    <row r="28" spans="1:7" ht="28.5" customHeight="1"/>
  </sheetData>
  <mergeCells count="8">
    <mergeCell ref="C9:D9"/>
    <mergeCell ref="A10:G10"/>
    <mergeCell ref="A11:G26"/>
    <mergeCell ref="C8:D8"/>
    <mergeCell ref="B5:C5"/>
    <mergeCell ref="E5:G5"/>
    <mergeCell ref="B6:G6"/>
    <mergeCell ref="C7:D7"/>
  </mergeCells>
  <phoneticPr fontId="2"/>
  <printOptions horizontalCentered="1"/>
  <pageMargins left="0.59055118110236227" right="0.59055118110236227" top="0.59055118110236227" bottom="0.39370078740157483" header="0.51181102362204722" footer="0.51181102362204722"/>
  <pageSetup paperSize="9" scale="94"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FFFF00"/>
    <pageSetUpPr fitToPage="1"/>
  </sheetPr>
  <dimension ref="A1:L36"/>
  <sheetViews>
    <sheetView view="pageBreakPreview" zoomScaleNormal="85" zoomScaleSheetLayoutView="100" workbookViewId="0"/>
  </sheetViews>
  <sheetFormatPr defaultRowHeight="13.5"/>
  <cols>
    <col min="1" max="1" width="1" style="12" customWidth="1"/>
    <col min="2" max="2" width="8.625" style="12" customWidth="1"/>
    <col min="3" max="3" width="2.375" style="12" customWidth="1"/>
    <col min="4" max="11" width="9" style="12"/>
    <col min="12" max="12" width="11.5" style="12" customWidth="1"/>
    <col min="13" max="256" width="9" style="12"/>
    <col min="257" max="257" width="1" style="12" customWidth="1"/>
    <col min="258" max="258" width="8.625" style="12" customWidth="1"/>
    <col min="259" max="259" width="0.5" style="12" customWidth="1"/>
    <col min="260" max="267" width="9" style="12"/>
    <col min="268" max="268" width="11.5" style="12" customWidth="1"/>
    <col min="269" max="512" width="9" style="12"/>
    <col min="513" max="513" width="1" style="12" customWidth="1"/>
    <col min="514" max="514" width="8.625" style="12" customWidth="1"/>
    <col min="515" max="515" width="0.5" style="12" customWidth="1"/>
    <col min="516" max="523" width="9" style="12"/>
    <col min="524" max="524" width="11.5" style="12" customWidth="1"/>
    <col min="525" max="768" width="9" style="12"/>
    <col min="769" max="769" width="1" style="12" customWidth="1"/>
    <col min="770" max="770" width="8.625" style="12" customWidth="1"/>
    <col min="771" max="771" width="0.5" style="12" customWidth="1"/>
    <col min="772" max="779" width="9" style="12"/>
    <col min="780" max="780" width="11.5" style="12" customWidth="1"/>
    <col min="781" max="1024" width="9" style="12"/>
    <col min="1025" max="1025" width="1" style="12" customWidth="1"/>
    <col min="1026" max="1026" width="8.625" style="12" customWidth="1"/>
    <col min="1027" max="1027" width="0.5" style="12" customWidth="1"/>
    <col min="1028" max="1035" width="9" style="12"/>
    <col min="1036" max="1036" width="11.5" style="12" customWidth="1"/>
    <col min="1037" max="1280" width="9" style="12"/>
    <col min="1281" max="1281" width="1" style="12" customWidth="1"/>
    <col min="1282" max="1282" width="8.625" style="12" customWidth="1"/>
    <col min="1283" max="1283" width="0.5" style="12" customWidth="1"/>
    <col min="1284" max="1291" width="9" style="12"/>
    <col min="1292" max="1292" width="11.5" style="12" customWidth="1"/>
    <col min="1293" max="1536" width="9" style="12"/>
    <col min="1537" max="1537" width="1" style="12" customWidth="1"/>
    <col min="1538" max="1538" width="8.625" style="12" customWidth="1"/>
    <col min="1539" max="1539" width="0.5" style="12" customWidth="1"/>
    <col min="1540" max="1547" width="9" style="12"/>
    <col min="1548" max="1548" width="11.5" style="12" customWidth="1"/>
    <col min="1549" max="1792" width="9" style="12"/>
    <col min="1793" max="1793" width="1" style="12" customWidth="1"/>
    <col min="1794" max="1794" width="8.625" style="12" customWidth="1"/>
    <col min="1795" max="1795" width="0.5" style="12" customWidth="1"/>
    <col min="1796" max="1803" width="9" style="12"/>
    <col min="1804" max="1804" width="11.5" style="12" customWidth="1"/>
    <col min="1805" max="2048" width="9" style="12"/>
    <col min="2049" max="2049" width="1" style="12" customWidth="1"/>
    <col min="2050" max="2050" width="8.625" style="12" customWidth="1"/>
    <col min="2051" max="2051" width="0.5" style="12" customWidth="1"/>
    <col min="2052" max="2059" width="9" style="12"/>
    <col min="2060" max="2060" width="11.5" style="12" customWidth="1"/>
    <col min="2061" max="2304" width="9" style="12"/>
    <col min="2305" max="2305" width="1" style="12" customWidth="1"/>
    <col min="2306" max="2306" width="8.625" style="12" customWidth="1"/>
    <col min="2307" max="2307" width="0.5" style="12" customWidth="1"/>
    <col min="2308" max="2315" width="9" style="12"/>
    <col min="2316" max="2316" width="11.5" style="12" customWidth="1"/>
    <col min="2317" max="2560" width="9" style="12"/>
    <col min="2561" max="2561" width="1" style="12" customWidth="1"/>
    <col min="2562" max="2562" width="8.625" style="12" customWidth="1"/>
    <col min="2563" max="2563" width="0.5" style="12" customWidth="1"/>
    <col min="2564" max="2571" width="9" style="12"/>
    <col min="2572" max="2572" width="11.5" style="12" customWidth="1"/>
    <col min="2573" max="2816" width="9" style="12"/>
    <col min="2817" max="2817" width="1" style="12" customWidth="1"/>
    <col min="2818" max="2818" width="8.625" style="12" customWidth="1"/>
    <col min="2819" max="2819" width="0.5" style="12" customWidth="1"/>
    <col min="2820" max="2827" width="9" style="12"/>
    <col min="2828" max="2828" width="11.5" style="12" customWidth="1"/>
    <col min="2829" max="3072" width="9" style="12"/>
    <col min="3073" max="3073" width="1" style="12" customWidth="1"/>
    <col min="3074" max="3074" width="8.625" style="12" customWidth="1"/>
    <col min="3075" max="3075" width="0.5" style="12" customWidth="1"/>
    <col min="3076" max="3083" width="9" style="12"/>
    <col min="3084" max="3084" width="11.5" style="12" customWidth="1"/>
    <col min="3085" max="3328" width="9" style="12"/>
    <col min="3329" max="3329" width="1" style="12" customWidth="1"/>
    <col min="3330" max="3330" width="8.625" style="12" customWidth="1"/>
    <col min="3331" max="3331" width="0.5" style="12" customWidth="1"/>
    <col min="3332" max="3339" width="9" style="12"/>
    <col min="3340" max="3340" width="11.5" style="12" customWidth="1"/>
    <col min="3341" max="3584" width="9" style="12"/>
    <col min="3585" max="3585" width="1" style="12" customWidth="1"/>
    <col min="3586" max="3586" width="8.625" style="12" customWidth="1"/>
    <col min="3587" max="3587" width="0.5" style="12" customWidth="1"/>
    <col min="3588" max="3595" width="9" style="12"/>
    <col min="3596" max="3596" width="11.5" style="12" customWidth="1"/>
    <col min="3597" max="3840" width="9" style="12"/>
    <col min="3841" max="3841" width="1" style="12" customWidth="1"/>
    <col min="3842" max="3842" width="8.625" style="12" customWidth="1"/>
    <col min="3843" max="3843" width="0.5" style="12" customWidth="1"/>
    <col min="3844" max="3851" width="9" style="12"/>
    <col min="3852" max="3852" width="11.5" style="12" customWidth="1"/>
    <col min="3853" max="4096" width="9" style="12"/>
    <col min="4097" max="4097" width="1" style="12" customWidth="1"/>
    <col min="4098" max="4098" width="8.625" style="12" customWidth="1"/>
    <col min="4099" max="4099" width="0.5" style="12" customWidth="1"/>
    <col min="4100" max="4107" width="9" style="12"/>
    <col min="4108" max="4108" width="11.5" style="12" customWidth="1"/>
    <col min="4109" max="4352" width="9" style="12"/>
    <col min="4353" max="4353" width="1" style="12" customWidth="1"/>
    <col min="4354" max="4354" width="8.625" style="12" customWidth="1"/>
    <col min="4355" max="4355" width="0.5" style="12" customWidth="1"/>
    <col min="4356" max="4363" width="9" style="12"/>
    <col min="4364" max="4364" width="11.5" style="12" customWidth="1"/>
    <col min="4365" max="4608" width="9" style="12"/>
    <col min="4609" max="4609" width="1" style="12" customWidth="1"/>
    <col min="4610" max="4610" width="8.625" style="12" customWidth="1"/>
    <col min="4611" max="4611" width="0.5" style="12" customWidth="1"/>
    <col min="4612" max="4619" width="9" style="12"/>
    <col min="4620" max="4620" width="11.5" style="12" customWidth="1"/>
    <col min="4621" max="4864" width="9" style="12"/>
    <col min="4865" max="4865" width="1" style="12" customWidth="1"/>
    <col min="4866" max="4866" width="8.625" style="12" customWidth="1"/>
    <col min="4867" max="4867" width="0.5" style="12" customWidth="1"/>
    <col min="4868" max="4875" width="9" style="12"/>
    <col min="4876" max="4876" width="11.5" style="12" customWidth="1"/>
    <col min="4877" max="5120" width="9" style="12"/>
    <col min="5121" max="5121" width="1" style="12" customWidth="1"/>
    <col min="5122" max="5122" width="8.625" style="12" customWidth="1"/>
    <col min="5123" max="5123" width="0.5" style="12" customWidth="1"/>
    <col min="5124" max="5131" width="9" style="12"/>
    <col min="5132" max="5132" width="11.5" style="12" customWidth="1"/>
    <col min="5133" max="5376" width="9" style="12"/>
    <col min="5377" max="5377" width="1" style="12" customWidth="1"/>
    <col min="5378" max="5378" width="8.625" style="12" customWidth="1"/>
    <col min="5379" max="5379" width="0.5" style="12" customWidth="1"/>
    <col min="5380" max="5387" width="9" style="12"/>
    <col min="5388" max="5388" width="11.5" style="12" customWidth="1"/>
    <col min="5389" max="5632" width="9" style="12"/>
    <col min="5633" max="5633" width="1" style="12" customWidth="1"/>
    <col min="5634" max="5634" width="8.625" style="12" customWidth="1"/>
    <col min="5635" max="5635" width="0.5" style="12" customWidth="1"/>
    <col min="5636" max="5643" width="9" style="12"/>
    <col min="5644" max="5644" width="11.5" style="12" customWidth="1"/>
    <col min="5645" max="5888" width="9" style="12"/>
    <col min="5889" max="5889" width="1" style="12" customWidth="1"/>
    <col min="5890" max="5890" width="8.625" style="12" customWidth="1"/>
    <col min="5891" max="5891" width="0.5" style="12" customWidth="1"/>
    <col min="5892" max="5899" width="9" style="12"/>
    <col min="5900" max="5900" width="11.5" style="12" customWidth="1"/>
    <col min="5901" max="6144" width="9" style="12"/>
    <col min="6145" max="6145" width="1" style="12" customWidth="1"/>
    <col min="6146" max="6146" width="8.625" style="12" customWidth="1"/>
    <col min="6147" max="6147" width="0.5" style="12" customWidth="1"/>
    <col min="6148" max="6155" width="9" style="12"/>
    <col min="6156" max="6156" width="11.5" style="12" customWidth="1"/>
    <col min="6157" max="6400" width="9" style="12"/>
    <col min="6401" max="6401" width="1" style="12" customWidth="1"/>
    <col min="6402" max="6402" width="8.625" style="12" customWidth="1"/>
    <col min="6403" max="6403" width="0.5" style="12" customWidth="1"/>
    <col min="6404" max="6411" width="9" style="12"/>
    <col min="6412" max="6412" width="11.5" style="12" customWidth="1"/>
    <col min="6413" max="6656" width="9" style="12"/>
    <col min="6657" max="6657" width="1" style="12" customWidth="1"/>
    <col min="6658" max="6658" width="8.625" style="12" customWidth="1"/>
    <col min="6659" max="6659" width="0.5" style="12" customWidth="1"/>
    <col min="6660" max="6667" width="9" style="12"/>
    <col min="6668" max="6668" width="11.5" style="12" customWidth="1"/>
    <col min="6669" max="6912" width="9" style="12"/>
    <col min="6913" max="6913" width="1" style="12" customWidth="1"/>
    <col min="6914" max="6914" width="8.625" style="12" customWidth="1"/>
    <col min="6915" max="6915" width="0.5" style="12" customWidth="1"/>
    <col min="6916" max="6923" width="9" style="12"/>
    <col min="6924" max="6924" width="11.5" style="12" customWidth="1"/>
    <col min="6925" max="7168" width="9" style="12"/>
    <col min="7169" max="7169" width="1" style="12" customWidth="1"/>
    <col min="7170" max="7170" width="8.625" style="12" customWidth="1"/>
    <col min="7171" max="7171" width="0.5" style="12" customWidth="1"/>
    <col min="7172" max="7179" width="9" style="12"/>
    <col min="7180" max="7180" width="11.5" style="12" customWidth="1"/>
    <col min="7181" max="7424" width="9" style="12"/>
    <col min="7425" max="7425" width="1" style="12" customWidth="1"/>
    <col min="7426" max="7426" width="8.625" style="12" customWidth="1"/>
    <col min="7427" max="7427" width="0.5" style="12" customWidth="1"/>
    <col min="7428" max="7435" width="9" style="12"/>
    <col min="7436" max="7436" width="11.5" style="12" customWidth="1"/>
    <col min="7437" max="7680" width="9" style="12"/>
    <col min="7681" max="7681" width="1" style="12" customWidth="1"/>
    <col min="7682" max="7682" width="8.625" style="12" customWidth="1"/>
    <col min="7683" max="7683" width="0.5" style="12" customWidth="1"/>
    <col min="7684" max="7691" width="9" style="12"/>
    <col min="7692" max="7692" width="11.5" style="12" customWidth="1"/>
    <col min="7693" max="7936" width="9" style="12"/>
    <col min="7937" max="7937" width="1" style="12" customWidth="1"/>
    <col min="7938" max="7938" width="8.625" style="12" customWidth="1"/>
    <col min="7939" max="7939" width="0.5" style="12" customWidth="1"/>
    <col min="7940" max="7947" width="9" style="12"/>
    <col min="7948" max="7948" width="11.5" style="12" customWidth="1"/>
    <col min="7949" max="8192" width="9" style="12"/>
    <col min="8193" max="8193" width="1" style="12" customWidth="1"/>
    <col min="8194" max="8194" width="8.625" style="12" customWidth="1"/>
    <col min="8195" max="8195" width="0.5" style="12" customWidth="1"/>
    <col min="8196" max="8203" width="9" style="12"/>
    <col min="8204" max="8204" width="11.5" style="12" customWidth="1"/>
    <col min="8205" max="8448" width="9" style="12"/>
    <col min="8449" max="8449" width="1" style="12" customWidth="1"/>
    <col min="8450" max="8450" width="8.625" style="12" customWidth="1"/>
    <col min="8451" max="8451" width="0.5" style="12" customWidth="1"/>
    <col min="8452" max="8459" width="9" style="12"/>
    <col min="8460" max="8460" width="11.5" style="12" customWidth="1"/>
    <col min="8461" max="8704" width="9" style="12"/>
    <col min="8705" max="8705" width="1" style="12" customWidth="1"/>
    <col min="8706" max="8706" width="8.625" style="12" customWidth="1"/>
    <col min="8707" max="8707" width="0.5" style="12" customWidth="1"/>
    <col min="8708" max="8715" width="9" style="12"/>
    <col min="8716" max="8716" width="11.5" style="12" customWidth="1"/>
    <col min="8717" max="8960" width="9" style="12"/>
    <col min="8961" max="8961" width="1" style="12" customWidth="1"/>
    <col min="8962" max="8962" width="8.625" style="12" customWidth="1"/>
    <col min="8963" max="8963" width="0.5" style="12" customWidth="1"/>
    <col min="8964" max="8971" width="9" style="12"/>
    <col min="8972" max="8972" width="11.5" style="12" customWidth="1"/>
    <col min="8973" max="9216" width="9" style="12"/>
    <col min="9217" max="9217" width="1" style="12" customWidth="1"/>
    <col min="9218" max="9218" width="8.625" style="12" customWidth="1"/>
    <col min="9219" max="9219" width="0.5" style="12" customWidth="1"/>
    <col min="9220" max="9227" width="9" style="12"/>
    <col min="9228" max="9228" width="11.5" style="12" customWidth="1"/>
    <col min="9229" max="9472" width="9" style="12"/>
    <col min="9473" max="9473" width="1" style="12" customWidth="1"/>
    <col min="9474" max="9474" width="8.625" style="12" customWidth="1"/>
    <col min="9475" max="9475" width="0.5" style="12" customWidth="1"/>
    <col min="9476" max="9483" width="9" style="12"/>
    <col min="9484" max="9484" width="11.5" style="12" customWidth="1"/>
    <col min="9485" max="9728" width="9" style="12"/>
    <col min="9729" max="9729" width="1" style="12" customWidth="1"/>
    <col min="9730" max="9730" width="8.625" style="12" customWidth="1"/>
    <col min="9731" max="9731" width="0.5" style="12" customWidth="1"/>
    <col min="9732" max="9739" width="9" style="12"/>
    <col min="9740" max="9740" width="11.5" style="12" customWidth="1"/>
    <col min="9741" max="9984" width="9" style="12"/>
    <col min="9985" max="9985" width="1" style="12" customWidth="1"/>
    <col min="9986" max="9986" width="8.625" style="12" customWidth="1"/>
    <col min="9987" max="9987" width="0.5" style="12" customWidth="1"/>
    <col min="9988" max="9995" width="9" style="12"/>
    <col min="9996" max="9996" width="11.5" style="12" customWidth="1"/>
    <col min="9997" max="10240" width="9" style="12"/>
    <col min="10241" max="10241" width="1" style="12" customWidth="1"/>
    <col min="10242" max="10242" width="8.625" style="12" customWidth="1"/>
    <col min="10243" max="10243" width="0.5" style="12" customWidth="1"/>
    <col min="10244" max="10251" width="9" style="12"/>
    <col min="10252" max="10252" width="11.5" style="12" customWidth="1"/>
    <col min="10253" max="10496" width="9" style="12"/>
    <col min="10497" max="10497" width="1" style="12" customWidth="1"/>
    <col min="10498" max="10498" width="8.625" style="12" customWidth="1"/>
    <col min="10499" max="10499" width="0.5" style="12" customWidth="1"/>
    <col min="10500" max="10507" width="9" style="12"/>
    <col min="10508" max="10508" width="11.5" style="12" customWidth="1"/>
    <col min="10509" max="10752" width="9" style="12"/>
    <col min="10753" max="10753" width="1" style="12" customWidth="1"/>
    <col min="10754" max="10754" width="8.625" style="12" customWidth="1"/>
    <col min="10755" max="10755" width="0.5" style="12" customWidth="1"/>
    <col min="10756" max="10763" width="9" style="12"/>
    <col min="10764" max="10764" width="11.5" style="12" customWidth="1"/>
    <col min="10765" max="11008" width="9" style="12"/>
    <col min="11009" max="11009" width="1" style="12" customWidth="1"/>
    <col min="11010" max="11010" width="8.625" style="12" customWidth="1"/>
    <col min="11011" max="11011" width="0.5" style="12" customWidth="1"/>
    <col min="11012" max="11019" width="9" style="12"/>
    <col min="11020" max="11020" width="11.5" style="12" customWidth="1"/>
    <col min="11021" max="11264" width="9" style="12"/>
    <col min="11265" max="11265" width="1" style="12" customWidth="1"/>
    <col min="11266" max="11266" width="8.625" style="12" customWidth="1"/>
    <col min="11267" max="11267" width="0.5" style="12" customWidth="1"/>
    <col min="11268" max="11275" width="9" style="12"/>
    <col min="11276" max="11276" width="11.5" style="12" customWidth="1"/>
    <col min="11277" max="11520" width="9" style="12"/>
    <col min="11521" max="11521" width="1" style="12" customWidth="1"/>
    <col min="11522" max="11522" width="8.625" style="12" customWidth="1"/>
    <col min="11523" max="11523" width="0.5" style="12" customWidth="1"/>
    <col min="11524" max="11531" width="9" style="12"/>
    <col min="11532" max="11532" width="11.5" style="12" customWidth="1"/>
    <col min="11533" max="11776" width="9" style="12"/>
    <col min="11777" max="11777" width="1" style="12" customWidth="1"/>
    <col min="11778" max="11778" width="8.625" style="12" customWidth="1"/>
    <col min="11779" max="11779" width="0.5" style="12" customWidth="1"/>
    <col min="11780" max="11787" width="9" style="12"/>
    <col min="11788" max="11788" width="11.5" style="12" customWidth="1"/>
    <col min="11789" max="12032" width="9" style="12"/>
    <col min="12033" max="12033" width="1" style="12" customWidth="1"/>
    <col min="12034" max="12034" width="8.625" style="12" customWidth="1"/>
    <col min="12035" max="12035" width="0.5" style="12" customWidth="1"/>
    <col min="12036" max="12043" width="9" style="12"/>
    <col min="12044" max="12044" width="11.5" style="12" customWidth="1"/>
    <col min="12045" max="12288" width="9" style="12"/>
    <col min="12289" max="12289" width="1" style="12" customWidth="1"/>
    <col min="12290" max="12290" width="8.625" style="12" customWidth="1"/>
    <col min="12291" max="12291" width="0.5" style="12" customWidth="1"/>
    <col min="12292" max="12299" width="9" style="12"/>
    <col min="12300" max="12300" width="11.5" style="12" customWidth="1"/>
    <col min="12301" max="12544" width="9" style="12"/>
    <col min="12545" max="12545" width="1" style="12" customWidth="1"/>
    <col min="12546" max="12546" width="8.625" style="12" customWidth="1"/>
    <col min="12547" max="12547" width="0.5" style="12" customWidth="1"/>
    <col min="12548" max="12555" width="9" style="12"/>
    <col min="12556" max="12556" width="11.5" style="12" customWidth="1"/>
    <col min="12557" max="12800" width="9" style="12"/>
    <col min="12801" max="12801" width="1" style="12" customWidth="1"/>
    <col min="12802" max="12802" width="8.625" style="12" customWidth="1"/>
    <col min="12803" max="12803" width="0.5" style="12" customWidth="1"/>
    <col min="12804" max="12811" width="9" style="12"/>
    <col min="12812" max="12812" width="11.5" style="12" customWidth="1"/>
    <col min="12813" max="13056" width="9" style="12"/>
    <col min="13057" max="13057" width="1" style="12" customWidth="1"/>
    <col min="13058" max="13058" width="8.625" style="12" customWidth="1"/>
    <col min="13059" max="13059" width="0.5" style="12" customWidth="1"/>
    <col min="13060" max="13067" width="9" style="12"/>
    <col min="13068" max="13068" width="11.5" style="12" customWidth="1"/>
    <col min="13069" max="13312" width="9" style="12"/>
    <col min="13313" max="13313" width="1" style="12" customWidth="1"/>
    <col min="13314" max="13314" width="8.625" style="12" customWidth="1"/>
    <col min="13315" max="13315" width="0.5" style="12" customWidth="1"/>
    <col min="13316" max="13323" width="9" style="12"/>
    <col min="13324" max="13324" width="11.5" style="12" customWidth="1"/>
    <col min="13325" max="13568" width="9" style="12"/>
    <col min="13569" max="13569" width="1" style="12" customWidth="1"/>
    <col min="13570" max="13570" width="8.625" style="12" customWidth="1"/>
    <col min="13571" max="13571" width="0.5" style="12" customWidth="1"/>
    <col min="13572" max="13579" width="9" style="12"/>
    <col min="13580" max="13580" width="11.5" style="12" customWidth="1"/>
    <col min="13581" max="13824" width="9" style="12"/>
    <col min="13825" max="13825" width="1" style="12" customWidth="1"/>
    <col min="13826" max="13826" width="8.625" style="12" customWidth="1"/>
    <col min="13827" max="13827" width="0.5" style="12" customWidth="1"/>
    <col min="13828" max="13835" width="9" style="12"/>
    <col min="13836" max="13836" width="11.5" style="12" customWidth="1"/>
    <col min="13837" max="14080" width="9" style="12"/>
    <col min="14081" max="14081" width="1" style="12" customWidth="1"/>
    <col min="14082" max="14082" width="8.625" style="12" customWidth="1"/>
    <col min="14083" max="14083" width="0.5" style="12" customWidth="1"/>
    <col min="14084" max="14091" width="9" style="12"/>
    <col min="14092" max="14092" width="11.5" style="12" customWidth="1"/>
    <col min="14093" max="14336" width="9" style="12"/>
    <col min="14337" max="14337" width="1" style="12" customWidth="1"/>
    <col min="14338" max="14338" width="8.625" style="12" customWidth="1"/>
    <col min="14339" max="14339" width="0.5" style="12" customWidth="1"/>
    <col min="14340" max="14347" width="9" style="12"/>
    <col min="14348" max="14348" width="11.5" style="12" customWidth="1"/>
    <col min="14349" max="14592" width="9" style="12"/>
    <col min="14593" max="14593" width="1" style="12" customWidth="1"/>
    <col min="14594" max="14594" width="8.625" style="12" customWidth="1"/>
    <col min="14595" max="14595" width="0.5" style="12" customWidth="1"/>
    <col min="14596" max="14603" width="9" style="12"/>
    <col min="14604" max="14604" width="11.5" style="12" customWidth="1"/>
    <col min="14605" max="14848" width="9" style="12"/>
    <col min="14849" max="14849" width="1" style="12" customWidth="1"/>
    <col min="14850" max="14850" width="8.625" style="12" customWidth="1"/>
    <col min="14851" max="14851" width="0.5" style="12" customWidth="1"/>
    <col min="14852" max="14859" width="9" style="12"/>
    <col min="14860" max="14860" width="11.5" style="12" customWidth="1"/>
    <col min="14861" max="15104" width="9" style="12"/>
    <col min="15105" max="15105" width="1" style="12" customWidth="1"/>
    <col min="15106" max="15106" width="8.625" style="12" customWidth="1"/>
    <col min="15107" max="15107" width="0.5" style="12" customWidth="1"/>
    <col min="15108" max="15115" width="9" style="12"/>
    <col min="15116" max="15116" width="11.5" style="12" customWidth="1"/>
    <col min="15117" max="15360" width="9" style="12"/>
    <col min="15361" max="15361" width="1" style="12" customWidth="1"/>
    <col min="15362" max="15362" width="8.625" style="12" customWidth="1"/>
    <col min="15363" max="15363" width="0.5" style="12" customWidth="1"/>
    <col min="15364" max="15371" width="9" style="12"/>
    <col min="15372" max="15372" width="11.5" style="12" customWidth="1"/>
    <col min="15373" max="15616" width="9" style="12"/>
    <col min="15617" max="15617" width="1" style="12" customWidth="1"/>
    <col min="15618" max="15618" width="8.625" style="12" customWidth="1"/>
    <col min="15619" max="15619" width="0.5" style="12" customWidth="1"/>
    <col min="15620" max="15627" width="9" style="12"/>
    <col min="15628" max="15628" width="11.5" style="12" customWidth="1"/>
    <col min="15629" max="15872" width="9" style="12"/>
    <col min="15873" max="15873" width="1" style="12" customWidth="1"/>
    <col min="15874" max="15874" width="8.625" style="12" customWidth="1"/>
    <col min="15875" max="15875" width="0.5" style="12" customWidth="1"/>
    <col min="15876" max="15883" width="9" style="12"/>
    <col min="15884" max="15884" width="11.5" style="12" customWidth="1"/>
    <col min="15885" max="16128" width="9" style="12"/>
    <col min="16129" max="16129" width="1" style="12" customWidth="1"/>
    <col min="16130" max="16130" width="8.625" style="12" customWidth="1"/>
    <col min="16131" max="16131" width="0.5" style="12" customWidth="1"/>
    <col min="16132" max="16139" width="9" style="12"/>
    <col min="16140" max="16140" width="11.5" style="12" customWidth="1"/>
    <col min="16141" max="16384" width="9" style="12"/>
  </cols>
  <sheetData>
    <row r="1" spans="1:12" ht="18" customHeight="1">
      <c r="L1" s="26" t="s">
        <v>24</v>
      </c>
    </row>
    <row r="2" spans="1:12" ht="20.25" customHeight="1">
      <c r="A2" s="273" t="s">
        <v>68</v>
      </c>
      <c r="B2" s="273"/>
      <c r="C2" s="273"/>
      <c r="D2" s="273"/>
      <c r="E2" s="273"/>
      <c r="F2" s="273"/>
      <c r="G2" s="273"/>
      <c r="H2" s="273"/>
      <c r="I2" s="273"/>
      <c r="J2" s="273"/>
      <c r="K2" s="273"/>
      <c r="L2" s="273"/>
    </row>
    <row r="3" spans="1:12" ht="22.5" customHeight="1">
      <c r="B3" s="27"/>
    </row>
    <row r="4" spans="1:12" ht="22.5" customHeight="1">
      <c r="J4" s="28" t="s">
        <v>25</v>
      </c>
      <c r="K4" s="274">
        <f>様式１!B6</f>
        <v>0</v>
      </c>
      <c r="L4" s="275"/>
    </row>
    <row r="5" spans="1:12" ht="22.5" customHeight="1" thickBot="1">
      <c r="B5" s="29" t="s">
        <v>26</v>
      </c>
    </row>
    <row r="6" spans="1:12" ht="22.5" customHeight="1" thickBot="1">
      <c r="B6" s="30"/>
      <c r="D6" s="12" t="s">
        <v>83</v>
      </c>
    </row>
    <row r="7" spans="1:12" ht="22.5" customHeight="1" thickBot="1">
      <c r="B7" s="30"/>
      <c r="D7" s="12" t="s">
        <v>82</v>
      </c>
    </row>
    <row r="8" spans="1:12" ht="22.5" customHeight="1" thickBot="1">
      <c r="B8" s="30"/>
      <c r="D8" s="12" t="s">
        <v>84</v>
      </c>
    </row>
    <row r="9" spans="1:12" ht="22.5" customHeight="1" thickBot="1">
      <c r="B9" s="30"/>
      <c r="D9" s="12" t="s">
        <v>85</v>
      </c>
    </row>
    <row r="10" spans="1:12" ht="22.5" customHeight="1" thickBot="1">
      <c r="B10" s="40"/>
      <c r="D10" s="12" t="s">
        <v>86</v>
      </c>
    </row>
    <row r="11" spans="1:12" ht="22.5" customHeight="1" thickBot="1">
      <c r="B11" s="31"/>
      <c r="D11" s="12" t="s">
        <v>152</v>
      </c>
    </row>
    <row r="12" spans="1:12" ht="22.5" customHeight="1" thickBot="1">
      <c r="B12" s="30"/>
      <c r="D12" s="12" t="s">
        <v>153</v>
      </c>
    </row>
    <row r="13" spans="1:12" ht="22.5" customHeight="1" thickBot="1">
      <c r="B13" s="30"/>
      <c r="D13" s="12" t="s">
        <v>154</v>
      </c>
    </row>
    <row r="14" spans="1:12" ht="22.5" customHeight="1" thickBot="1">
      <c r="B14" s="31"/>
      <c r="D14" s="12" t="s">
        <v>73</v>
      </c>
    </row>
    <row r="15" spans="1:12" ht="22.5" customHeight="1" thickBot="1">
      <c r="B15" s="40"/>
      <c r="D15" s="12" t="s">
        <v>155</v>
      </c>
    </row>
    <row r="16" spans="1:12" ht="22.5" customHeight="1" thickBot="1">
      <c r="B16" s="30"/>
      <c r="D16" s="12" t="s">
        <v>156</v>
      </c>
    </row>
    <row r="17" spans="2:4" ht="22.5" customHeight="1" thickBot="1">
      <c r="B17" s="30"/>
      <c r="D17" s="12" t="s">
        <v>157</v>
      </c>
    </row>
    <row r="18" spans="2:4" s="39" customFormat="1" ht="22.5" customHeight="1" thickBot="1">
      <c r="B18" s="40"/>
      <c r="D18" s="39" t="s">
        <v>158</v>
      </c>
    </row>
    <row r="19" spans="2:4" ht="22.5" customHeight="1" thickBot="1">
      <c r="B19" s="31"/>
      <c r="D19" s="12" t="s">
        <v>159</v>
      </c>
    </row>
    <row r="20" spans="2:4" ht="22.5" customHeight="1" thickBot="1">
      <c r="B20" s="30"/>
      <c r="D20" s="95" t="s">
        <v>99</v>
      </c>
    </row>
    <row r="21" spans="2:4" ht="22.5" customHeight="1" thickBot="1">
      <c r="B21" s="31"/>
      <c r="D21" s="95" t="s">
        <v>101</v>
      </c>
    </row>
    <row r="22" spans="2:4" ht="22.5" customHeight="1" thickBot="1">
      <c r="B22" s="30"/>
      <c r="D22" s="95" t="s">
        <v>100</v>
      </c>
    </row>
    <row r="23" spans="2:4" ht="22.5" customHeight="1" thickBot="1">
      <c r="B23" s="31"/>
      <c r="D23" s="12" t="s">
        <v>160</v>
      </c>
    </row>
    <row r="24" spans="2:4" ht="22.5" customHeight="1" thickBot="1">
      <c r="B24" s="30"/>
      <c r="D24" s="95" t="s">
        <v>95</v>
      </c>
    </row>
    <row r="25" spans="2:4" ht="22.5" customHeight="1" thickBot="1">
      <c r="B25" s="30"/>
      <c r="D25" s="95" t="s">
        <v>96</v>
      </c>
    </row>
    <row r="26" spans="2:4" ht="22.5" customHeight="1" thickBot="1">
      <c r="B26" s="30"/>
      <c r="D26" s="95" t="s">
        <v>97</v>
      </c>
    </row>
    <row r="27" spans="2:4" ht="22.5" customHeight="1" thickBot="1">
      <c r="B27" s="30"/>
      <c r="D27" s="95" t="s">
        <v>98</v>
      </c>
    </row>
    <row r="28" spans="2:4" ht="22.5" customHeight="1" thickBot="1">
      <c r="B28" s="31"/>
      <c r="D28" s="12" t="s">
        <v>161</v>
      </c>
    </row>
    <row r="29" spans="2:4" ht="22.5" customHeight="1" thickBot="1">
      <c r="B29" s="30"/>
      <c r="D29" s="95" t="s">
        <v>87</v>
      </c>
    </row>
    <row r="30" spans="2:4" ht="22.5" customHeight="1" thickBot="1">
      <c r="B30" s="30"/>
      <c r="D30" s="95" t="s">
        <v>88</v>
      </c>
    </row>
    <row r="31" spans="2:4" s="39" customFormat="1" ht="22.5" customHeight="1" thickBot="1">
      <c r="B31" s="40"/>
      <c r="D31" s="95" t="s">
        <v>89</v>
      </c>
    </row>
    <row r="32" spans="2:4" ht="22.5" customHeight="1" thickBot="1">
      <c r="B32" s="30"/>
      <c r="D32" s="95" t="s">
        <v>90</v>
      </c>
    </row>
    <row r="33" spans="2:4" ht="22.5" customHeight="1" thickBot="1">
      <c r="B33" s="30"/>
      <c r="D33" s="95" t="s">
        <v>91</v>
      </c>
    </row>
    <row r="34" spans="2:4" ht="22.5" customHeight="1" thickBot="1">
      <c r="B34" s="30"/>
      <c r="D34" s="95" t="s">
        <v>92</v>
      </c>
    </row>
    <row r="35" spans="2:4" ht="22.5" customHeight="1" thickBot="1">
      <c r="B35" s="30"/>
      <c r="D35" s="95" t="s">
        <v>93</v>
      </c>
    </row>
    <row r="36" spans="2:4" ht="22.5" customHeight="1" thickBot="1">
      <c r="B36" s="30"/>
      <c r="D36" s="95" t="s">
        <v>94</v>
      </c>
    </row>
  </sheetData>
  <mergeCells count="2">
    <mergeCell ref="A2:L2"/>
    <mergeCell ref="K4:L4"/>
  </mergeCells>
  <phoneticPr fontId="2"/>
  <dataValidations count="1">
    <dataValidation type="list" allowBlank="1" showInputMessage="1" showErrorMessage="1" sqref="B6:B10 B20 B22 B24:B27 B29:B36 B15:B18 B12:B13">
      <formula1>"該当なし,有"</formula1>
    </dataValidation>
  </dataValidations>
  <printOptions horizontalCentered="1"/>
  <pageMargins left="0.59055118110236227" right="0.59055118110236227" top="0.59055118110236227" bottom="0.39370078740157483" header="0.51181102362204722" footer="0.51181102362204722"/>
  <pageSetup paperSize="9" scale="96"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B1:K30"/>
  <sheetViews>
    <sheetView view="pageBreakPreview" zoomScaleNormal="90" zoomScaleSheetLayoutView="100" workbookViewId="0"/>
  </sheetViews>
  <sheetFormatPr defaultRowHeight="19.5" customHeight="1"/>
  <cols>
    <col min="1" max="1" width="3.375" style="96" customWidth="1"/>
    <col min="2" max="2" width="3.5" style="97" bestFit="1" customWidth="1"/>
    <col min="3" max="3" width="7" style="96" bestFit="1" customWidth="1"/>
    <col min="4" max="4" width="85.25" style="96" bestFit="1" customWidth="1"/>
    <col min="5" max="6" width="7.625" style="96" customWidth="1"/>
    <col min="7" max="16384" width="9" style="96"/>
  </cols>
  <sheetData>
    <row r="1" spans="2:11" ht="25.5" customHeight="1">
      <c r="B1" s="279" t="s">
        <v>135</v>
      </c>
      <c r="C1" s="279"/>
      <c r="D1" s="279"/>
      <c r="E1" s="279"/>
      <c r="F1" s="279"/>
    </row>
    <row r="2" spans="2:11" ht="8.25" customHeight="1"/>
    <row r="3" spans="2:11" ht="19.5" customHeight="1">
      <c r="D3" s="98" t="s">
        <v>102</v>
      </c>
      <c r="E3" s="280">
        <f>様式１!B6</f>
        <v>0</v>
      </c>
      <c r="F3" s="281"/>
    </row>
    <row r="4" spans="2:11" ht="8.25" customHeight="1" thickBot="1">
      <c r="D4" s="98"/>
    </row>
    <row r="5" spans="2:11" ht="19.5" customHeight="1" thickBot="1">
      <c r="E5" s="99" t="s">
        <v>103</v>
      </c>
      <c r="F5" s="100" t="s">
        <v>104</v>
      </c>
      <c r="K5" s="133">
        <f>様式１!B6</f>
        <v>0</v>
      </c>
    </row>
    <row r="6" spans="2:11" ht="22.5" customHeight="1">
      <c r="B6" s="101">
        <v>1</v>
      </c>
      <c r="C6" s="282" t="s">
        <v>105</v>
      </c>
      <c r="D6" s="102" t="s">
        <v>121</v>
      </c>
      <c r="E6" s="103"/>
      <c r="F6" s="104"/>
    </row>
    <row r="7" spans="2:11" ht="35.25" customHeight="1">
      <c r="B7" s="105">
        <v>2</v>
      </c>
      <c r="C7" s="277"/>
      <c r="D7" s="106" t="s">
        <v>122</v>
      </c>
      <c r="E7" s="107"/>
      <c r="F7" s="108"/>
    </row>
    <row r="8" spans="2:11" ht="22.5" customHeight="1" thickBot="1">
      <c r="B8" s="109">
        <v>3</v>
      </c>
      <c r="C8" s="283"/>
      <c r="D8" s="110" t="s">
        <v>123</v>
      </c>
      <c r="E8" s="111"/>
      <c r="F8" s="112"/>
    </row>
    <row r="9" spans="2:11" ht="22.5" customHeight="1">
      <c r="B9" s="113">
        <v>4</v>
      </c>
      <c r="C9" s="276" t="s">
        <v>106</v>
      </c>
      <c r="D9" s="114" t="s">
        <v>107</v>
      </c>
      <c r="E9" s="115"/>
      <c r="F9" s="116"/>
    </row>
    <row r="10" spans="2:11" ht="35.25" customHeight="1">
      <c r="B10" s="105">
        <v>5</v>
      </c>
      <c r="C10" s="277"/>
      <c r="D10" s="106" t="s">
        <v>124</v>
      </c>
      <c r="E10" s="107"/>
      <c r="F10" s="108"/>
    </row>
    <row r="11" spans="2:11" ht="37.5" customHeight="1">
      <c r="B11" s="105">
        <v>6</v>
      </c>
      <c r="C11" s="277"/>
      <c r="D11" s="106" t="s">
        <v>125</v>
      </c>
      <c r="E11" s="107"/>
      <c r="F11" s="108"/>
    </row>
    <row r="12" spans="2:11" ht="22.5" customHeight="1">
      <c r="B12" s="105">
        <v>7</v>
      </c>
      <c r="C12" s="277"/>
      <c r="D12" s="106" t="s">
        <v>108</v>
      </c>
      <c r="E12" s="107"/>
      <c r="F12" s="108"/>
    </row>
    <row r="13" spans="2:11" ht="35.25" customHeight="1">
      <c r="B13" s="105">
        <v>8</v>
      </c>
      <c r="C13" s="277"/>
      <c r="D13" s="106" t="s">
        <v>126</v>
      </c>
      <c r="E13" s="107"/>
      <c r="F13" s="108"/>
    </row>
    <row r="14" spans="2:11" ht="54" customHeight="1">
      <c r="B14" s="105">
        <v>9</v>
      </c>
      <c r="C14" s="277"/>
      <c r="D14" s="106" t="s">
        <v>127</v>
      </c>
      <c r="E14" s="107"/>
      <c r="F14" s="108"/>
    </row>
    <row r="15" spans="2:11" ht="22.5" customHeight="1">
      <c r="B15" s="105">
        <v>10</v>
      </c>
      <c r="C15" s="277"/>
      <c r="D15" s="114" t="s">
        <v>128</v>
      </c>
      <c r="E15" s="107"/>
      <c r="F15" s="108"/>
    </row>
    <row r="16" spans="2:11" ht="22.5" customHeight="1">
      <c r="B16" s="105">
        <v>11</v>
      </c>
      <c r="C16" s="277"/>
      <c r="D16" s="106" t="s">
        <v>109</v>
      </c>
      <c r="E16" s="107"/>
      <c r="F16" s="108"/>
    </row>
    <row r="17" spans="2:6" ht="22.5" customHeight="1">
      <c r="B17" s="105">
        <v>13</v>
      </c>
      <c r="C17" s="277"/>
      <c r="D17" s="114" t="s">
        <v>110</v>
      </c>
      <c r="E17" s="107"/>
      <c r="F17" s="108"/>
    </row>
    <row r="18" spans="2:6" ht="22.5" customHeight="1" thickBot="1">
      <c r="B18" s="117">
        <v>14</v>
      </c>
      <c r="C18" s="278"/>
      <c r="D18" s="118" t="s">
        <v>111</v>
      </c>
      <c r="E18" s="119"/>
      <c r="F18" s="120"/>
    </row>
    <row r="19" spans="2:6" ht="78" customHeight="1">
      <c r="B19" s="101">
        <v>15</v>
      </c>
      <c r="C19" s="282" t="s">
        <v>112</v>
      </c>
      <c r="D19" s="102" t="s">
        <v>129</v>
      </c>
      <c r="E19" s="103"/>
      <c r="F19" s="103"/>
    </row>
    <row r="20" spans="2:6" ht="78" customHeight="1">
      <c r="B20" s="105">
        <v>16</v>
      </c>
      <c r="C20" s="277"/>
      <c r="D20" s="106" t="s">
        <v>130</v>
      </c>
      <c r="E20" s="107"/>
      <c r="F20" s="107"/>
    </row>
    <row r="21" spans="2:6" ht="35.25" customHeight="1">
      <c r="B21" s="105">
        <v>17</v>
      </c>
      <c r="C21" s="277"/>
      <c r="D21" s="106" t="s">
        <v>131</v>
      </c>
      <c r="E21" s="107"/>
      <c r="F21" s="107"/>
    </row>
    <row r="22" spans="2:6" ht="22.5" customHeight="1">
      <c r="B22" s="105">
        <v>18</v>
      </c>
      <c r="C22" s="278"/>
      <c r="D22" s="106" t="s">
        <v>113</v>
      </c>
      <c r="E22" s="107"/>
      <c r="F22" s="107"/>
    </row>
    <row r="23" spans="2:6" ht="22.5" customHeight="1" thickBot="1">
      <c r="B23" s="109">
        <v>19</v>
      </c>
      <c r="C23" s="283"/>
      <c r="D23" s="121" t="s">
        <v>114</v>
      </c>
      <c r="E23" s="122"/>
      <c r="F23" s="122"/>
    </row>
    <row r="24" spans="2:6" ht="35.25" customHeight="1">
      <c r="B24" s="113">
        <v>20</v>
      </c>
      <c r="C24" s="276" t="s">
        <v>115</v>
      </c>
      <c r="D24" s="114" t="s">
        <v>132</v>
      </c>
      <c r="E24" s="115"/>
      <c r="F24" s="115"/>
    </row>
    <row r="25" spans="2:6" ht="22.5" customHeight="1">
      <c r="B25" s="105">
        <v>21</v>
      </c>
      <c r="C25" s="277"/>
      <c r="D25" s="106" t="s">
        <v>133</v>
      </c>
      <c r="E25" s="107"/>
      <c r="F25" s="107"/>
    </row>
    <row r="26" spans="2:6" ht="22.5" customHeight="1">
      <c r="B26" s="105">
        <v>22</v>
      </c>
      <c r="C26" s="278"/>
      <c r="D26" s="118" t="s">
        <v>116</v>
      </c>
      <c r="E26" s="119"/>
      <c r="F26" s="119"/>
    </row>
    <row r="27" spans="2:6" ht="22.5" customHeight="1">
      <c r="B27" s="105">
        <v>23</v>
      </c>
      <c r="C27" s="278"/>
      <c r="D27" s="118" t="s">
        <v>120</v>
      </c>
      <c r="E27" s="119"/>
      <c r="F27" s="119"/>
    </row>
    <row r="28" spans="2:6" ht="22.5" customHeight="1" thickBot="1">
      <c r="B28" s="117">
        <v>24</v>
      </c>
      <c r="C28" s="278"/>
      <c r="D28" s="118" t="s">
        <v>117</v>
      </c>
      <c r="E28" s="119"/>
      <c r="F28" s="119"/>
    </row>
    <row r="29" spans="2:6" ht="22.5" customHeight="1" thickBot="1">
      <c r="B29" s="123">
        <v>25</v>
      </c>
      <c r="C29" s="124" t="s">
        <v>118</v>
      </c>
      <c r="D29" s="125" t="s">
        <v>134</v>
      </c>
      <c r="E29" s="99"/>
      <c r="F29" s="99"/>
    </row>
    <row r="30" spans="2:6" ht="22.5" customHeight="1" thickBot="1">
      <c r="B30" s="109">
        <v>27</v>
      </c>
      <c r="C30" s="127"/>
      <c r="D30" s="126" t="s">
        <v>119</v>
      </c>
      <c r="E30" s="122"/>
      <c r="F30" s="122"/>
    </row>
  </sheetData>
  <mergeCells count="6">
    <mergeCell ref="C24:C28"/>
    <mergeCell ref="B1:F1"/>
    <mergeCell ref="E3:F3"/>
    <mergeCell ref="C6:C8"/>
    <mergeCell ref="C9:C18"/>
    <mergeCell ref="C19:C23"/>
  </mergeCells>
  <phoneticPr fontId="2"/>
  <dataValidations count="1">
    <dataValidation type="list" allowBlank="1" showInputMessage="1" showErrorMessage="1" sqref="E6:F30">
      <formula1>"✔"</formula1>
    </dataValidation>
  </dataValidations>
  <printOptions horizontalCentered="1"/>
  <pageMargins left="0.51181102362204722" right="0.51181102362204722" top="0.55118110236220474" bottom="0.55118110236220474" header="0.31496062992125984" footer="0.31496062992125984"/>
  <pageSetup paperSize="9" scale="83" orientation="portrait"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2:G4"/>
  <sheetViews>
    <sheetView zoomScaleNormal="100" workbookViewId="0"/>
  </sheetViews>
  <sheetFormatPr defaultRowHeight="13.5"/>
  <cols>
    <col min="1" max="3" width="19.625" customWidth="1"/>
    <col min="4" max="4" width="13" bestFit="1" customWidth="1"/>
    <col min="5" max="5" width="15.125" bestFit="1" customWidth="1"/>
    <col min="6" max="6" width="15.375" bestFit="1" customWidth="1"/>
    <col min="7" max="7" width="10" bestFit="1" customWidth="1"/>
  </cols>
  <sheetData>
    <row r="2" spans="1:7">
      <c r="A2" s="285" t="s">
        <v>142</v>
      </c>
      <c r="B2" s="285" t="s">
        <v>1</v>
      </c>
      <c r="C2" s="286" t="s">
        <v>140</v>
      </c>
      <c r="D2" s="284" t="s">
        <v>143</v>
      </c>
      <c r="E2" s="284" t="s">
        <v>144</v>
      </c>
      <c r="F2" s="285" t="s">
        <v>145</v>
      </c>
      <c r="G2" s="284" t="s">
        <v>146</v>
      </c>
    </row>
    <row r="3" spans="1:7">
      <c r="A3" s="285"/>
      <c r="B3" s="285"/>
      <c r="C3" s="286"/>
      <c r="D3" s="285"/>
      <c r="E3" s="284"/>
      <c r="F3" s="285"/>
      <c r="G3" s="284"/>
    </row>
    <row r="4" spans="1:7" ht="50.25" customHeight="1">
      <c r="A4" s="131">
        <f>様式１!B6</f>
        <v>0</v>
      </c>
      <c r="B4" s="131">
        <f>様式１!B5</f>
        <v>0</v>
      </c>
      <c r="C4" s="140">
        <f>様式１!J9</f>
        <v>0</v>
      </c>
      <c r="D4" s="132">
        <f>様式１!L41</f>
        <v>0</v>
      </c>
      <c r="E4" s="132">
        <f>様式１!O41</f>
        <v>0</v>
      </c>
      <c r="F4" s="142">
        <f>様式１!B9</f>
        <v>0</v>
      </c>
      <c r="G4" s="131" t="str">
        <f>LEFT(様式１!E11,1)</f>
        <v/>
      </c>
    </row>
  </sheetData>
  <mergeCells count="7">
    <mergeCell ref="G2:G3"/>
    <mergeCell ref="A2:A3"/>
    <mergeCell ref="B2:B3"/>
    <mergeCell ref="C2:C3"/>
    <mergeCell ref="D2:D3"/>
    <mergeCell ref="E2:E3"/>
    <mergeCell ref="F2:F3"/>
  </mergeCells>
  <phoneticPr fontId="2"/>
  <pageMargins left="0.7" right="0.7" top="0.75" bottom="0.75" header="0.3" footer="0.3"/>
  <pageSetup paperSize="9" orientation="portrait" r:id="rId1"/>
  <headerFooter>
    <oddHeader>&amp;L【機密性○（取扱制限）】</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6</vt:i4>
      </vt:variant>
    </vt:vector>
  </HeadingPairs>
  <TitlesOfParts>
    <vt:vector size="14" baseType="lpstr">
      <vt:lpstr>様式１</vt:lpstr>
      <vt:lpstr>上限単価</vt:lpstr>
      <vt:lpstr>様式１ (記載例)</vt:lpstr>
      <vt:lpstr>様式２</vt:lpstr>
      <vt:lpstr>様式３</vt:lpstr>
      <vt:lpstr>様式４（チェックシート）</vt:lpstr>
      <vt:lpstr>チェックリスト</vt:lpstr>
      <vt:lpstr>【都道府県用】別紙１貼り付け</vt:lpstr>
      <vt:lpstr>チェックリスト!Print_Area</vt:lpstr>
      <vt:lpstr>様式１!Print_Area</vt:lpstr>
      <vt:lpstr>'様式１ (記載例)'!Print_Area</vt:lpstr>
      <vt:lpstr>様式２!Print_Area</vt:lpstr>
      <vt:lpstr>様式３!Print_Area</vt:lpstr>
      <vt:lpstr>'様式４（チェックシート）'!Print_Area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文部科学省</dc:creator>
  <cp:lastModifiedBy>大阪府</cp:lastModifiedBy>
  <cp:lastPrinted>2022-04-04T12:30:33Z</cp:lastPrinted>
  <dcterms:created xsi:type="dcterms:W3CDTF">2014-01-30T04:55:33Z</dcterms:created>
  <dcterms:modified xsi:type="dcterms:W3CDTF">2022-04-04T12:47:10Z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2022-03-28T09:01:32Z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146e77ed-d5c9-48a7-aa27-6c9d9b92486a</vt:lpwstr>
  </property>
  <property fmtid="{D5CDD505-2E9C-101B-9397-08002B2CF9AE}" pid="8" name="MSIP_Label_d899a617-f30e-4fb8-b81c-fb6d0b94ac5b_ContentBits">
    <vt:lpwstr>0</vt:lpwstr>
  </property>
</Properties>
</file>