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7.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60507_加算関係様式変更（R6年度改定に対応）\03医療院\新\"/>
    </mc:Choice>
  </mc:AlternateContent>
  <xr:revisionPtr revIDLastSave="0" documentId="13_ncr:1_{EF1FE0D2-33C9-4E04-9040-FB1515EE1391}" xr6:coauthVersionLast="47" xr6:coauthVersionMax="47" xr10:uidLastSave="{00000000-0000-0000-0000-000000000000}"/>
  <bookViews>
    <workbookView xWindow="-108" yWindow="-108" windowWidth="23256" windowHeight="14160" tabRatio="815" xr2:uid="{00000000-000D-0000-FFFF-FFFF00000000}"/>
  </bookViews>
  <sheets>
    <sheet name="手続き" sheetId="186" r:id="rId1"/>
    <sheet name="一覧" sheetId="155" r:id="rId2"/>
    <sheet name="一覧（取り下げ）" sheetId="241" r:id="rId3"/>
    <sheet name="別紙１－１－２" sheetId="229" r:id="rId4"/>
    <sheet name="別紙2" sheetId="213" r:id="rId5"/>
    <sheet name="別紙6" sheetId="242" r:id="rId6"/>
    <sheet name="別紙7" sheetId="217" r:id="rId7"/>
    <sheet name="別紙7-2" sheetId="218" r:id="rId8"/>
    <sheet name="別紙11" sheetId="238" r:id="rId9"/>
    <sheet name="別紙12-2" sheetId="222" r:id="rId10"/>
    <sheet name="別紙14－2" sheetId="240" r:id="rId11"/>
    <sheet name="別紙14－3" sheetId="237" r:id="rId12"/>
    <sheet name="別紙14-4" sheetId="227" r:id="rId13"/>
    <sheet name="別紙20" sheetId="239" r:id="rId14"/>
    <sheet name="別紙22" sheetId="235" r:id="rId15"/>
    <sheet name="別紙22ー２" sheetId="236" r:id="rId16"/>
    <sheet name="別紙28" sheetId="226" r:id="rId17"/>
    <sheet name="別紙２ 成果の確認の根拠データ" sheetId="234" r:id="rId18"/>
    <sheet name="別紙30" sheetId="219" r:id="rId19"/>
    <sheet name="別紙30-2" sheetId="220" r:id="rId20"/>
    <sheet name="別紙31" sheetId="223" r:id="rId21"/>
    <sheet name="別紙35" sheetId="225" r:id="rId22"/>
    <sheet name="別紙38" sheetId="221" r:id="rId23"/>
    <sheet name="別紙40" sheetId="224" r:id="rId24"/>
    <sheet name="様式2" sheetId="188" r:id="rId25"/>
    <sheet name="様式5" sheetId="189" r:id="rId26"/>
    <sheet name="様式6" sheetId="190" r:id="rId27"/>
    <sheet name="様式8" sheetId="192" r:id="rId28"/>
    <sheet name="様式9" sheetId="193" r:id="rId29"/>
    <sheet name="届出様式" sheetId="202" r:id="rId30"/>
    <sheet name="（参考）計算シート" sheetId="203" r:id="rId31"/>
    <sheet name="付表第一号（七）" sheetId="214" r:id="rId32"/>
    <sheet name="付表第一号（十一）" sheetId="215" r:id="rId33"/>
    <sheet name="（参考）付表第一号（十一）" sheetId="216" r:id="rId34"/>
    <sheet name="付表第一号（十七）" sheetId="231" r:id="rId35"/>
    <sheet name="（参考）付表第一号（十七）" sheetId="232" r:id="rId36"/>
    <sheet name="夜勤" sheetId="183" r:id="rId37"/>
    <sheet name="夜勤別紙" sheetId="184" r:id="rId38"/>
    <sheet name="参考1" sheetId="182" r:id="rId39"/>
    <sheet name="参考2" sheetId="233" r:id="rId40"/>
    <sheet name="別紙●24" sheetId="66" state="hidden" r:id="rId41"/>
  </sheets>
  <externalReferences>
    <externalReference r:id="rId42"/>
    <externalReference r:id="rId43"/>
    <externalReference r:id="rId44"/>
  </externalReferences>
  <definedNames>
    <definedName name="【記載例】シフト記号" localSheetId="39">#REF!</definedName>
    <definedName name="【記載例】シフト記号" localSheetId="5">#REF!</definedName>
    <definedName name="【記載例】シフト記号">#REF!</definedName>
    <definedName name="【記載例】シフト記号表" localSheetId="39">#REF!</definedName>
    <definedName name="【記載例】シフト記号表" localSheetId="5">#REF!</definedName>
    <definedName name="【記載例】シフト記号表">#REF!</definedName>
    <definedName name="ｋ">#N/A</definedName>
    <definedName name="_xlnm.Print_Area" localSheetId="30">'（参考）計算シート'!$A$1:$U$31</definedName>
    <definedName name="_xlnm.Print_Area" localSheetId="33">'（参考）付表第一号（十一）'!$A$1:$AA$27</definedName>
    <definedName name="_xlnm.Print_Area" localSheetId="35">'（参考）付表第一号（十七）'!$A$1:$R$90</definedName>
    <definedName name="_xlnm.Print_Area" localSheetId="1">一覧!$A$1:$Z$185</definedName>
    <definedName name="_xlnm.Print_Area" localSheetId="2">'一覧（取り下げ）'!$A$1:$Y$176</definedName>
    <definedName name="_xlnm.Print_Area" localSheetId="38">参考1!$A$1:$AN$64</definedName>
    <definedName name="_xlnm.Print_Area" localSheetId="39">参考2!$A$1:$P$51</definedName>
    <definedName name="_xlnm.Print_Area" localSheetId="0">手続き!$A$1:$H$77</definedName>
    <definedName name="_xlnm.Print_Area" localSheetId="29">届出様式!$A$1:$AG$77</definedName>
    <definedName name="_xlnm.Print_Area" localSheetId="31">'付表第一号（七）'!$A$1:$AH$62</definedName>
    <definedName name="_xlnm.Print_Area" localSheetId="32">'付表第一号（十一）'!$A$1:$AA$49</definedName>
    <definedName name="_xlnm.Print_Area" localSheetId="34">'付表第一号（十七）'!$A$1:$R$114</definedName>
    <definedName name="_xlnm.Print_Area" localSheetId="40">別紙●24!$A$1:$AM$77</definedName>
    <definedName name="_xlnm.Print_Area" localSheetId="8">#N/A</definedName>
    <definedName name="_xlnm.Print_Area" localSheetId="3">'別紙１－１－２'!$A$1:$AF$510</definedName>
    <definedName name="_xlnm.Print_Area" localSheetId="9">'別紙12-2'!$A$1:$AE$69</definedName>
    <definedName name="_xlnm.Print_Area" localSheetId="10">'別紙14－2'!$A$1:$AD$59</definedName>
    <definedName name="_xlnm.Print_Area" localSheetId="11">'別紙14－3'!$A$1:$AD$48</definedName>
    <definedName name="_xlnm.Print_Area" localSheetId="12">'別紙14-4'!$A$1:$AE$60</definedName>
    <definedName name="_xlnm.Print_Area" localSheetId="17">'別紙２ 成果の確認の根拠データ'!$A$1:$AB$61</definedName>
    <definedName name="_xlnm.Print_Area" localSheetId="13">別紙20!$A$1:$AD$27</definedName>
    <definedName name="_xlnm.Print_Area" localSheetId="14">別紙22!$A$1:$Y$31</definedName>
    <definedName name="_xlnm.Print_Area" localSheetId="15">別紙22ー２!$A$1:$W$47</definedName>
    <definedName name="_xlnm.Print_Area" localSheetId="18">別紙30!$A$1:$AF$54</definedName>
    <definedName name="_xlnm.Print_Area" localSheetId="19">'別紙30-2'!$A$1:$AF$45</definedName>
    <definedName name="_xlnm.Print_Area" localSheetId="20">別紙31!$A$1:$AD$67</definedName>
    <definedName name="_xlnm.Print_Area" localSheetId="21">別紙35!$A$1:$AH$51</definedName>
    <definedName name="_xlnm.Print_Area" localSheetId="22">別紙38!$A$1:$Z$45</definedName>
    <definedName name="_xlnm.Print_Area" localSheetId="23">別紙40!$A$1:$AF$59</definedName>
    <definedName name="_xlnm.Print_Area" localSheetId="5">別紙6!$A$1:$AL$33</definedName>
    <definedName name="_xlnm.Print_Area" localSheetId="6">別紙7!$A$1:$AI$61</definedName>
    <definedName name="_xlnm.Print_Area" localSheetId="7">'別紙7-2'!$A$1:$S$85</definedName>
    <definedName name="_xlnm.Print_Area" localSheetId="36">夜勤!$A$1:$T$33</definedName>
    <definedName name="_xlnm.Print_Area" localSheetId="37">夜勤別紙!$A$1:$AM$58</definedName>
    <definedName name="_xlnm.Print_Area" localSheetId="24">様式2!$A$1:$AA$44</definedName>
    <definedName name="_xlnm.Print_Area" localSheetId="25">様式5!$A$1:$AA$36</definedName>
    <definedName name="_xlnm.Print_Area" localSheetId="26">様式6!$A$1:$AA$52</definedName>
    <definedName name="_xlnm.Print_Area" localSheetId="27">様式8!$A$1:$AJ$57</definedName>
    <definedName name="_xlnm.Print_Area" localSheetId="28">様式9!$A$1:$AA$32</definedName>
    <definedName name="_xlnm.Print_Titles" localSheetId="1">一覧!$1:$18</definedName>
    <definedName name="_xlnm.Print_Titles" localSheetId="2">'一覧（取り下げ）'!$1:$18</definedName>
    <definedName name="_xlnm.Print_Titles" localSheetId="3">'別紙１－１－２'!$1:$9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39">#REF!</definedName>
    <definedName name="職種" localSheetId="5">#REF!</definedName>
    <definedName name="職種">#REF!</definedName>
    <definedName name="診療放射線技師" localSheetId="5">#REF!</definedName>
    <definedName name="診療放射線技師">#REF!</definedName>
    <definedName name="調理員" localSheetId="39">#REF!</definedName>
    <definedName name="調理員" localSheetId="5">#REF!</definedName>
    <definedName name="調理員">#REF!</definedName>
    <definedName name="薬剤師" localSheetId="39">#REF!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 i="236" l="1"/>
  <c r="M37" i="236" s="1"/>
  <c r="F36" i="236"/>
  <c r="F37" i="236" s="1"/>
  <c r="U37" i="236" s="1"/>
  <c r="M28" i="236"/>
  <c r="M29" i="236" s="1"/>
  <c r="F28" i="236"/>
  <c r="F29" i="236" s="1"/>
  <c r="U29" i="236" s="1"/>
  <c r="K39" i="233"/>
  <c r="G46" i="233" s="1"/>
  <c r="N11" i="233"/>
  <c r="O11" i="233" s="1"/>
  <c r="F9" i="233"/>
  <c r="G30" i="233" l="1"/>
  <c r="G31" i="233"/>
  <c r="G45" i="233"/>
  <c r="U21" i="224" l="1"/>
  <c r="T21" i="224"/>
  <c r="U24" i="222"/>
  <c r="T24" i="222"/>
  <c r="E51" i="218"/>
  <c r="P50" i="218"/>
  <c r="M50" i="218"/>
  <c r="E50" i="218"/>
  <c r="E49" i="218"/>
  <c r="P48" i="218"/>
  <c r="M48" i="218"/>
  <c r="E48" i="218"/>
  <c r="E47" i="218"/>
  <c r="P46" i="218"/>
  <c r="P53" i="218" s="1"/>
  <c r="P54" i="218" s="1"/>
  <c r="M46" i="218"/>
  <c r="M53" i="218" s="1"/>
  <c r="M54" i="218" s="1"/>
  <c r="P55" i="218" s="1"/>
  <c r="E46" i="218"/>
  <c r="P45" i="218"/>
  <c r="M45" i="218"/>
  <c r="E37" i="218"/>
  <c r="P36" i="218"/>
  <c r="M36" i="218"/>
  <c r="E36" i="218"/>
  <c r="E35" i="218"/>
  <c r="P34" i="218"/>
  <c r="M34" i="218"/>
  <c r="E34" i="218"/>
  <c r="E33" i="218"/>
  <c r="P32" i="218"/>
  <c r="M32" i="218"/>
  <c r="E32" i="218"/>
  <c r="E31" i="218"/>
  <c r="P30" i="218"/>
  <c r="M30" i="218"/>
  <c r="E30" i="218"/>
  <c r="E29" i="218"/>
  <c r="P28" i="218"/>
  <c r="M28" i="218"/>
  <c r="E28" i="218"/>
  <c r="E27" i="218"/>
  <c r="P26" i="218"/>
  <c r="M26" i="218"/>
  <c r="E26" i="218"/>
  <c r="E25" i="218"/>
  <c r="P24" i="218"/>
  <c r="M24" i="218"/>
  <c r="E24" i="218"/>
  <c r="E23" i="218"/>
  <c r="P22" i="218"/>
  <c r="M22" i="218"/>
  <c r="E22" i="218"/>
  <c r="E21" i="218"/>
  <c r="P20" i="218"/>
  <c r="M20" i="218"/>
  <c r="E20" i="218"/>
  <c r="E19" i="218"/>
  <c r="P18" i="218"/>
  <c r="M18" i="218"/>
  <c r="E18" i="218"/>
  <c r="E17" i="218"/>
  <c r="P16" i="218"/>
  <c r="P39" i="218" s="1"/>
  <c r="P40" i="218" s="1"/>
  <c r="M16" i="218"/>
  <c r="M39" i="218" s="1"/>
  <c r="M40" i="218" s="1"/>
  <c r="P41" i="218" s="1"/>
  <c r="E16" i="218"/>
  <c r="P15" i="218"/>
  <c r="M15" i="218"/>
  <c r="J29" i="203"/>
  <c r="R19" i="203"/>
  <c r="R21" i="203"/>
  <c r="Q19" i="203"/>
  <c r="Q21" i="203"/>
  <c r="P19" i="203"/>
  <c r="P21" i="203"/>
  <c r="O19" i="203"/>
  <c r="O21" i="203"/>
  <c r="N19" i="203"/>
  <c r="N21" i="203"/>
  <c r="M19" i="203"/>
  <c r="M21" i="203"/>
  <c r="L19" i="203"/>
  <c r="L21" i="203"/>
  <c r="K19" i="203"/>
  <c r="K21" i="203"/>
  <c r="J19" i="203"/>
  <c r="J21" i="203"/>
  <c r="I19" i="203"/>
  <c r="I21" i="203"/>
  <c r="H19" i="203"/>
  <c r="H21" i="203"/>
  <c r="G19" i="203"/>
  <c r="G21" i="203"/>
  <c r="P7" i="203"/>
  <c r="W74" i="202"/>
  <c r="W73" i="202"/>
  <c r="W72" i="202"/>
  <c r="W71" i="202"/>
  <c r="W70" i="202"/>
  <c r="W69" i="202"/>
  <c r="W68" i="202"/>
  <c r="W67" i="202"/>
  <c r="W66" i="202"/>
  <c r="W65" i="202"/>
  <c r="W64" i="202"/>
  <c r="W63" i="202"/>
  <c r="W62" i="202"/>
  <c r="W61" i="202"/>
  <c r="W60" i="202"/>
  <c r="W59" i="202"/>
  <c r="Q56" i="202"/>
  <c r="U39" i="202"/>
  <c r="AA41" i="202"/>
  <c r="U38" i="202"/>
  <c r="AA40" i="202"/>
  <c r="U37" i="202"/>
  <c r="AA39" i="202"/>
  <c r="U36" i="202"/>
  <c r="AA38" i="202"/>
  <c r="U35" i="202"/>
  <c r="AA37" i="202"/>
  <c r="Q34" i="202"/>
  <c r="U34" i="202"/>
  <c r="AJ20" i="202"/>
  <c r="AI20" i="202"/>
  <c r="AI18" i="202"/>
  <c r="AJ18" i="202"/>
  <c r="AI16" i="202"/>
  <c r="L56" i="202"/>
  <c r="L57" i="202"/>
  <c r="L58" i="202"/>
  <c r="L59" i="202"/>
  <c r="L60" i="202"/>
  <c r="L61" i="202"/>
  <c r="L62" i="202"/>
  <c r="L63" i="202"/>
  <c r="L64" i="202"/>
  <c r="L65" i="202"/>
  <c r="L66" i="202"/>
  <c r="L67" i="202"/>
  <c r="L68" i="202"/>
  <c r="L69" i="202"/>
  <c r="L70" i="202"/>
  <c r="L71" i="202"/>
  <c r="L72" i="202"/>
  <c r="L73" i="202"/>
  <c r="L74" i="202"/>
  <c r="AJ2" i="202"/>
  <c r="AJ8" i="202"/>
  <c r="S21" i="203"/>
  <c r="S22" i="203"/>
  <c r="S23" i="203"/>
  <c r="J39" i="182"/>
  <c r="X4" i="182"/>
  <c r="AI4" i="182"/>
  <c r="D5" i="184"/>
  <c r="N5" i="183"/>
  <c r="P29" i="183"/>
  <c r="Q28" i="183"/>
  <c r="R29" i="183" s="1"/>
  <c r="L29" i="183" s="1"/>
  <c r="P26" i="183"/>
  <c r="R26" i="183"/>
  <c r="L26" i="183"/>
  <c r="P25" i="183"/>
  <c r="R25" i="183"/>
  <c r="L25" i="183"/>
  <c r="P24" i="183"/>
  <c r="R24" i="183"/>
  <c r="L24" i="183"/>
  <c r="P21" i="183"/>
  <c r="Q20" i="183"/>
  <c r="R21" i="183" s="1"/>
  <c r="L21" i="183" s="1"/>
  <c r="P18" i="183"/>
  <c r="R18" i="183"/>
  <c r="L18" i="183"/>
  <c r="P17" i="183"/>
  <c r="R17" i="183"/>
  <c r="L17" i="183"/>
  <c r="F52" i="182"/>
  <c r="J50" i="182"/>
  <c r="F49" i="182"/>
  <c r="J47" i="182"/>
  <c r="J33" i="182"/>
  <c r="F29" i="182"/>
  <c r="J27" i="182"/>
  <c r="F26" i="182"/>
  <c r="J24" i="182"/>
  <c r="F23" i="182"/>
  <c r="J20" i="182"/>
  <c r="J22" i="182"/>
  <c r="F19" i="182"/>
  <c r="J17" i="182"/>
  <c r="F16" i="182"/>
  <c r="J14" i="182"/>
  <c r="AI8" i="182"/>
  <c r="AE8" i="182"/>
  <c r="AB8" i="182"/>
  <c r="Y8" i="182"/>
  <c r="Y7" i="182"/>
  <c r="H20" i="202"/>
  <c r="H19" i="202"/>
  <c r="AA36" i="202"/>
  <c r="L34" i="202"/>
  <c r="L35" i="202"/>
  <c r="L36" i="202"/>
  <c r="L37" i="202"/>
  <c r="L38" i="202"/>
  <c r="L39" i="202"/>
  <c r="L40" i="202"/>
  <c r="L41" i="202"/>
  <c r="W58" i="202"/>
  <c r="J55" i="218" l="1"/>
  <c r="J41" i="2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群馬県庁</author>
  </authors>
  <commentList>
    <comment ref="E41" authorId="0" shapeId="0" xr:uid="{00000000-0006-0000-0900-000001000000}">
      <text>
        <r>
          <rPr>
            <b/>
            <sz val="9"/>
            <rFont val="ＭＳ Ｐゴシック"/>
            <family val="3"/>
            <charset val="128"/>
          </rPr>
          <t>曜日を記載のこと。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CFDA0850-C019-4A5C-A5C5-42088C752D73}">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<sst xmlns="http://schemas.openxmlformats.org/spreadsheetml/2006/main" count="8681" uniqueCount="2087">
  <si>
    <t>（指定を受けている場合）</t>
    <rPh sb="1" eb="3">
      <t>シテイ</t>
    </rPh>
    <rPh sb="4" eb="5">
      <t>ウ</t>
    </rPh>
    <rPh sb="9" eb="11">
      <t>バアイ</t>
    </rPh>
    <phoneticPr fontId="2"/>
  </si>
  <si>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</si>
  <si>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</si>
  <si>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</si>
  <si>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</si>
  <si>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</si>
  <si>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</si>
  <si>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</si>
  <si>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</si>
  <si>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</si>
  <si>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</si>
  <si>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</si>
  <si>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</si>
  <si>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</si>
  <si>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</si>
  <si>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</si>
  <si>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</si>
  <si>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</si>
  <si>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</si>
  <si>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</si>
  <si>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</si>
  <si>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</si>
  <si>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</si>
  <si>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</si>
  <si>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</si>
  <si>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</si>
  <si>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</si>
  <si>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</si>
  <si>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2"/>
  </si>
  <si>
    <t>日</t>
    <rPh sb="0" eb="1">
      <t>ヒ</t>
    </rPh>
    <phoneticPr fontId="2"/>
  </si>
  <si>
    <t>月</t>
    <rPh sb="0" eb="1">
      <t>ツキ</t>
    </rPh>
    <phoneticPr fontId="2"/>
  </si>
  <si>
    <t>年月日</t>
    <rPh sb="0" eb="3">
      <t>ネンガッピ</t>
    </rPh>
    <phoneticPr fontId="2"/>
  </si>
  <si>
    <t>(※変更の場合)</t>
    <rPh sb="2" eb="4">
      <t>ヘンコウ</t>
    </rPh>
    <rPh sb="5" eb="7">
      <t>バアイ</t>
    </rPh>
    <phoneticPr fontId="2"/>
  </si>
  <si>
    <t>変　更　後</t>
    <rPh sb="4" eb="5">
      <t>ゴ</t>
    </rPh>
    <phoneticPr fontId="2"/>
  </si>
  <si>
    <t>年</t>
    <rPh sb="0" eb="1">
      <t>ネン</t>
    </rPh>
    <phoneticPr fontId="2"/>
  </si>
  <si>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</si>
  <si>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</si>
  <si>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</si>
  <si>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</si>
  <si>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</si>
  <si>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</si>
  <si>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</si>
  <si>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</si>
  <si>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届出を行う事業所の状況</t>
    <rPh sb="9" eb="11">
      <t>ジョウキョウ</t>
    </rPh>
    <phoneticPr fontId="2"/>
  </si>
  <si>
    <t>居宅介護支援</t>
    <rPh sb="0" eb="2">
      <t>キョタク</t>
    </rPh>
    <rPh sb="2" eb="4">
      <t>カイゴ</t>
    </rPh>
    <rPh sb="4" eb="6">
      <t>シエン</t>
    </rPh>
    <phoneticPr fontId="2"/>
  </si>
  <si>
    <t>登録年</t>
    <rPh sb="0" eb="2">
      <t>トウロク</t>
    </rPh>
    <rPh sb="2" eb="3">
      <t>ネン</t>
    </rPh>
    <phoneticPr fontId="2"/>
  </si>
  <si>
    <t>月日</t>
    <rPh sb="0" eb="2">
      <t>ガッピ</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</si>
  <si>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</si>
  <si>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</si>
  <si>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既に指定等を受けている事業</t>
    <rPh sb="0" eb="1">
      <t>スデ</t>
    </rPh>
    <rPh sb="2" eb="4">
      <t>シテイ</t>
    </rPh>
    <rPh sb="4" eb="5">
      <t>トウ</t>
    </rPh>
    <rPh sb="6" eb="7">
      <t>ウ</t>
    </rPh>
    <rPh sb="11" eb="13">
      <t>ジギョウ</t>
    </rPh>
    <phoneticPr fontId="2"/>
  </si>
  <si>
    <t>市町村が定める率</t>
    <rPh sb="0" eb="3">
      <t>シチョウソン</t>
    </rPh>
    <rPh sb="4" eb="5">
      <t>サダ</t>
    </rPh>
    <rPh sb="7" eb="8">
      <t>リツ</t>
    </rPh>
    <phoneticPr fontId="2"/>
  </si>
  <si>
    <t>(市町村記載)</t>
    <rPh sb="1" eb="4">
      <t>シチョウソン</t>
    </rPh>
    <rPh sb="4" eb="6">
      <t>キサイ</t>
    </rPh>
    <phoneticPr fontId="2"/>
  </si>
  <si>
    <t>備考1　「受付番号」欄には記載しないでください。</t>
    <rPh sb="7" eb="9">
      <t>バンゴウ</t>
    </rPh>
    <phoneticPr fontId="2"/>
  </si>
  <si>
    <t>法人である場合その種別</t>
    <rPh sb="5" eb="7">
      <t>バアイ</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</si>
  <si>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</si>
  <si>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異動（予定）</t>
    <phoneticPr fontId="2"/>
  </si>
  <si>
    <t>異動項目</t>
    <phoneticPr fontId="2"/>
  </si>
  <si>
    <t xml:space="preserve"> 1新規　2変更　3終了</t>
    <phoneticPr fontId="2"/>
  </si>
  <si>
    <t>　　4　「実施事業」欄は、該当する欄に「〇」を記入してください。</t>
    <phoneticPr fontId="2"/>
  </si>
  <si>
    <t>　　6　「異動項目」欄には、(別紙1，1－2)「介護給付費算定に係る体制等状況一覧表」に掲げる項目を記載してください。</t>
    <phoneticPr fontId="2"/>
  </si>
  <si>
    <t>％</t>
    <phoneticPr fontId="2"/>
  </si>
  <si>
    <t>　　8　「特記事項」欄には、異動の状況について具体的に記載してください。</t>
    <phoneticPr fontId="2"/>
  </si>
  <si>
    <t>異動区分</t>
    <rPh sb="0" eb="2">
      <t>イドウ</t>
    </rPh>
    <rPh sb="2" eb="4">
      <t>クブン</t>
    </rPh>
    <phoneticPr fontId="2"/>
  </si>
  <si>
    <t>施設種別</t>
    <rPh sb="0" eb="2">
      <t>シセツ</t>
    </rPh>
    <rPh sb="2" eb="4">
      <t>シュベツ</t>
    </rPh>
    <phoneticPr fontId="2"/>
  </si>
  <si>
    <t>職　種</t>
    <rPh sb="0" eb="1">
      <t>ショク</t>
    </rPh>
    <rPh sb="2" eb="3">
      <t>タネ</t>
    </rPh>
    <phoneticPr fontId="2"/>
  </si>
  <si>
    <t>氏　名</t>
    <rPh sb="0" eb="1">
      <t>シ</t>
    </rPh>
    <rPh sb="2" eb="3">
      <t>メイ</t>
    </rPh>
    <phoneticPr fontId="2"/>
  </si>
  <si>
    <t>管 理 栄 養 士</t>
    <rPh sb="0" eb="1">
      <t>カン</t>
    </rPh>
    <rPh sb="2" eb="3">
      <t>リ</t>
    </rPh>
    <rPh sb="4" eb="5">
      <t>エイ</t>
    </rPh>
    <rPh sb="6" eb="7">
      <t>オサム</t>
    </rPh>
    <rPh sb="8" eb="9">
      <t>シ</t>
    </rPh>
    <phoneticPr fontId="2"/>
  </si>
  <si>
    <t>介護支援専門員</t>
    <rPh sb="0" eb="2">
      <t>カイゴ</t>
    </rPh>
    <rPh sb="2" eb="4">
      <t>シエン</t>
    </rPh>
    <rPh sb="4" eb="7">
      <t>センモンイン</t>
    </rPh>
    <phoneticPr fontId="2"/>
  </si>
  <si>
    <t>看　護　師</t>
    <rPh sb="0" eb="1">
      <t>ミ</t>
    </rPh>
    <rPh sb="2" eb="3">
      <t>ユズル</t>
    </rPh>
    <rPh sb="4" eb="5">
      <t>シ</t>
    </rPh>
    <phoneticPr fontId="2"/>
  </si>
  <si>
    <t>医　　　師</t>
    <rPh sb="0" eb="1">
      <t>イ</t>
    </rPh>
    <rPh sb="4" eb="5">
      <t>シ</t>
    </rPh>
    <phoneticPr fontId="2"/>
  </si>
  <si>
    <t>市町村長名</t>
    <rPh sb="0" eb="3">
      <t>シチョウソン</t>
    </rPh>
    <rPh sb="3" eb="4">
      <t>チョウ</t>
    </rPh>
    <rPh sb="4" eb="5">
      <t>メイ</t>
    </rPh>
    <phoneticPr fontId="2"/>
  </si>
  <si>
    <t>介護予防訪問介護</t>
    <rPh sb="0" eb="2">
      <t>カイゴ</t>
    </rPh>
    <rPh sb="2" eb="4">
      <t>ヨボウ</t>
    </rPh>
    <phoneticPr fontId="2"/>
  </si>
  <si>
    <t>介護予防訪問入浴介護</t>
    <rPh sb="0" eb="2">
      <t>カイゴ</t>
    </rPh>
    <rPh sb="2" eb="4">
      <t>ヨボウ</t>
    </rPh>
    <phoneticPr fontId="2"/>
  </si>
  <si>
    <t>介護予防通所介護</t>
    <rPh sb="0" eb="2">
      <t>カイゴ</t>
    </rPh>
    <rPh sb="2" eb="4">
      <t>ヨボウ</t>
    </rPh>
    <phoneticPr fontId="2"/>
  </si>
  <si>
    <t>介護予防短期入所生活介護</t>
    <rPh sb="0" eb="2">
      <t>カイゴ</t>
    </rPh>
    <rPh sb="2" eb="4">
      <t>ヨボウ</t>
    </rPh>
    <phoneticPr fontId="2"/>
  </si>
  <si>
    <t>介護予防福祉用具貸与</t>
    <rPh sb="0" eb="2">
      <t>カイゴ</t>
    </rPh>
    <rPh sb="2" eb="4">
      <t>ヨボウ</t>
    </rPh>
    <phoneticPr fontId="2"/>
  </si>
  <si>
    <t>介護予防支援</t>
    <rPh sb="0" eb="2">
      <t>カイゴ</t>
    </rPh>
    <rPh sb="2" eb="4">
      <t>ヨボウ</t>
    </rPh>
    <rPh sb="4" eb="6">
      <t>シエン</t>
    </rPh>
    <phoneticPr fontId="2"/>
  </si>
  <si>
    <t>受付番号</t>
    <phoneticPr fontId="2"/>
  </si>
  <si>
    <t>　　知事　　殿</t>
    <phoneticPr fontId="2"/>
  </si>
  <si>
    <t>届　出　者</t>
    <phoneticPr fontId="2"/>
  </si>
  <si>
    <t>名　　称</t>
    <phoneticPr fontId="2"/>
  </si>
  <si>
    <t>　(郵便番号　　―　　　)</t>
    <phoneticPr fontId="2"/>
  </si>
  <si>
    <t>　　　　　県　　　　郡市</t>
    <phoneticPr fontId="2"/>
  </si>
  <si>
    <t>　(ビルの名称等)</t>
    <phoneticPr fontId="2"/>
  </si>
  <si>
    <t>連 絡 先</t>
    <phoneticPr fontId="2"/>
  </si>
  <si>
    <t>事業所の状況</t>
    <phoneticPr fontId="2"/>
  </si>
  <si>
    <t>同一所在地において行う　　　　　　　　　　　　　　　事業等の種類</t>
    <phoneticPr fontId="2"/>
  </si>
  <si>
    <t>変　更　前</t>
    <phoneticPr fontId="2"/>
  </si>
  <si>
    <t>　　5　「異動等の区分」欄には、今回届出を行う事業所について該当する数字に「〇」を記入してください。</t>
    <phoneticPr fontId="2"/>
  </si>
  <si>
    <t>人</t>
    <rPh sb="0" eb="1">
      <t>ニン</t>
    </rPh>
    <phoneticPr fontId="2"/>
  </si>
  <si>
    <t>提供サービス</t>
  </si>
  <si>
    <t>職員の欠員による減算の状況</t>
  </si>
  <si>
    <t>ユニットケア体制</t>
    <rPh sb="6" eb="8">
      <t>タイセイ</t>
    </rPh>
    <phoneticPr fontId="2"/>
  </si>
  <si>
    <t>事業所名</t>
    <rPh sb="0" eb="3">
      <t>ジギョウショ</t>
    </rPh>
    <rPh sb="3" eb="4">
      <t>メイ</t>
    </rPh>
    <phoneticPr fontId="2"/>
  </si>
  <si>
    <t>2　異 動 区 分</t>
    <rPh sb="2" eb="3">
      <t>イ</t>
    </rPh>
    <rPh sb="4" eb="5">
      <t>ドウ</t>
    </rPh>
    <rPh sb="6" eb="7">
      <t>ク</t>
    </rPh>
    <rPh sb="8" eb="9">
      <t>ブン</t>
    </rPh>
    <phoneticPr fontId="2"/>
  </si>
  <si>
    <t>有・無</t>
    <rPh sb="0" eb="1">
      <t>ウ</t>
    </rPh>
    <rPh sb="2" eb="3">
      <t>ム</t>
    </rPh>
    <phoneticPr fontId="2"/>
  </si>
  <si>
    <t>　　　適宜欄を補正して、全ての出張所等の状況について記載してください。</t>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</si>
  <si>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</si>
  <si>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</si>
  <si>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9　「主たる事業所の所在地以外の場所で一部実施する場合の出張所等の所在地」について、複数の出張所等を有する場合は、</t>
    <phoneticPr fontId="2"/>
  </si>
  <si>
    <t>主たる事業所の所在地</t>
    <rPh sb="3" eb="6">
      <t>ジギョウショ</t>
    </rPh>
    <phoneticPr fontId="2"/>
  </si>
  <si>
    <t>　　3　「法人所轄庁」欄は、申請者が認可法人である場合に、その主務官庁の名称を記載してください。</t>
    <phoneticPr fontId="2"/>
  </si>
  <si>
    <t>歯科医師</t>
    <rPh sb="0" eb="2">
      <t>シカ</t>
    </rPh>
    <rPh sb="2" eb="4">
      <t>イシ</t>
    </rPh>
    <phoneticPr fontId="2"/>
  </si>
  <si>
    <t>（別紙●）</t>
    <rPh sb="1" eb="3">
      <t>ベッシ</t>
    </rPh>
    <phoneticPr fontId="2"/>
  </si>
  <si>
    <t>①</t>
    <phoneticPr fontId="2"/>
  </si>
  <si>
    <t>②</t>
    <phoneticPr fontId="2"/>
  </si>
  <si>
    <t>夜間勤務条件基準</t>
    <rPh sb="0" eb="2">
      <t>ヤカン</t>
    </rPh>
    <rPh sb="2" eb="4">
      <t>キンム</t>
    </rPh>
    <rPh sb="4" eb="6">
      <t>ジョウケン</t>
    </rPh>
    <rPh sb="6" eb="8">
      <t>キジュン</t>
    </rPh>
    <phoneticPr fontId="2"/>
  </si>
  <si>
    <t>身体拘束廃止取組の有無</t>
    <rPh sb="0" eb="2">
      <t>シンタイ</t>
    </rPh>
    <rPh sb="2" eb="4">
      <t>コウソク</t>
    </rPh>
    <rPh sb="4" eb="6">
      <t>ハイシ</t>
    </rPh>
    <rPh sb="6" eb="8">
      <t>トリクミ</t>
    </rPh>
    <rPh sb="9" eb="11">
      <t>ウム</t>
    </rPh>
    <phoneticPr fontId="2"/>
  </si>
  <si>
    <t>療養食加算</t>
    <rPh sb="0" eb="2">
      <t>リョウヨウ</t>
    </rPh>
    <rPh sb="2" eb="3">
      <t>ショク</t>
    </rPh>
    <rPh sb="3" eb="4">
      <t>カ</t>
    </rPh>
    <rPh sb="4" eb="5">
      <t>サン</t>
    </rPh>
    <phoneticPr fontId="2"/>
  </si>
  <si>
    <t>サービス提供体制強化加算</t>
    <rPh sb="4" eb="6">
      <t>テイキョウ</t>
    </rPh>
    <rPh sb="6" eb="8">
      <t>タイセイ</t>
    </rPh>
    <rPh sb="8" eb="10">
      <t>キョウカ</t>
    </rPh>
    <rPh sb="10" eb="11">
      <t>カ</t>
    </rPh>
    <rPh sb="11" eb="12">
      <t>サン</t>
    </rPh>
    <phoneticPr fontId="2"/>
  </si>
  <si>
    <t>施設コード</t>
    <rPh sb="0" eb="2">
      <t>シセツ</t>
    </rPh>
    <phoneticPr fontId="2"/>
  </si>
  <si>
    <t>月</t>
  </si>
  <si>
    <t>日</t>
  </si>
  <si>
    <t>送迎体制</t>
    <rPh sb="0" eb="2">
      <t>ソウゲイ</t>
    </rPh>
    <rPh sb="2" eb="4">
      <t>タイセイ</t>
    </rPh>
    <phoneticPr fontId="2"/>
  </si>
  <si>
    <t>加算等の種類</t>
    <rPh sb="0" eb="2">
      <t>カサン</t>
    </rPh>
    <rPh sb="2" eb="3">
      <t>トウ</t>
    </rPh>
    <rPh sb="4" eb="6">
      <t>シュルイ</t>
    </rPh>
    <phoneticPr fontId="2"/>
  </si>
  <si>
    <t>別紙</t>
    <phoneticPr fontId="2"/>
  </si>
  <si>
    <t>番号</t>
    <rPh sb="0" eb="2">
      <t>バンゴウ</t>
    </rPh>
    <phoneticPr fontId="2"/>
  </si>
  <si>
    <t>□</t>
  </si>
  <si>
    <t>□</t>
    <phoneticPr fontId="2"/>
  </si>
  <si>
    <t>■</t>
    <phoneticPr fontId="2"/>
  </si>
  <si>
    <t>介護給付費算定に係る体制等状況一覧表</t>
    <phoneticPr fontId="2"/>
  </si>
  <si>
    <t>③</t>
    <phoneticPr fontId="2"/>
  </si>
  <si>
    <t>④</t>
    <phoneticPr fontId="2"/>
  </si>
  <si>
    <t>介護支援専門員</t>
  </si>
  <si>
    <t>看護職員</t>
  </si>
  <si>
    <t>介護職員</t>
  </si>
  <si>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</si>
  <si>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</si>
  <si>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</si>
  <si>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</si>
  <si>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</si>
  <si>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１月</t>
    <rPh sb="1" eb="2">
      <t>ガツ</t>
    </rPh>
    <phoneticPr fontId="2"/>
  </si>
  <si>
    <t>２月</t>
    <rPh sb="1" eb="2">
      <t>ガツ</t>
    </rPh>
    <phoneticPr fontId="2"/>
  </si>
  <si>
    <t>３月</t>
    <rPh sb="1" eb="2">
      <t>ガツ</t>
    </rPh>
    <phoneticPr fontId="2"/>
  </si>
  <si>
    <t>　</t>
    <phoneticPr fontId="2"/>
  </si>
  <si>
    <t>　</t>
    <phoneticPr fontId="2"/>
  </si>
  <si>
    <t>各種加算における必要な添付書類一覧（介護職員処遇改善加算は除く）</t>
    <rPh sb="0" eb="2">
      <t>カクシュ</t>
    </rPh>
    <rPh sb="29" eb="30">
      <t>ノゾ</t>
    </rPh>
    <phoneticPr fontId="2"/>
  </si>
  <si>
    <t>●</t>
  </si>
  <si>
    <t>◎</t>
  </si>
  <si>
    <t>備考欄（その他の書類など）</t>
    <rPh sb="0" eb="2">
      <t>ビコウ</t>
    </rPh>
    <rPh sb="2" eb="3">
      <t>ラン</t>
    </rPh>
    <rPh sb="6" eb="7">
      <t>タ</t>
    </rPh>
    <rPh sb="8" eb="10">
      <t>ショルイ</t>
    </rPh>
    <phoneticPr fontId="2"/>
  </si>
  <si>
    <t>若年性認知症入所者受入加算</t>
    <rPh sb="0" eb="3">
      <t>ジャクネンセイ</t>
    </rPh>
    <rPh sb="3" eb="5">
      <t>ニンチ</t>
    </rPh>
    <rPh sb="5" eb="6">
      <t>ショウ</t>
    </rPh>
    <rPh sb="6" eb="9">
      <t>ニュウショシャ</t>
    </rPh>
    <rPh sb="9" eb="11">
      <t>ウケイ</t>
    </rPh>
    <rPh sb="11" eb="13">
      <t>カサン</t>
    </rPh>
    <phoneticPr fontId="2"/>
  </si>
  <si>
    <t>療養食加算</t>
    <rPh sb="0" eb="2">
      <t>リョウヨウ</t>
    </rPh>
    <rPh sb="2" eb="3">
      <t>ショク</t>
    </rPh>
    <rPh sb="3" eb="5">
      <t>カサン</t>
    </rPh>
    <phoneticPr fontId="2"/>
  </si>
  <si>
    <t>認知症専門ケア加算</t>
    <rPh sb="0" eb="2">
      <t>ニンチ</t>
    </rPh>
    <rPh sb="2" eb="3">
      <t>ショウ</t>
    </rPh>
    <rPh sb="3" eb="5">
      <t>センモン</t>
    </rPh>
    <rPh sb="7" eb="8">
      <t>カ</t>
    </rPh>
    <rPh sb="8" eb="9">
      <t>サン</t>
    </rPh>
    <phoneticPr fontId="2"/>
  </si>
  <si>
    <t>共通</t>
    <rPh sb="0" eb="2">
      <t>キョウツウ</t>
    </rPh>
    <phoneticPr fontId="2"/>
  </si>
  <si>
    <t>時間延長サービス体制</t>
    <rPh sb="0" eb="2">
      <t>ジカン</t>
    </rPh>
    <rPh sb="2" eb="4">
      <t>エンチョウ</t>
    </rPh>
    <rPh sb="8" eb="10">
      <t>タイセイ</t>
    </rPh>
    <phoneticPr fontId="2"/>
  </si>
  <si>
    <t>リハビリテーション提供体制加算</t>
    <rPh sb="9" eb="11">
      <t>テイキョウ</t>
    </rPh>
    <rPh sb="11" eb="13">
      <t>タイセイ</t>
    </rPh>
    <rPh sb="13" eb="15">
      <t>カサン</t>
    </rPh>
    <phoneticPr fontId="2"/>
  </si>
  <si>
    <t>リハビリテーションマネジメント加算</t>
    <rPh sb="15" eb="17">
      <t>カサン</t>
    </rPh>
    <phoneticPr fontId="2"/>
  </si>
  <si>
    <t>認知症短期集中リハビリテーション実施加算</t>
    <rPh sb="0" eb="2">
      <t>ニンチ</t>
    </rPh>
    <rPh sb="2" eb="3">
      <t>ショウ</t>
    </rPh>
    <rPh sb="3" eb="5">
      <t>タンキ</t>
    </rPh>
    <rPh sb="5" eb="7">
      <t>シュウチュウ</t>
    </rPh>
    <rPh sb="16" eb="18">
      <t>ジッシ</t>
    </rPh>
    <rPh sb="18" eb="20">
      <t>カサン</t>
    </rPh>
    <phoneticPr fontId="2"/>
  </si>
  <si>
    <t>生活行為向上リハビリテーション実施加算</t>
    <rPh sb="0" eb="2">
      <t>セイカツ</t>
    </rPh>
    <rPh sb="2" eb="4">
      <t>コウイ</t>
    </rPh>
    <rPh sb="4" eb="6">
      <t>コウジョウ</t>
    </rPh>
    <rPh sb="15" eb="17">
      <t>ジッシ</t>
    </rPh>
    <rPh sb="17" eb="19">
      <t>カサン</t>
    </rPh>
    <phoneticPr fontId="2"/>
  </si>
  <si>
    <t>若年性認知症利用者受入加算</t>
    <rPh sb="0" eb="3">
      <t>ジャクネンセイ</t>
    </rPh>
    <rPh sb="3" eb="5">
      <t>ニンチ</t>
    </rPh>
    <rPh sb="5" eb="6">
      <t>ショウ</t>
    </rPh>
    <rPh sb="6" eb="9">
      <t>リヨウシャ</t>
    </rPh>
    <rPh sb="9" eb="11">
      <t>ウケイ</t>
    </rPh>
    <rPh sb="11" eb="13">
      <t>カサン</t>
    </rPh>
    <phoneticPr fontId="2"/>
  </si>
  <si>
    <t>中重度者ケア体制加算</t>
    <rPh sb="0" eb="1">
      <t>チュウ</t>
    </rPh>
    <rPh sb="1" eb="3">
      <t>ジュウド</t>
    </rPh>
    <rPh sb="3" eb="4">
      <t>シャ</t>
    </rPh>
    <rPh sb="6" eb="8">
      <t>タイセイ</t>
    </rPh>
    <rPh sb="8" eb="10">
      <t>カサン</t>
    </rPh>
    <phoneticPr fontId="2"/>
  </si>
  <si>
    <t>通リハ01</t>
    <rPh sb="0" eb="1">
      <t>ツウ</t>
    </rPh>
    <phoneticPr fontId="2"/>
  </si>
  <si>
    <t>予通リ01</t>
    <rPh sb="0" eb="1">
      <t>ヨ</t>
    </rPh>
    <rPh sb="1" eb="2">
      <t>ツウ</t>
    </rPh>
    <phoneticPr fontId="2"/>
  </si>
  <si>
    <t>予通リ02</t>
    <rPh sb="0" eb="1">
      <t>ヨ</t>
    </rPh>
    <rPh sb="1" eb="2">
      <t>ツウ</t>
    </rPh>
    <phoneticPr fontId="2"/>
  </si>
  <si>
    <t>予通リ03</t>
    <rPh sb="0" eb="1">
      <t>ヨ</t>
    </rPh>
    <rPh sb="1" eb="2">
      <t>ツウ</t>
    </rPh>
    <phoneticPr fontId="2"/>
  </si>
  <si>
    <t>予通リ04</t>
    <rPh sb="0" eb="1">
      <t>ヨ</t>
    </rPh>
    <rPh sb="1" eb="2">
      <t>ツウ</t>
    </rPh>
    <phoneticPr fontId="2"/>
  </si>
  <si>
    <t>予通リ05</t>
    <rPh sb="0" eb="1">
      <t>ヨ</t>
    </rPh>
    <rPh sb="1" eb="2">
      <t>ツウ</t>
    </rPh>
    <phoneticPr fontId="2"/>
  </si>
  <si>
    <t>予通リ06</t>
    <rPh sb="0" eb="1">
      <t>ヨ</t>
    </rPh>
    <rPh sb="1" eb="2">
      <t>ツウ</t>
    </rPh>
    <phoneticPr fontId="2"/>
  </si>
  <si>
    <t>予通リ07</t>
    <rPh sb="0" eb="1">
      <t>ヨ</t>
    </rPh>
    <rPh sb="1" eb="2">
      <t>ツウ</t>
    </rPh>
    <phoneticPr fontId="2"/>
  </si>
  <si>
    <t>予通リ08</t>
    <rPh sb="0" eb="1">
      <t>ヨ</t>
    </rPh>
    <rPh sb="1" eb="2">
      <t>ツウ</t>
    </rPh>
    <phoneticPr fontId="2"/>
  </si>
  <si>
    <t>予通リ09</t>
    <rPh sb="0" eb="1">
      <t>ヨ</t>
    </rPh>
    <rPh sb="1" eb="2">
      <t>ツウ</t>
    </rPh>
    <phoneticPr fontId="2"/>
  </si>
  <si>
    <t>予通リ10</t>
    <rPh sb="0" eb="1">
      <t>ヨ</t>
    </rPh>
    <rPh sb="1" eb="2">
      <t>ツウ</t>
    </rPh>
    <phoneticPr fontId="2"/>
  </si>
  <si>
    <t>●</t>
    <phoneticPr fontId="2"/>
  </si>
  <si>
    <t>◎</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</si>
  <si>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</si>
  <si>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</si>
  <si>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１０％以上</t>
    <rPh sb="3" eb="5">
      <t>イジョウ</t>
    </rPh>
    <phoneticPr fontId="2"/>
  </si>
  <si>
    <t>３０％以上</t>
    <rPh sb="3" eb="5">
      <t>イジョウ</t>
    </rPh>
    <phoneticPr fontId="2"/>
  </si>
  <si>
    <t>日</t>
    <rPh sb="0" eb="1">
      <t>ニチ</t>
    </rPh>
    <phoneticPr fontId="2"/>
  </si>
  <si>
    <t>５０％以上</t>
    <rPh sb="3" eb="5">
      <t>イジョウ</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</si>
  <si>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</si>
  <si>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</si>
  <si>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</si>
  <si>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</si>
  <si>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3　届 出 項 目</t>
    <rPh sb="2" eb="3">
      <t>トドケ</t>
    </rPh>
    <rPh sb="4" eb="5">
      <t>デ</t>
    </rPh>
    <rPh sb="6" eb="7">
      <t>コウ</t>
    </rPh>
    <rPh sb="8" eb="9">
      <t>モク</t>
    </rPh>
    <phoneticPr fontId="2"/>
  </si>
  <si>
    <t>４月</t>
    <rPh sb="1" eb="2">
      <t>ガツ</t>
    </rPh>
    <phoneticPr fontId="2"/>
  </si>
  <si>
    <t>通リハ02</t>
    <rPh sb="0" eb="1">
      <t>ツウ</t>
    </rPh>
    <phoneticPr fontId="2"/>
  </si>
  <si>
    <t>通リハ03</t>
    <rPh sb="0" eb="1">
      <t>ツウ</t>
    </rPh>
    <phoneticPr fontId="2"/>
  </si>
  <si>
    <t>通リハ04</t>
    <rPh sb="0" eb="1">
      <t>ツウ</t>
    </rPh>
    <phoneticPr fontId="2"/>
  </si>
  <si>
    <t>通リハ05</t>
    <rPh sb="0" eb="1">
      <t>ツウ</t>
    </rPh>
    <phoneticPr fontId="2"/>
  </si>
  <si>
    <t>通リハ06</t>
    <rPh sb="0" eb="1">
      <t>ツウ</t>
    </rPh>
    <phoneticPr fontId="2"/>
  </si>
  <si>
    <t>通リハ07</t>
    <rPh sb="0" eb="1">
      <t>ツウ</t>
    </rPh>
    <phoneticPr fontId="2"/>
  </si>
  <si>
    <t>通リハ08</t>
    <rPh sb="0" eb="1">
      <t>ツウ</t>
    </rPh>
    <phoneticPr fontId="2"/>
  </si>
  <si>
    <t>通リハ09</t>
    <rPh sb="0" eb="1">
      <t>ツウ</t>
    </rPh>
    <phoneticPr fontId="2"/>
  </si>
  <si>
    <t>通リハ10</t>
    <rPh sb="0" eb="1">
      <t>ツウ</t>
    </rPh>
    <phoneticPr fontId="2"/>
  </si>
  <si>
    <t>通リハ11</t>
    <rPh sb="0" eb="1">
      <t>ツウ</t>
    </rPh>
    <phoneticPr fontId="2"/>
  </si>
  <si>
    <t>通リハ12</t>
    <rPh sb="0" eb="1">
      <t>ツウ</t>
    </rPh>
    <phoneticPr fontId="2"/>
  </si>
  <si>
    <t>通リハ13</t>
    <rPh sb="0" eb="1">
      <t>ツウ</t>
    </rPh>
    <phoneticPr fontId="2"/>
  </si>
  <si>
    <t>通リハ14</t>
    <rPh sb="0" eb="1">
      <t>ツウ</t>
    </rPh>
    <phoneticPr fontId="2"/>
  </si>
  <si>
    <t>通リハ15</t>
    <rPh sb="0" eb="1">
      <t>ツウ</t>
    </rPh>
    <phoneticPr fontId="2"/>
  </si>
  <si>
    <t>事業所の規模</t>
    <phoneticPr fontId="2"/>
  </si>
  <si>
    <t>短療01</t>
    <rPh sb="0" eb="1">
      <t>タン</t>
    </rPh>
    <rPh sb="1" eb="2">
      <t>イヤス</t>
    </rPh>
    <phoneticPr fontId="2"/>
  </si>
  <si>
    <t>短療02</t>
    <rPh sb="0" eb="1">
      <t>タン</t>
    </rPh>
    <rPh sb="1" eb="2">
      <t>イヤス</t>
    </rPh>
    <phoneticPr fontId="2"/>
  </si>
  <si>
    <t>短療03</t>
    <rPh sb="0" eb="1">
      <t>タン</t>
    </rPh>
    <rPh sb="1" eb="2">
      <t>イヤス</t>
    </rPh>
    <phoneticPr fontId="2"/>
  </si>
  <si>
    <t>短療04</t>
    <rPh sb="0" eb="1">
      <t>タン</t>
    </rPh>
    <rPh sb="1" eb="2">
      <t>イヤス</t>
    </rPh>
    <phoneticPr fontId="2"/>
  </si>
  <si>
    <t>短療05</t>
    <rPh sb="0" eb="1">
      <t>タン</t>
    </rPh>
    <rPh sb="1" eb="2">
      <t>イヤス</t>
    </rPh>
    <phoneticPr fontId="2"/>
  </si>
  <si>
    <t>短療06</t>
    <rPh sb="0" eb="1">
      <t>タン</t>
    </rPh>
    <rPh sb="1" eb="2">
      <t>イヤス</t>
    </rPh>
    <phoneticPr fontId="2"/>
  </si>
  <si>
    <t>短療07</t>
    <rPh sb="0" eb="1">
      <t>タン</t>
    </rPh>
    <rPh sb="1" eb="2">
      <t>イヤス</t>
    </rPh>
    <phoneticPr fontId="2"/>
  </si>
  <si>
    <t>短療08</t>
    <rPh sb="0" eb="1">
      <t>タン</t>
    </rPh>
    <rPh sb="1" eb="2">
      <t>イヤス</t>
    </rPh>
    <phoneticPr fontId="2"/>
  </si>
  <si>
    <t>短療09</t>
    <rPh sb="0" eb="1">
      <t>タン</t>
    </rPh>
    <rPh sb="1" eb="2">
      <t>イヤス</t>
    </rPh>
    <phoneticPr fontId="2"/>
  </si>
  <si>
    <t>短療10</t>
    <rPh sb="0" eb="1">
      <t>タン</t>
    </rPh>
    <rPh sb="1" eb="2">
      <t>イヤス</t>
    </rPh>
    <phoneticPr fontId="2"/>
  </si>
  <si>
    <t>短療11</t>
    <rPh sb="0" eb="1">
      <t>タン</t>
    </rPh>
    <rPh sb="1" eb="2">
      <t>イヤス</t>
    </rPh>
    <phoneticPr fontId="2"/>
  </si>
  <si>
    <t>短療12</t>
    <rPh sb="0" eb="1">
      <t>タン</t>
    </rPh>
    <rPh sb="1" eb="2">
      <t>イヤス</t>
    </rPh>
    <phoneticPr fontId="2"/>
  </si>
  <si>
    <t>短療13</t>
    <rPh sb="0" eb="1">
      <t>タン</t>
    </rPh>
    <rPh sb="1" eb="2">
      <t>イヤス</t>
    </rPh>
    <phoneticPr fontId="2"/>
  </si>
  <si>
    <t>予短療01</t>
    <rPh sb="0" eb="1">
      <t>ヨ</t>
    </rPh>
    <rPh sb="1" eb="2">
      <t>タン</t>
    </rPh>
    <rPh sb="2" eb="3">
      <t>イヤス</t>
    </rPh>
    <phoneticPr fontId="2"/>
  </si>
  <si>
    <t>予短療02</t>
    <rPh sb="0" eb="1">
      <t>ヨ</t>
    </rPh>
    <rPh sb="1" eb="2">
      <t>タン</t>
    </rPh>
    <rPh sb="2" eb="3">
      <t>イヤス</t>
    </rPh>
    <phoneticPr fontId="2"/>
  </si>
  <si>
    <t>予短療03</t>
    <rPh sb="0" eb="1">
      <t>ヨ</t>
    </rPh>
    <rPh sb="1" eb="2">
      <t>タン</t>
    </rPh>
    <rPh sb="2" eb="3">
      <t>イヤス</t>
    </rPh>
    <phoneticPr fontId="2"/>
  </si>
  <si>
    <t>予短療04</t>
    <rPh sb="0" eb="1">
      <t>ヨ</t>
    </rPh>
    <rPh sb="1" eb="2">
      <t>タン</t>
    </rPh>
    <rPh sb="2" eb="3">
      <t>イヤス</t>
    </rPh>
    <phoneticPr fontId="2"/>
  </si>
  <si>
    <t>予短療05</t>
    <rPh sb="0" eb="1">
      <t>ヨ</t>
    </rPh>
    <rPh sb="1" eb="2">
      <t>タン</t>
    </rPh>
    <rPh sb="2" eb="3">
      <t>イヤス</t>
    </rPh>
    <phoneticPr fontId="2"/>
  </si>
  <si>
    <t>予短療06</t>
    <rPh sb="0" eb="1">
      <t>ヨ</t>
    </rPh>
    <rPh sb="1" eb="2">
      <t>タン</t>
    </rPh>
    <rPh sb="2" eb="3">
      <t>イヤス</t>
    </rPh>
    <phoneticPr fontId="2"/>
  </si>
  <si>
    <t>予短療07</t>
    <rPh sb="0" eb="1">
      <t>ヨ</t>
    </rPh>
    <rPh sb="1" eb="2">
      <t>タン</t>
    </rPh>
    <rPh sb="2" eb="3">
      <t>イヤス</t>
    </rPh>
    <phoneticPr fontId="2"/>
  </si>
  <si>
    <t>予短療08</t>
    <rPh sb="0" eb="1">
      <t>ヨ</t>
    </rPh>
    <rPh sb="1" eb="2">
      <t>タン</t>
    </rPh>
    <rPh sb="2" eb="3">
      <t>イヤス</t>
    </rPh>
    <phoneticPr fontId="2"/>
  </si>
  <si>
    <t>予短療09</t>
    <rPh sb="0" eb="1">
      <t>ヨ</t>
    </rPh>
    <rPh sb="1" eb="2">
      <t>タン</t>
    </rPh>
    <rPh sb="2" eb="3">
      <t>イヤス</t>
    </rPh>
    <phoneticPr fontId="2"/>
  </si>
  <si>
    <t>予短療10</t>
    <rPh sb="0" eb="1">
      <t>ヨ</t>
    </rPh>
    <rPh sb="1" eb="2">
      <t>タン</t>
    </rPh>
    <rPh sb="2" eb="3">
      <t>イヤス</t>
    </rPh>
    <phoneticPr fontId="2"/>
  </si>
  <si>
    <t>予短療11</t>
    <rPh sb="0" eb="1">
      <t>ヨ</t>
    </rPh>
    <rPh sb="1" eb="2">
      <t>タン</t>
    </rPh>
    <rPh sb="2" eb="3">
      <t>イヤス</t>
    </rPh>
    <phoneticPr fontId="2"/>
  </si>
  <si>
    <t>予短療12</t>
    <rPh sb="0" eb="1">
      <t>ヨ</t>
    </rPh>
    <rPh sb="1" eb="2">
      <t>タン</t>
    </rPh>
    <rPh sb="2" eb="3">
      <t>イヤス</t>
    </rPh>
    <phoneticPr fontId="2"/>
  </si>
  <si>
    <t>◎勤務形態一覧は、職員全員分（算定月）</t>
  </si>
  <si>
    <t>◎</t>
    <phoneticPr fontId="2"/>
  </si>
  <si>
    <t>●</t>
    <phoneticPr fontId="2"/>
  </si>
  <si>
    <t>作業療法士</t>
    <rPh sb="0" eb="2">
      <t>サギョウ</t>
    </rPh>
    <rPh sb="2" eb="5">
      <t>リョウホウシ</t>
    </rPh>
    <phoneticPr fontId="2"/>
  </si>
  <si>
    <t>介護職員</t>
    <rPh sb="0" eb="2">
      <t>カイゴ</t>
    </rPh>
    <rPh sb="2" eb="4">
      <t>ショクイン</t>
    </rPh>
    <phoneticPr fontId="2"/>
  </si>
  <si>
    <t>【通所リハビリテーション】</t>
    <rPh sb="1" eb="3">
      <t>ツウショ</t>
    </rPh>
    <phoneticPr fontId="2"/>
  </si>
  <si>
    <t>【介護予防通所リハビリテーション】</t>
    <phoneticPr fontId="2"/>
  </si>
  <si>
    <t>【介護予防短期入所療養介護】</t>
    <phoneticPr fontId="2"/>
  </si>
  <si>
    <t>【短期入所療養介護】</t>
    <phoneticPr fontId="2"/>
  </si>
  <si>
    <t>専従</t>
    <rPh sb="0" eb="2">
      <t>センジュウ</t>
    </rPh>
    <phoneticPr fontId="2"/>
  </si>
  <si>
    <t>㎡</t>
  </si>
  <si>
    <t>片廊下の幅</t>
  </si>
  <si>
    <t>ｍ</t>
  </si>
  <si>
    <t>中廊下の幅</t>
  </si>
  <si>
    <t>添付書類</t>
  </si>
  <si>
    <t>床</t>
    <rPh sb="0" eb="1">
      <t>ユカ</t>
    </rPh>
    <phoneticPr fontId="2"/>
  </si>
  <si>
    <t>フリガナ</t>
    <phoneticPr fontId="2"/>
  </si>
  <si>
    <t>－</t>
    <phoneticPr fontId="2"/>
  </si>
  <si>
    <t>）</t>
    <phoneticPr fontId="2"/>
  </si>
  <si>
    <t>⑤</t>
    <phoneticPr fontId="2"/>
  </si>
  <si>
    <t>職員の欠員による減算の状況</t>
    <phoneticPr fontId="2"/>
  </si>
  <si>
    <t>療養環境基準（廊下）</t>
    <rPh sb="7" eb="9">
      <t>ロウカ</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</si>
  <si>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</si>
  <si>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サービス提供体制強化加算</t>
    <rPh sb="4" eb="6">
      <t>テイキョウ</t>
    </rPh>
    <rPh sb="6" eb="8">
      <t>タイセイ</t>
    </rPh>
    <rPh sb="8" eb="10">
      <t>キョウカ</t>
    </rPh>
    <rPh sb="10" eb="12">
      <t>カサン</t>
    </rPh>
    <phoneticPr fontId="2"/>
  </si>
  <si>
    <t>医療院01</t>
    <rPh sb="0" eb="2">
      <t>イリョウ</t>
    </rPh>
    <rPh sb="2" eb="3">
      <t>イン</t>
    </rPh>
    <phoneticPr fontId="2"/>
  </si>
  <si>
    <t>【介護医療院】</t>
    <rPh sb="1" eb="3">
      <t>カイゴ</t>
    </rPh>
    <rPh sb="3" eb="5">
      <t>イリョウ</t>
    </rPh>
    <rPh sb="5" eb="6">
      <t>イン</t>
    </rPh>
    <phoneticPr fontId="2"/>
  </si>
  <si>
    <t>①②④⑤</t>
  </si>
  <si>
    <t>①②④⑤</t>
    <phoneticPr fontId="2"/>
  </si>
  <si>
    <t>④⑤⑥</t>
    <phoneticPr fontId="2"/>
  </si>
  <si>
    <t>重度認知症疾患療養体制加算</t>
    <phoneticPr fontId="2"/>
  </si>
  <si>
    <t>認知症短期集中ﾘﾊﾋﾞﾘﾃｰｼｮﾝ加算</t>
    <phoneticPr fontId="2"/>
  </si>
  <si>
    <t>療養環境基準（廊下）</t>
  </si>
  <si>
    <t>療養環境基準（廊下）</t>
    <phoneticPr fontId="2"/>
  </si>
  <si>
    <t>療養環境基準（療養室）</t>
  </si>
  <si>
    <t>療養環境基準（療養室）</t>
    <phoneticPr fontId="2"/>
  </si>
  <si>
    <t>③</t>
  </si>
  <si>
    <t>③⑥</t>
    <phoneticPr fontId="2"/>
  </si>
  <si>
    <t>④⑤⑥</t>
    <phoneticPr fontId="2"/>
  </si>
  <si>
    <t>④</t>
  </si>
  <si>
    <t>医療院02</t>
    <rPh sb="0" eb="2">
      <t>イリョウ</t>
    </rPh>
    <rPh sb="2" eb="3">
      <t>イン</t>
    </rPh>
    <phoneticPr fontId="2"/>
  </si>
  <si>
    <t>医療院03</t>
    <rPh sb="0" eb="2">
      <t>イリョウ</t>
    </rPh>
    <rPh sb="2" eb="3">
      <t>イン</t>
    </rPh>
    <phoneticPr fontId="2"/>
  </si>
  <si>
    <t>医療院04</t>
    <rPh sb="0" eb="2">
      <t>イリョウ</t>
    </rPh>
    <rPh sb="2" eb="3">
      <t>イン</t>
    </rPh>
    <phoneticPr fontId="2"/>
  </si>
  <si>
    <t>医療院05</t>
    <rPh sb="0" eb="2">
      <t>イリョウ</t>
    </rPh>
    <rPh sb="2" eb="3">
      <t>イン</t>
    </rPh>
    <phoneticPr fontId="2"/>
  </si>
  <si>
    <t>医療院06</t>
    <rPh sb="0" eb="2">
      <t>イリョウ</t>
    </rPh>
    <rPh sb="2" eb="3">
      <t>イン</t>
    </rPh>
    <phoneticPr fontId="2"/>
  </si>
  <si>
    <t>医療院07</t>
    <rPh sb="0" eb="2">
      <t>イリョウ</t>
    </rPh>
    <rPh sb="2" eb="3">
      <t>イン</t>
    </rPh>
    <phoneticPr fontId="2"/>
  </si>
  <si>
    <t>医療院08</t>
    <rPh sb="0" eb="2">
      <t>イリョウ</t>
    </rPh>
    <rPh sb="2" eb="3">
      <t>イン</t>
    </rPh>
    <phoneticPr fontId="2"/>
  </si>
  <si>
    <t>医療院09</t>
    <rPh sb="0" eb="2">
      <t>イリョウ</t>
    </rPh>
    <rPh sb="2" eb="3">
      <t>イン</t>
    </rPh>
    <phoneticPr fontId="2"/>
  </si>
  <si>
    <t>医療院10</t>
    <rPh sb="0" eb="2">
      <t>イリョウ</t>
    </rPh>
    <rPh sb="2" eb="3">
      <t>イン</t>
    </rPh>
    <phoneticPr fontId="2"/>
  </si>
  <si>
    <t>医療院11</t>
    <rPh sb="0" eb="2">
      <t>イリョウ</t>
    </rPh>
    <rPh sb="2" eb="3">
      <t>イン</t>
    </rPh>
    <phoneticPr fontId="2"/>
  </si>
  <si>
    <t>医療院12</t>
    <rPh sb="0" eb="2">
      <t>イリョウ</t>
    </rPh>
    <rPh sb="2" eb="3">
      <t>イン</t>
    </rPh>
    <phoneticPr fontId="2"/>
  </si>
  <si>
    <t>医療院13</t>
    <rPh sb="0" eb="2">
      <t>イリョウ</t>
    </rPh>
    <rPh sb="2" eb="3">
      <t>イン</t>
    </rPh>
    <phoneticPr fontId="2"/>
  </si>
  <si>
    <t>医療院14</t>
    <rPh sb="0" eb="2">
      <t>イリョウ</t>
    </rPh>
    <rPh sb="2" eb="3">
      <t>イン</t>
    </rPh>
    <phoneticPr fontId="2"/>
  </si>
  <si>
    <t>医療院15</t>
    <rPh sb="0" eb="2">
      <t>イリョウ</t>
    </rPh>
    <rPh sb="2" eb="3">
      <t>イン</t>
    </rPh>
    <phoneticPr fontId="2"/>
  </si>
  <si>
    <t>医療院16</t>
    <rPh sb="0" eb="2">
      <t>イリョウ</t>
    </rPh>
    <rPh sb="2" eb="3">
      <t>イン</t>
    </rPh>
    <phoneticPr fontId="2"/>
  </si>
  <si>
    <t>医療院17</t>
    <rPh sb="0" eb="2">
      <t>イリョウ</t>
    </rPh>
    <rPh sb="2" eb="3">
      <t>イン</t>
    </rPh>
    <phoneticPr fontId="2"/>
  </si>
  <si>
    <t>医療院18</t>
    <rPh sb="0" eb="2">
      <t>イリョウ</t>
    </rPh>
    <rPh sb="2" eb="3">
      <t>イン</t>
    </rPh>
    <phoneticPr fontId="2"/>
  </si>
  <si>
    <t>医療院19</t>
    <rPh sb="0" eb="2">
      <t>イリョウ</t>
    </rPh>
    <rPh sb="2" eb="3">
      <t>イン</t>
    </rPh>
    <phoneticPr fontId="2"/>
  </si>
  <si>
    <t>①Ⅰ型介護医療院、②Ⅱ型介護医療院、③特別介護医療院、④ユニット型Ⅰ型介護医療院、⑤ユニット型Ⅱ型介護医療院、⑥ユニット型特別介護医療院</t>
    <phoneticPr fontId="2"/>
  </si>
  <si>
    <t>③.介護医療院</t>
    <phoneticPr fontId="2"/>
  </si>
  <si>
    <t>1　事 業 所 名</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</si>
  <si>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</si>
  <si>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</si>
  <si>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</si>
  <si>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</si>
  <si>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t>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</si>
  <si>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</si>
  <si>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</si>
  <si>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</si>
  <si>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</si>
  <si>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</si>
  <si>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①に占める②の割合</t>
    <rPh sb="2" eb="3">
      <t>シ</t>
    </rPh>
    <rPh sb="7" eb="9">
      <t>ワリアイ</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</si>
  <si>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</si>
  <si>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</si>
  <si>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</si>
  <si>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⑥</t>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</si>
  <si>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</si>
  <si>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</si>
  <si>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</si>
  <si>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</si>
  <si>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</si>
  <si>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</si>
  <si>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</si>
  <si>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</si>
  <si>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</si>
  <si>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</si>
  <si>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</si>
  <si>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</si>
  <si>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</si>
  <si>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</si>
  <si>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</si>
  <si>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</si>
  <si>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１　事  業  所  名</t>
    <phoneticPr fontId="2"/>
  </si>
  <si>
    <t xml:space="preserve"> </t>
    <phoneticPr fontId="2"/>
  </si>
  <si>
    <t>４　介護医療院（Ⅰ型）に係る届出内容</t>
    <rPh sb="2" eb="4">
      <t>カイゴ</t>
    </rPh>
    <rPh sb="4" eb="7">
      <t>イリョウイン</t>
    </rPh>
    <rPh sb="9" eb="10">
      <t>ガタ</t>
    </rPh>
    <phoneticPr fontId="2"/>
  </si>
  <si>
    <t>　①　重度者の割合</t>
    <rPh sb="3" eb="5">
      <t>ジュウド</t>
    </rPh>
    <rPh sb="5" eb="6">
      <t>シャ</t>
    </rPh>
    <rPh sb="7" eb="9">
      <t>ワリアイ</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</si>
  <si>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</si>
  <si>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</si>
  <si>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</si>
  <si>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</si>
  <si>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①に占める④の割合</t>
    <phoneticPr fontId="2"/>
  </si>
  <si>
    <t>（人員配置区分１～３）</t>
    <phoneticPr fontId="2"/>
  </si>
  <si>
    <t>　②　医療処置の実施状況</t>
    <rPh sb="3" eb="5">
      <t>イリョウ</t>
    </rPh>
    <rPh sb="5" eb="7">
      <t>ショチ</t>
    </rPh>
    <rPh sb="8" eb="10">
      <t>ジッシ</t>
    </rPh>
    <rPh sb="10" eb="12">
      <t>ジョウキョウ</t>
    </rPh>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</si>
  <si>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</si>
  <si>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</si>
  <si>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</si>
  <si>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②から④の和</t>
    <rPh sb="5" eb="6">
      <t>ワ</t>
    </rPh>
    <phoneticPr fontId="2"/>
  </si>
  <si>
    <t>①に占める⑤の割合</t>
    <phoneticPr fontId="2"/>
  </si>
  <si>
    <t>（人員配置区分１のみ）</t>
    <phoneticPr fontId="2"/>
  </si>
  <si>
    <t>（人員配置区分２，３）</t>
    <phoneticPr fontId="2"/>
  </si>
  <si>
    <t>　③　ターミナルケアの
　　実施状況</t>
    <rPh sb="14" eb="16">
      <t>ジッシ</t>
    </rPh>
    <rPh sb="16" eb="18">
      <t>ジョウキョウ</t>
    </rPh>
    <phoneticPr fontId="2"/>
  </si>
  <si>
    <t>前３月間の入所者延日数</t>
    <rPh sb="0" eb="1">
      <t>ゼン</t>
    </rPh>
    <rPh sb="2" eb="3">
      <t>ガツ</t>
    </rPh>
    <rPh sb="3" eb="4">
      <t>カン</t>
    </rPh>
    <rPh sb="5" eb="8">
      <t>ニュウショシャ</t>
    </rPh>
    <rPh sb="8" eb="9">
      <t>ノブ</t>
    </rPh>
    <rPh sb="9" eb="11">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</si>
  <si>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</si>
  <si>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　５％以上</t>
    <rPh sb="3" eb="5">
      <t>イジョウ</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</si>
  <si>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</si>
  <si>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</si>
  <si>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</si>
  <si>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</si>
  <si>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</si>
  <si>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</si>
  <si>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</si>
  <si>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注５：自ら実施する者は除く。</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</si>
  <si>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</si>
  <si>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</si>
  <si>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①</t>
  </si>
  <si>
    <t>　前３月間の入所者等の総数</t>
    <rPh sb="1" eb="2">
      <t>ゼン</t>
    </rPh>
    <rPh sb="3" eb="4">
      <t>ガツ</t>
    </rPh>
    <rPh sb="4" eb="5">
      <t>カン</t>
    </rPh>
    <rPh sb="6" eb="9">
      <t>ニュウショシャ</t>
    </rPh>
    <rPh sb="9" eb="10">
      <t>トウ</t>
    </rPh>
    <rPh sb="11" eb="13">
      <t>ソウスウ</t>
    </rPh>
    <phoneticPr fontId="2"/>
  </si>
  <si>
    <t>②</t>
  </si>
  <si>
    <t>　①のうち、日常生活自立度のランクＭに該当する入所者等</t>
    <phoneticPr fontId="2"/>
  </si>
  <si>
    <t>　①に占める②の割合（注４）</t>
    <phoneticPr fontId="2"/>
  </si>
  <si>
    <t>％</t>
  </si>
  <si>
    <t>　①のうち、日常生活自立度のランクⅣ又はＭに該当する入所者及び利用者</t>
    <phoneticPr fontId="2"/>
  </si>
  <si>
    <t>⑤</t>
  </si>
  <si>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</si>
  <si>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</si>
  <si>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</si>
  <si>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</si>
  <si>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</si>
  <si>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</si>
  <si>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</si>
  <si>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</si>
  <si>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</si>
  <si>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</si>
  <si>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</si>
  <si>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介護医療院（Ⅰ型）の基本施設サービス費に係る届出</t>
    <phoneticPr fontId="2"/>
  </si>
  <si>
    <t>介護医療院（Ⅱ型）の基本施設サービス費に係る届出</t>
    <phoneticPr fontId="2"/>
  </si>
  <si>
    <t>介護医療院における重度認知症疾患療養体制加算に係る届出</t>
    <phoneticPr fontId="2"/>
  </si>
  <si>
    <t>介護医療院サービス、①Ⅰ型介護医療院、②Ⅱ型介護医療院、③特別介護医療院、④ユニット型Ⅰ型介護医療院、⑤ユニット型Ⅱ型介護医療院、⑥ユニット型特別介護医療院</t>
    <phoneticPr fontId="2"/>
  </si>
  <si>
    <t>人員配置区分
　特別（Ⅰ型、Ⅱ型）、
　ユニット特別（Ⅰ型、Ⅱ型）</t>
    <rPh sb="0" eb="2">
      <t>ジンイン</t>
    </rPh>
    <rPh sb="2" eb="4">
      <t>ハイチ</t>
    </rPh>
    <rPh sb="4" eb="6">
      <t>クブン</t>
    </rPh>
    <rPh sb="8" eb="10">
      <t>トクベツ</t>
    </rPh>
    <rPh sb="24" eb="26">
      <t>トクベツ</t>
    </rPh>
    <rPh sb="28" eb="29">
      <t>ガタ</t>
    </rPh>
    <rPh sb="31" eb="32">
      <t>ガタ</t>
    </rPh>
    <phoneticPr fontId="2"/>
  </si>
  <si>
    <t>●</t>
    <phoneticPr fontId="2"/>
  </si>
  <si>
    <t>①④</t>
    <phoneticPr fontId="2"/>
  </si>
  <si>
    <t>人員配置区分
　Ⅰ型（Ⅰ、Ⅱ、Ⅲ）、
　ユニット型Ⅰ型（Ⅰ、Ⅱ）</t>
    <rPh sb="0" eb="2">
      <t>ジンイン</t>
    </rPh>
    <rPh sb="2" eb="4">
      <t>ハイチ</t>
    </rPh>
    <rPh sb="4" eb="6">
      <t>クブン</t>
    </rPh>
    <phoneticPr fontId="2"/>
  </si>
  <si>
    <t>人員配置区分
　Ⅱ型（Ⅰ、Ⅱ、Ⅲ）、
　ユニット型Ⅱ型</t>
    <rPh sb="0" eb="2">
      <t>ジンイン</t>
    </rPh>
    <rPh sb="2" eb="4">
      <t>ハイチ</t>
    </rPh>
    <rPh sb="4" eb="6">
      <t>クブン</t>
    </rPh>
    <phoneticPr fontId="2"/>
  </si>
  <si>
    <t>介護医療院</t>
    <phoneticPr fontId="2"/>
  </si>
  <si>
    <t>人</t>
  </si>
  <si>
    <t>医師</t>
    <rPh sb="0" eb="2">
      <t>イシ</t>
    </rPh>
    <phoneticPr fontId="2"/>
  </si>
  <si>
    <t>薬剤師</t>
    <rPh sb="0" eb="3">
      <t>ヤクザイシ</t>
    </rPh>
    <phoneticPr fontId="2"/>
  </si>
  <si>
    <t>理学療法士</t>
    <rPh sb="0" eb="2">
      <t>リガク</t>
    </rPh>
    <rPh sb="2" eb="5">
      <t>リョウホウシ</t>
    </rPh>
    <phoneticPr fontId="2"/>
  </si>
  <si>
    <t>非常勤（人）</t>
    <phoneticPr fontId="2"/>
  </si>
  <si>
    <t>常　勤（人）</t>
    <phoneticPr fontId="2"/>
  </si>
  <si>
    <t>従業者の職種・員数</t>
    <phoneticPr fontId="2"/>
  </si>
  <si>
    <t>診療放射線技師</t>
    <rPh sb="0" eb="2">
      <t>シンリョウ</t>
    </rPh>
    <rPh sb="2" eb="5">
      <t>ホウシャセン</t>
    </rPh>
    <rPh sb="5" eb="7">
      <t>ギシ</t>
    </rPh>
    <phoneticPr fontId="2"/>
  </si>
  <si>
    <t>合計</t>
    <rPh sb="0" eb="2">
      <t>ゴウケイ</t>
    </rPh>
    <phoneticPr fontId="2"/>
  </si>
  <si>
    <t>火</t>
  </si>
  <si>
    <t>水</t>
  </si>
  <si>
    <t>木</t>
  </si>
  <si>
    <t>金</t>
  </si>
  <si>
    <t>土</t>
  </si>
  <si>
    <t>平日</t>
    <rPh sb="0" eb="2">
      <t>ヘイジツ</t>
    </rPh>
    <phoneticPr fontId="2"/>
  </si>
  <si>
    <t>～</t>
    <phoneticPr fontId="2"/>
  </si>
  <si>
    <t>月</t>
    <rPh sb="0" eb="1">
      <t>ゲツ</t>
    </rPh>
    <phoneticPr fontId="2"/>
  </si>
  <si>
    <t>施 設 名 称</t>
    <rPh sb="0" eb="1">
      <t>シ</t>
    </rPh>
    <rPh sb="2" eb="3">
      <t>セツ</t>
    </rPh>
    <rPh sb="4" eb="5">
      <t>ナ</t>
    </rPh>
    <rPh sb="6" eb="7">
      <t>ショウ</t>
    </rPh>
    <phoneticPr fontId="2"/>
  </si>
  <si>
    <t>①入　　所</t>
    <rPh sb="1" eb="2">
      <t>ニュウ</t>
    </rPh>
    <rPh sb="4" eb="5">
      <t>ショ</t>
    </rPh>
    <phoneticPr fontId="2"/>
  </si>
  <si>
    <t>定員</t>
    <rPh sb="0" eb="2">
      <t>テイイン</t>
    </rPh>
    <phoneticPr fontId="2"/>
  </si>
  <si>
    <t>②通　　所</t>
    <rPh sb="1" eb="2">
      <t>ツウ</t>
    </rPh>
    <rPh sb="4" eb="5">
      <t>ショ</t>
    </rPh>
    <phoneticPr fontId="2"/>
  </si>
  <si>
    <t>週</t>
    <rPh sb="0" eb="1">
      <t>シュウ</t>
    </rPh>
    <phoneticPr fontId="2"/>
  </si>
  <si>
    <t>回</t>
    <rPh sb="0" eb="1">
      <t>カイ</t>
    </rPh>
    <phoneticPr fontId="2"/>
  </si>
  <si>
    <t>（</t>
    <phoneticPr fontId="2"/>
  </si>
  <si>
    <t>曜日～</t>
    <rPh sb="0" eb="2">
      <t>ヨウビ</t>
    </rPh>
    <phoneticPr fontId="2"/>
  </si>
  <si>
    <t>曜日）</t>
    <rPh sb="0" eb="2">
      <t>ヨウビ</t>
    </rPh>
    <phoneticPr fontId="2"/>
  </si>
  <si>
    <t>【　入　　所　】</t>
    <rPh sb="2" eb="3">
      <t>ニュウ</t>
    </rPh>
    <rPh sb="5" eb="6">
      <t>ショ</t>
    </rPh>
    <phoneticPr fontId="2"/>
  </si>
  <si>
    <t>【　通　　所　】</t>
    <rPh sb="2" eb="3">
      <t>トオ</t>
    </rPh>
    <rPh sb="5" eb="6">
      <t>ショ</t>
    </rPh>
    <phoneticPr fontId="2"/>
  </si>
  <si>
    <t>通所リハビリテーション</t>
    <phoneticPr fontId="2"/>
  </si>
  <si>
    <t>指定居宅サービス等の事業の人員、設備及び運営に関する基準（平成11年厚生省令第37号）</t>
    <phoneticPr fontId="2"/>
  </si>
  <si>
    <t>職　　種</t>
    <rPh sb="0" eb="1">
      <t>ショク</t>
    </rPh>
    <rPh sb="3" eb="4">
      <t>タネ</t>
    </rPh>
    <phoneticPr fontId="2"/>
  </si>
  <si>
    <t>基　　準</t>
    <rPh sb="0" eb="1">
      <t>モト</t>
    </rPh>
    <rPh sb="3" eb="4">
      <t>ジュン</t>
    </rPh>
    <phoneticPr fontId="2"/>
  </si>
  <si>
    <t>基準人員</t>
    <rPh sb="0" eb="2">
      <t>キジュン</t>
    </rPh>
    <rPh sb="2" eb="4">
      <t>ジンイン</t>
    </rPh>
    <phoneticPr fontId="2"/>
  </si>
  <si>
    <t>実人員</t>
    <rPh sb="0" eb="1">
      <t>ジツ</t>
    </rPh>
    <rPh sb="1" eb="3">
      <t>ジンイン</t>
    </rPh>
    <phoneticPr fontId="2"/>
  </si>
  <si>
    <t>備　　考</t>
    <rPh sb="0" eb="1">
      <t>ソナエ</t>
    </rPh>
    <rPh sb="3" eb="4">
      <t>コウ</t>
    </rPh>
    <phoneticPr fontId="2"/>
  </si>
  <si>
    <t>〔　人　員　基　準　〕</t>
  </si>
  <si>
    <t>（常勤換算）</t>
    <phoneticPr fontId="2"/>
  </si>
  <si>
    <t>医　　師</t>
    <rPh sb="0" eb="1">
      <t>イ</t>
    </rPh>
    <rPh sb="3" eb="4">
      <t>シ</t>
    </rPh>
    <phoneticPr fontId="2"/>
  </si>
  <si>
    <t>人以上</t>
    <rPh sb="0" eb="1">
      <t>ニン</t>
    </rPh>
    <rPh sb="1" eb="3">
      <t>イジョウ</t>
    </rPh>
    <phoneticPr fontId="2"/>
  </si>
  <si>
    <t>管理者である医師は常勤であること</t>
    <phoneticPr fontId="2"/>
  </si>
  <si>
    <t>○　医　師　</t>
  </si>
  <si>
    <t xml:space="preserve">   ・指定通所リハビリテーションの提供に当たらせるために必要な1以上の数。</t>
    <phoneticPr fontId="2"/>
  </si>
  <si>
    <t>人÷</t>
    <rPh sb="0" eb="1">
      <t>ニン</t>
    </rPh>
    <phoneticPr fontId="2"/>
  </si>
  <si>
    <t>＝</t>
    <phoneticPr fontId="2"/>
  </si>
  <si>
    <t xml:space="preserve">   ・医師は、常勤でなければならない。</t>
    <phoneticPr fontId="2"/>
  </si>
  <si>
    <t>↓</t>
    <phoneticPr fontId="2"/>
  </si>
  <si>
    <t>○　理学療法士、作業療法士若しくは言語聴覚士又は看護職員若しくは介護職員</t>
  </si>
  <si>
    <t xml:space="preserve">   ・次に掲げる基準を満たすために必要と認められる数</t>
    <phoneticPr fontId="2"/>
  </si>
  <si>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</si>
  <si>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ＰＴ・ＯＴ・ＳＴ</t>
    <phoneticPr fontId="2"/>
  </si>
  <si>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2"/>
  </si>
  <si>
    <t>管理栄養士・栄養士</t>
    <phoneticPr fontId="2"/>
  </si>
  <si>
    <t>入所定員100以上の介護老人保健施設にあっては、１以上</t>
    <phoneticPr fontId="2"/>
  </si>
  <si>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2"/>
  </si>
  <si>
    <t>内管理栄養士</t>
    <phoneticPr fontId="2"/>
  </si>
  <si>
    <t>言語療法士</t>
    <rPh sb="0" eb="2">
      <t>ゲンゴ</t>
    </rPh>
    <rPh sb="2" eb="5">
      <t>リョウホウシ</t>
    </rPh>
    <phoneticPr fontId="2"/>
  </si>
  <si>
    <t>看護師
准看護師</t>
    <rPh sb="0" eb="3">
      <t>カンゴシ</t>
    </rPh>
    <rPh sb="4" eb="8">
      <t>ジュンカンゴシ</t>
    </rPh>
    <phoneticPr fontId="2"/>
  </si>
  <si>
    <t>1以上（入所者の数が100を超える場合は１に加え、その越える部分を100で除して得た数以上）</t>
    <phoneticPr fontId="2"/>
  </si>
  <si>
    <t>基準人員
（人）</t>
    <rPh sb="0" eb="2">
      <t>キジュン</t>
    </rPh>
    <rPh sb="2" eb="4">
      <t>ジンイン</t>
    </rPh>
    <rPh sb="6" eb="7">
      <t>ニン</t>
    </rPh>
    <phoneticPr fontId="2"/>
  </si>
  <si>
    <t>イ</t>
    <phoneticPr fontId="2"/>
  </si>
  <si>
    <t>①1０人以下の場合　　１以上</t>
    <phoneticPr fontId="2"/>
  </si>
  <si>
    <t>②1０人を超える場合　利用者数</t>
    <phoneticPr fontId="2"/>
  </si>
  <si>
    <t>人÷１０＝</t>
    <phoneticPr fontId="2"/>
  </si>
  <si>
    <t>人以上</t>
    <phoneticPr fontId="2"/>
  </si>
  <si>
    <t>ロ</t>
    <phoneticPr fontId="2"/>
  </si>
  <si>
    <t>①1００人以下の場合　　１以上</t>
    <phoneticPr fontId="2"/>
  </si>
  <si>
    <t xml:space="preserve">②1００人を超える場合＝１＋その端数を増すごとに１以上
</t>
    <phoneticPr fontId="2"/>
  </si>
  <si>
    <t>1以上（入所者の数が100又はその端数を増すごとに１を標準）</t>
    <phoneticPr fontId="2"/>
  </si>
  <si>
    <t>常　勤</t>
    <rPh sb="0" eb="1">
      <t>ツネ</t>
    </rPh>
    <rPh sb="2" eb="3">
      <t>キン</t>
    </rPh>
    <phoneticPr fontId="2"/>
  </si>
  <si>
    <t>非常勤</t>
    <rPh sb="0" eb="3">
      <t>ヒジョウキン</t>
    </rPh>
    <phoneticPr fontId="2"/>
  </si>
  <si>
    <t>常勤換算
後の人数</t>
    <rPh sb="0" eb="2">
      <t>ジョウキン</t>
    </rPh>
    <rPh sb="2" eb="4">
      <t>カンサン</t>
    </rPh>
    <rPh sb="5" eb="6">
      <t>ゴ</t>
    </rPh>
    <rPh sb="7" eb="9">
      <t>ニンズ</t>
    </rPh>
    <phoneticPr fontId="2"/>
  </si>
  <si>
    <t>通所の時間延長サービス体制　（※　加算を申請する場合は①②③④に記載してください。）　</t>
    <phoneticPr fontId="2"/>
  </si>
  <si>
    <t>①　通所の時間延長サービス体制</t>
    <phoneticPr fontId="2"/>
  </si>
  <si>
    <t>対応可</t>
    <phoneticPr fontId="2"/>
  </si>
  <si>
    <t>・</t>
    <phoneticPr fontId="2"/>
  </si>
  <si>
    <t>対応不可</t>
    <phoneticPr fontId="2"/>
  </si>
  <si>
    <t>（該当する方に○をすること）</t>
    <phoneticPr fontId="2"/>
  </si>
  <si>
    <t>②　通常のサービス提供時間　　（</t>
    <phoneticPr fontId="2"/>
  </si>
  <si>
    <t>：</t>
    <phoneticPr fontId="2"/>
  </si>
  <si>
    <t>～</t>
    <phoneticPr fontId="2"/>
  </si>
  <si>
    <t>）</t>
    <phoneticPr fontId="2"/>
  </si>
  <si>
    <t>③　サービス提供時間前の時間延長可能時間帯（</t>
    <phoneticPr fontId="2"/>
  </si>
  <si>
    <t>④　サービス提供時間後の時間延長可能時間帯（</t>
    <phoneticPr fontId="2"/>
  </si>
  <si>
    <t>介護医療院の人員、施設及び設備並びに運営に関する基準（平成29年厚生省令第5号）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9">
      <t>ヘイセイ</t>
    </rPh>
    <rPh sb="31" eb="32">
      <t>ネン</t>
    </rPh>
    <rPh sb="32" eb="35">
      <t>コウセイショウ</t>
    </rPh>
    <rPh sb="35" eb="36">
      <t>レイ</t>
    </rPh>
    <rPh sb="36" eb="37">
      <t>ダイ</t>
    </rPh>
    <rPh sb="38" eb="39">
      <t>ゴウ</t>
    </rPh>
    <phoneticPr fontId="2"/>
  </si>
  <si>
    <t>介護医療院</t>
    <rPh sb="0" eb="2">
      <t>カイゴ</t>
    </rPh>
    <rPh sb="2" eb="4">
      <t>イリョウ</t>
    </rPh>
    <rPh sb="4" eb="5">
      <t>イン</t>
    </rPh>
    <phoneticPr fontId="2"/>
  </si>
  <si>
    <t>【Ⅰ型】常勤換算で、入所者の数を48で除して得た数以上</t>
    <phoneticPr fontId="2"/>
  </si>
  <si>
    <t>【Ⅱ型】常勤換算で、入所者の数を100で除して得た数以上</t>
    <phoneticPr fontId="2"/>
  </si>
  <si>
    <t>看護職員</t>
    <rPh sb="2" eb="4">
      <t>ショクイン</t>
    </rPh>
    <phoneticPr fontId="2"/>
  </si>
  <si>
    <t>実情に応じた数</t>
    <phoneticPr fontId="2"/>
  </si>
  <si>
    <t>氏　　　名：</t>
    <rPh sb="0" eb="1">
      <t>シ</t>
    </rPh>
    <rPh sb="4" eb="5">
      <t>メイ</t>
    </rPh>
    <phoneticPr fontId="2"/>
  </si>
  <si>
    <t>登録証明書：</t>
    <rPh sb="0" eb="2">
      <t>トウロク</t>
    </rPh>
    <rPh sb="2" eb="5">
      <t>ショウメイショ</t>
    </rPh>
    <phoneticPr fontId="2"/>
  </si>
  <si>
    <t>（注）ユニットの場合、介護職員・看護職員について、各ユニットにユニットリーダーを配置する必要がある。</t>
    <phoneticPr fontId="2"/>
  </si>
  <si>
    <t>夜勤体制</t>
  </si>
  <si>
    <t>療養階（　　階～　　　階）</t>
    <phoneticPr fontId="2"/>
  </si>
  <si>
    <t>ユニット数（　　</t>
    <phoneticPr fontId="2"/>
  </si>
  <si>
    <t>ユニット）</t>
    <phoneticPr fontId="2"/>
  </si>
  <si>
    <t>（配置要件）
　2ユニットに1人以上、介護職員又は看護職員を配置。（うち看護職員を1名以上配置）</t>
    <phoneticPr fontId="2"/>
  </si>
  <si>
    <t>（配置要件）
　看護職員を1名以上配置。
　看護職員又は介護職員の数が、入所者の数の合計数が30又はその端数を増すごとに1以上であり、かつ2以上配置。</t>
    <phoneticPr fontId="2"/>
  </si>
  <si>
    <t>短療14</t>
    <rPh sb="0" eb="1">
      <t>タン</t>
    </rPh>
    <rPh sb="1" eb="2">
      <t>イヤス</t>
    </rPh>
    <phoneticPr fontId="2"/>
  </si>
  <si>
    <t>短療15</t>
    <rPh sb="0" eb="1">
      <t>タン</t>
    </rPh>
    <rPh sb="1" eb="2">
      <t>イヤス</t>
    </rPh>
    <phoneticPr fontId="2"/>
  </si>
  <si>
    <t>短療16</t>
    <rPh sb="0" eb="1">
      <t>タン</t>
    </rPh>
    <rPh sb="1" eb="2">
      <t>イヤス</t>
    </rPh>
    <phoneticPr fontId="2"/>
  </si>
  <si>
    <t>予短療13</t>
    <rPh sb="0" eb="1">
      <t>ヨ</t>
    </rPh>
    <rPh sb="1" eb="2">
      <t>タン</t>
    </rPh>
    <rPh sb="2" eb="3">
      <t>イヤス</t>
    </rPh>
    <phoneticPr fontId="2"/>
  </si>
  <si>
    <t>予短療14</t>
    <rPh sb="0" eb="1">
      <t>ヨ</t>
    </rPh>
    <rPh sb="1" eb="2">
      <t>タン</t>
    </rPh>
    <rPh sb="2" eb="3">
      <t>イヤス</t>
    </rPh>
    <phoneticPr fontId="2"/>
  </si>
  <si>
    <t>予短療15</t>
    <rPh sb="0" eb="1">
      <t>ヨ</t>
    </rPh>
    <rPh sb="1" eb="2">
      <t>タン</t>
    </rPh>
    <rPh sb="2" eb="3">
      <t>イヤス</t>
    </rPh>
    <phoneticPr fontId="2"/>
  </si>
  <si>
    <t>夜間勤務等看護加算算定表</t>
    <rPh sb="0" eb="2">
      <t>ヤカン</t>
    </rPh>
    <rPh sb="2" eb="4">
      <t>キンム</t>
    </rPh>
    <rPh sb="4" eb="5">
      <t>トウ</t>
    </rPh>
    <rPh sb="5" eb="7">
      <t>カンゴ</t>
    </rPh>
    <rPh sb="7" eb="9">
      <t>カサン</t>
    </rPh>
    <phoneticPr fontId="24"/>
  </si>
  <si>
    <t>施設名</t>
    <rPh sb="0" eb="2">
      <t>シセツ</t>
    </rPh>
    <rPh sb="2" eb="3">
      <t>メイ</t>
    </rPh>
    <phoneticPr fontId="2"/>
  </si>
  <si>
    <t>施設種別</t>
    <rPh sb="0" eb="2">
      <t>シセツ</t>
    </rPh>
    <rPh sb="2" eb="4">
      <t>シュベツ</t>
    </rPh>
    <phoneticPr fontId="24"/>
  </si>
  <si>
    <t>１．介護医療院</t>
    <rPh sb="2" eb="4">
      <t>カイゴ</t>
    </rPh>
    <rPh sb="4" eb="6">
      <t>イリョウ</t>
    </rPh>
    <rPh sb="6" eb="7">
      <t>イン</t>
    </rPh>
    <phoneticPr fontId="24"/>
  </si>
  <si>
    <t>２．短期入所療養介護（介護医療院）</t>
    <rPh sb="2" eb="4">
      <t>タンキ</t>
    </rPh>
    <rPh sb="4" eb="6">
      <t>ニュウショ</t>
    </rPh>
    <rPh sb="6" eb="8">
      <t>リョウヨウ</t>
    </rPh>
    <rPh sb="8" eb="10">
      <t>カイゴ</t>
    </rPh>
    <rPh sb="11" eb="13">
      <t>カイゴ</t>
    </rPh>
    <rPh sb="13" eb="15">
      <t>イリョウ</t>
    </rPh>
    <rPh sb="15" eb="16">
      <t>イン</t>
    </rPh>
    <phoneticPr fontId="24"/>
  </si>
  <si>
    <t>届出項目</t>
    <rPh sb="0" eb="2">
      <t>トドケデ</t>
    </rPh>
    <rPh sb="2" eb="4">
      <t>コウモク</t>
    </rPh>
    <phoneticPr fontId="24"/>
  </si>
  <si>
    <t>１．加算型Ⅰ　　２．加算型Ⅱ　　３．加算型Ⅲ　　４．加算型Ⅳ　　５．基準型　　６．減算型　</t>
    <rPh sb="2" eb="4">
      <t>カサン</t>
    </rPh>
    <rPh sb="4" eb="5">
      <t>ガタ</t>
    </rPh>
    <rPh sb="10" eb="12">
      <t>カサン</t>
    </rPh>
    <rPh sb="12" eb="13">
      <t>ガタ</t>
    </rPh>
    <rPh sb="18" eb="21">
      <t>カサンガタ</t>
    </rPh>
    <rPh sb="26" eb="28">
      <t>カサン</t>
    </rPh>
    <rPh sb="28" eb="29">
      <t>ガタ</t>
    </rPh>
    <rPh sb="34" eb="36">
      <t>キジュン</t>
    </rPh>
    <rPh sb="36" eb="37">
      <t>ガタ</t>
    </rPh>
    <rPh sb="41" eb="43">
      <t>ゲンサン</t>
    </rPh>
    <rPh sb="43" eb="44">
      <t>ガタ</t>
    </rPh>
    <phoneticPr fontId="24"/>
  </si>
  <si>
    <t>■平均入院患者数</t>
    <rPh sb="1" eb="3">
      <t>ヘイキン</t>
    </rPh>
    <rPh sb="3" eb="5">
      <t>ニュウイン</t>
    </rPh>
    <rPh sb="5" eb="8">
      <t>カンジャスウ</t>
    </rPh>
    <phoneticPr fontId="2"/>
  </si>
  <si>
    <t>人</t>
    <rPh sb="0" eb="1">
      <t>ニン</t>
    </rPh>
    <phoneticPr fontId="24"/>
  </si>
  <si>
    <t>（Ａ)</t>
    <phoneticPr fontId="24"/>
  </si>
  <si>
    <t>午後</t>
    <rPh sb="0" eb="2">
      <t>ゴゴ</t>
    </rPh>
    <phoneticPr fontId="2"/>
  </si>
  <si>
    <t>時</t>
    <rPh sb="0" eb="1">
      <t>ジ</t>
    </rPh>
    <phoneticPr fontId="2"/>
  </si>
  <si>
    <t>分</t>
    <rPh sb="0" eb="1">
      <t>フン</t>
    </rPh>
    <phoneticPr fontId="2"/>
  </si>
  <si>
    <t>～</t>
    <phoneticPr fontId="2"/>
  </si>
  <si>
    <t>午前</t>
    <rPh sb="0" eb="2">
      <t>ゴゼン</t>
    </rPh>
    <phoneticPr fontId="2"/>
  </si>
  <si>
    <t>（１６時間）</t>
    <rPh sb="3" eb="5">
      <t>ジカン</t>
    </rPh>
    <phoneticPr fontId="2"/>
  </si>
  <si>
    <t>■夜間勤務条件基準</t>
    <rPh sb="1" eb="3">
      <t>ヤカン</t>
    </rPh>
    <rPh sb="3" eb="5">
      <t>キンム</t>
    </rPh>
    <rPh sb="5" eb="7">
      <t>ジョウケン</t>
    </rPh>
    <rPh sb="7" eb="9">
      <t>キジュン</t>
    </rPh>
    <phoneticPr fontId="2"/>
  </si>
  <si>
    <t>○加算型Ⅰ又は加算型Ⅱ</t>
    <rPh sb="1" eb="3">
      <t>カサン</t>
    </rPh>
    <rPh sb="3" eb="4">
      <t>ガタ</t>
    </rPh>
    <rPh sb="5" eb="6">
      <t>マタ</t>
    </rPh>
    <rPh sb="7" eb="9">
      <t>カサン</t>
    </rPh>
    <rPh sb="9" eb="10">
      <t>ガタ</t>
    </rPh>
    <phoneticPr fontId="24"/>
  </si>
  <si>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4"/>
  </si>
  <si>
    <t>基準</t>
    <rPh sb="0" eb="2">
      <t>キジュン</t>
    </rPh>
    <phoneticPr fontId="24"/>
  </si>
  <si>
    <t>　必要看護職員数（加算型Ⅰ）</t>
    <rPh sb="1" eb="3">
      <t>ヒツヨウ</t>
    </rPh>
    <rPh sb="3" eb="5">
      <t>カンゴ</t>
    </rPh>
    <rPh sb="5" eb="7">
      <t>ショクイン</t>
    </rPh>
    <rPh sb="7" eb="8">
      <t>スウ</t>
    </rPh>
    <rPh sb="9" eb="12">
      <t>カサンガタ</t>
    </rPh>
    <phoneticPr fontId="24"/>
  </si>
  <si>
    <t>人以上　　</t>
    <rPh sb="0" eb="1">
      <t>ニン</t>
    </rPh>
    <rPh sb="1" eb="3">
      <t>イジョウ</t>
    </rPh>
    <phoneticPr fontId="24"/>
  </si>
  <si>
    <t>　必要看護職員数（加算型Ⅱ）</t>
    <rPh sb="1" eb="3">
      <t>ヒツヨウ</t>
    </rPh>
    <rPh sb="3" eb="5">
      <t>カンゴ</t>
    </rPh>
    <rPh sb="5" eb="7">
      <t>ショクイン</t>
    </rPh>
    <rPh sb="7" eb="8">
      <t>スウ</t>
    </rPh>
    <rPh sb="9" eb="12">
      <t>カサンガタ</t>
    </rPh>
    <phoneticPr fontId="24"/>
  </si>
  <si>
    <t>実績</t>
    <rPh sb="0" eb="2">
      <t>ジッセキ</t>
    </rPh>
    <phoneticPr fontId="24"/>
  </si>
  <si>
    <t xml:space="preserve"> 看護職員の延夜勤時間数</t>
    <rPh sb="1" eb="3">
      <t>カンゴ</t>
    </rPh>
    <rPh sb="3" eb="5">
      <t>ショクイン</t>
    </rPh>
    <phoneticPr fontId="2"/>
  </si>
  <si>
    <t>時間</t>
    <rPh sb="0" eb="2">
      <t>ジカン</t>
    </rPh>
    <phoneticPr fontId="2"/>
  </si>
  <si>
    <t>（Ｄ）</t>
    <phoneticPr fontId="24"/>
  </si>
  <si>
    <t xml:space="preserve"> 計算月の日数</t>
    <phoneticPr fontId="2"/>
  </si>
  <si>
    <t>×１６＝</t>
    <phoneticPr fontId="2"/>
  </si>
  <si>
    <t>時間（Ｂ）</t>
    <rPh sb="0" eb="2">
      <t>ジカン</t>
    </rPh>
    <phoneticPr fontId="2"/>
  </si>
  <si>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
  </si>
  <si>
    <t>○加算型Ⅲ、加算型Ⅳ、基準型</t>
    <rPh sb="1" eb="3">
      <t>カサン</t>
    </rPh>
    <rPh sb="3" eb="4">
      <t>ガタ</t>
    </rPh>
    <rPh sb="6" eb="8">
      <t>カサン</t>
    </rPh>
    <rPh sb="8" eb="9">
      <t>ガタ</t>
    </rPh>
    <rPh sb="11" eb="13">
      <t>キジュン</t>
    </rPh>
    <rPh sb="13" eb="14">
      <t>ガタ</t>
    </rPh>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</si>
  <si>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4"/>
  </si>
  <si>
    <t>　必要職員数（加算型Ⅲ）</t>
    <rPh sb="1" eb="3">
      <t>ヒツヨウ</t>
    </rPh>
    <rPh sb="3" eb="5">
      <t>ショクイン</t>
    </rPh>
    <rPh sb="5" eb="6">
      <t>スウ</t>
    </rPh>
    <rPh sb="7" eb="10">
      <t>カサンガタ</t>
    </rPh>
    <phoneticPr fontId="24"/>
  </si>
  <si>
    <t>※最低でも２人以上
　 うち１人は看護職員</t>
    <phoneticPr fontId="24"/>
  </si>
  <si>
    <t>人　　</t>
    <rPh sb="0" eb="1">
      <t>ニン</t>
    </rPh>
    <phoneticPr fontId="24"/>
  </si>
  <si>
    <t>　必要職員数（加算型Ⅳ）</t>
    <rPh sb="1" eb="3">
      <t>ヒツヨウ</t>
    </rPh>
    <rPh sb="3" eb="5">
      <t>ショクイン</t>
    </rPh>
    <rPh sb="5" eb="6">
      <t>スウ</t>
    </rPh>
    <rPh sb="7" eb="10">
      <t>カサンガタ</t>
    </rPh>
    <phoneticPr fontId="24"/>
  </si>
  <si>
    <t>　必要職員数（基準型）</t>
    <rPh sb="1" eb="3">
      <t>ヒツヨウ</t>
    </rPh>
    <rPh sb="3" eb="5">
      <t>ショクイン</t>
    </rPh>
    <rPh sb="5" eb="6">
      <t>スウ</t>
    </rPh>
    <rPh sb="7" eb="9">
      <t>キジュン</t>
    </rPh>
    <rPh sb="9" eb="10">
      <t>カタ</t>
    </rPh>
    <phoneticPr fontId="24"/>
  </si>
  <si>
    <t xml:space="preserve"> 看護・介護職員の延夜勤時間数</t>
    <rPh sb="1" eb="3">
      <t>カンゴ</t>
    </rPh>
    <rPh sb="4" eb="6">
      <t>カイゴ</t>
    </rPh>
    <rPh sb="6" eb="8">
      <t>ショクイン</t>
    </rPh>
    <phoneticPr fontId="2"/>
  </si>
  <si>
    <t>(Ｃ)＝(Ｄ)＋(Ｅ)</t>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</si>
  <si>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
  </si>
  <si>
    <t>○減算型　上記のいずれにも該当しない場合</t>
    <rPh sb="1" eb="3">
      <t>ゲンサン</t>
    </rPh>
    <rPh sb="3" eb="4">
      <t>ガタ</t>
    </rPh>
    <rPh sb="5" eb="7">
      <t>ジョウキ</t>
    </rPh>
    <rPh sb="13" eb="15">
      <t>ガイトウ</t>
    </rPh>
    <rPh sb="18" eb="20">
      <t>バアイ</t>
    </rPh>
    <phoneticPr fontId="24"/>
  </si>
  <si>
    <t>※当該様式は、施設ごとに作成すること。</t>
    <rPh sb="1" eb="3">
      <t>トウガイ</t>
    </rPh>
    <rPh sb="3" eb="5">
      <t>ヨウシキ</t>
    </rPh>
    <rPh sb="7" eb="9">
      <t>シセツ</t>
    </rPh>
    <rPh sb="12" eb="14">
      <t>サクセイ</t>
    </rPh>
    <phoneticPr fontId="24"/>
  </si>
  <si>
    <t>※別紙により夜間職員の配置状況がわかる一覧表を添付し、Ｄ、Ｅについては、別紙の数値を記入すること。</t>
    <rPh sb="36" eb="38">
      <t>ベッシ</t>
    </rPh>
    <rPh sb="39" eb="41">
      <t>スウチ</t>
    </rPh>
    <rPh sb="42" eb="44">
      <t>キニュウ</t>
    </rPh>
    <phoneticPr fontId="24"/>
  </si>
  <si>
    <t>　 なお、各施設において使用している勤務表等により、上記の要件が確認できる場合は、別紙に代えて添付しても差し支えない。</t>
    <rPh sb="26" eb="28">
      <t>ジョウキ</t>
    </rPh>
    <rPh sb="41" eb="43">
      <t>ベッシ</t>
    </rPh>
    <rPh sb="44" eb="45">
      <t>カ</t>
    </rPh>
    <rPh sb="47" eb="49">
      <t>テンプ</t>
    </rPh>
    <rPh sb="52" eb="53">
      <t>サ</t>
    </rPh>
    <rPh sb="54" eb="55">
      <t>ツカ</t>
    </rPh>
    <phoneticPr fontId="24"/>
  </si>
  <si>
    <r>
      <t>■夜勤時間帯</t>
    </r>
    <r>
      <rPr>
        <sz val="9"/>
        <rFont val="HGPｺﾞｼｯｸM"/>
        <family val="3"/>
        <charset val="128"/>
      </rPr>
      <t>（午後１０時から翌日午前５時までを含む連続する１６時間で施設で定めたもの）</t>
    </r>
    <rPh sb="5" eb="6">
      <t>タイ</t>
    </rPh>
    <rPh sb="7" eb="9">
      <t>ゴゴ</t>
    </rPh>
    <rPh sb="11" eb="12">
      <t>ジ</t>
    </rPh>
    <rPh sb="14" eb="16">
      <t>ヨクジツ</t>
    </rPh>
    <rPh sb="16" eb="18">
      <t>ゴゼン</t>
    </rPh>
    <rPh sb="19" eb="20">
      <t>ジ</t>
    </rPh>
    <rPh sb="23" eb="24">
      <t>フク</t>
    </rPh>
    <rPh sb="25" eb="27">
      <t>レンゾク</t>
    </rPh>
    <rPh sb="31" eb="33">
      <t>ジカン</t>
    </rPh>
    <rPh sb="34" eb="36">
      <t>シセツ</t>
    </rPh>
    <rPh sb="37" eb="38">
      <t>サダ</t>
    </rPh>
    <phoneticPr fontId="2"/>
  </si>
  <si>
    <t>(Ａ)</t>
    <phoneticPr fontId="24"/>
  </si>
  <si>
    <t>※端数切り上げ</t>
    <phoneticPr fontId="2"/>
  </si>
  <si>
    <t>/15=</t>
    <phoneticPr fontId="2"/>
  </si>
  <si>
    <t>/20=</t>
    <phoneticPr fontId="2"/>
  </si>
  <si>
    <t>（Ｄ）</t>
    <phoneticPr fontId="24"/>
  </si>
  <si>
    <t>※小数点第３位以下切り捨て</t>
    <phoneticPr fontId="2"/>
  </si>
  <si>
    <t>/(Ｂ)=　</t>
    <phoneticPr fontId="2"/>
  </si>
  <si>
    <t>/30=</t>
    <phoneticPr fontId="2"/>
  </si>
  <si>
    <t>夜間勤務等看護加算算定表別紙（介護医療院）</t>
    <rPh sb="12" eb="14">
      <t>ベッシ</t>
    </rPh>
    <rPh sb="15" eb="17">
      <t>カイゴ</t>
    </rPh>
    <rPh sb="17" eb="19">
      <t>イリョウ</t>
    </rPh>
    <rPh sb="19" eb="20">
      <t>イン</t>
    </rPh>
    <phoneticPr fontId="2"/>
  </si>
  <si>
    <t>夜勤職員の夜勤体制（直近月１ヶ月間）</t>
    <rPh sb="0" eb="2">
      <t>ヤキン</t>
    </rPh>
    <rPh sb="2" eb="4">
      <t>ショクイン</t>
    </rPh>
    <rPh sb="5" eb="7">
      <t>ヤキン</t>
    </rPh>
    <rPh sb="7" eb="9">
      <t>タイセイ</t>
    </rPh>
    <rPh sb="10" eb="12">
      <t>チョッキン</t>
    </rPh>
    <rPh sb="12" eb="13">
      <t>ツキ</t>
    </rPh>
    <rPh sb="15" eb="16">
      <t>ゲツ</t>
    </rPh>
    <rPh sb="16" eb="17">
      <t>アイダ</t>
    </rPh>
    <phoneticPr fontId="2"/>
  </si>
  <si>
    <t>夜勤時間帯</t>
    <rPh sb="0" eb="2">
      <t>ヤキン</t>
    </rPh>
    <rPh sb="2" eb="5">
      <t>ジカンタイ</t>
    </rPh>
    <phoneticPr fontId="2"/>
  </si>
  <si>
    <t>看護師・
准看護師・
介護職員の別</t>
    <rPh sb="0" eb="3">
      <t>カンゴシ</t>
    </rPh>
    <rPh sb="5" eb="9">
      <t>ジュンカンゴシ</t>
    </rPh>
    <rPh sb="11" eb="13">
      <t>カイゴ</t>
    </rPh>
    <rPh sb="13" eb="15">
      <t>ショクイン</t>
    </rPh>
    <rPh sb="16" eb="17">
      <t>ベツ</t>
    </rPh>
    <phoneticPr fontId="2"/>
  </si>
  <si>
    <t>氏名</t>
    <rPh sb="0" eb="2">
      <t>シメイ</t>
    </rPh>
    <phoneticPr fontId="2"/>
  </si>
  <si>
    <t>夜勤時間数（計）</t>
    <rPh sb="0" eb="2">
      <t>ヤキン</t>
    </rPh>
    <rPh sb="2" eb="5">
      <t>ジカンスウ</t>
    </rPh>
    <rPh sb="6" eb="7">
      <t>ケイ</t>
    </rPh>
    <phoneticPr fontId="2"/>
  </si>
  <si>
    <t>備考</t>
    <rPh sb="0" eb="2">
      <t>ビコウ</t>
    </rPh>
    <phoneticPr fontId="2"/>
  </si>
  <si>
    <t>夜勤時間数
（計）</t>
    <rPh sb="0" eb="2">
      <t>ヤキン</t>
    </rPh>
    <rPh sb="2" eb="5">
      <t>ジカンスウ</t>
    </rPh>
    <rPh sb="7" eb="8">
      <t>ケイ</t>
    </rPh>
    <phoneticPr fontId="2"/>
  </si>
  <si>
    <t>看護小計</t>
    <rPh sb="0" eb="2">
      <t>カンゴ</t>
    </rPh>
    <rPh sb="2" eb="4">
      <t>ショウケイ</t>
    </rPh>
    <phoneticPr fontId="2"/>
  </si>
  <si>
    <t>（Ｄ）</t>
    <phoneticPr fontId="2"/>
  </si>
  <si>
    <t>介護小計</t>
    <rPh sb="0" eb="2">
      <t>カイゴ</t>
    </rPh>
    <rPh sb="2" eb="4">
      <t>ショウケイ</t>
    </rPh>
    <phoneticPr fontId="2"/>
  </si>
  <si>
    <t>（Ｅ）</t>
    <phoneticPr fontId="2"/>
  </si>
  <si>
    <t>※記入上の注意</t>
    <phoneticPr fontId="2"/>
  </si>
  <si>
    <t xml:space="preserve"> １　本様式は、施設ごとに作成すること。</t>
    <rPh sb="3" eb="4">
      <t>ホン</t>
    </rPh>
    <rPh sb="4" eb="6">
      <t>ヨウシキ</t>
    </rPh>
    <rPh sb="8" eb="10">
      <t>シセツ</t>
    </rPh>
    <rPh sb="13" eb="15">
      <t>サクセイ</t>
    </rPh>
    <phoneticPr fontId="24"/>
  </si>
  <si>
    <t xml:space="preserve"> ２　日付の欄には、夜勤時間帯に従事した夜勤時間を記入すること。（例：22:00～7:00の場合、「22～7」と記入）　</t>
    <rPh sb="20" eb="22">
      <t>ヤキン</t>
    </rPh>
    <rPh sb="46" eb="48">
      <t>バアイ</t>
    </rPh>
    <rPh sb="56" eb="58">
      <t>キニュウ</t>
    </rPh>
    <phoneticPr fontId="2"/>
  </si>
  <si>
    <t xml:space="preserve"> ３　「夜勤時間数（計）」欄には日付の欄に記入した従事者の夜勤時間数の合計を記入する。</t>
    <phoneticPr fontId="2"/>
  </si>
  <si>
    <t xml:space="preserve"> ４　夜勤時間帯は22：00～翌5：00を含めた連続する16時間で施設で定めたものとすること。</t>
    <rPh sb="3" eb="5">
      <t>ヤキン</t>
    </rPh>
    <rPh sb="5" eb="8">
      <t>ジカンタイ</t>
    </rPh>
    <rPh sb="15" eb="16">
      <t>ヨク</t>
    </rPh>
    <rPh sb="21" eb="22">
      <t>フク</t>
    </rPh>
    <rPh sb="24" eb="26">
      <t>レンゾク</t>
    </rPh>
    <rPh sb="30" eb="32">
      <t>ジカン</t>
    </rPh>
    <rPh sb="33" eb="35">
      <t>シセツ</t>
    </rPh>
    <rPh sb="36" eb="37">
      <t>サダ</t>
    </rPh>
    <phoneticPr fontId="2"/>
  </si>
  <si>
    <t xml:space="preserve"> ５  各施設において使用している勤務表等により、夜勤時間数など夜間勤務等看護加算の要件が確認できる場合は、本様式に代えて当該書類を添付しても差し支えない。</t>
    <rPh sb="4" eb="5">
      <t>カク</t>
    </rPh>
    <rPh sb="5" eb="7">
      <t>シセツ</t>
    </rPh>
    <rPh sb="11" eb="13">
      <t>シヨウ</t>
    </rPh>
    <rPh sb="17" eb="20">
      <t>キンムヒョウ</t>
    </rPh>
    <rPh sb="20" eb="21">
      <t>トウ</t>
    </rPh>
    <rPh sb="25" eb="27">
      <t>ヤキン</t>
    </rPh>
    <rPh sb="27" eb="29">
      <t>ジカン</t>
    </rPh>
    <rPh sb="29" eb="30">
      <t>スウ</t>
    </rPh>
    <rPh sb="32" eb="34">
      <t>ヤカン</t>
    </rPh>
    <rPh sb="34" eb="36">
      <t>キンム</t>
    </rPh>
    <rPh sb="36" eb="37">
      <t>トウ</t>
    </rPh>
    <rPh sb="37" eb="39">
      <t>カンゴ</t>
    </rPh>
    <rPh sb="39" eb="41">
      <t>カサン</t>
    </rPh>
    <rPh sb="42" eb="44">
      <t>ヨウケン</t>
    </rPh>
    <rPh sb="45" eb="47">
      <t>カクニン</t>
    </rPh>
    <rPh sb="50" eb="52">
      <t>バアイ</t>
    </rPh>
    <rPh sb="54" eb="55">
      <t>ホン</t>
    </rPh>
    <rPh sb="55" eb="57">
      <t>ヨウシキ</t>
    </rPh>
    <rPh sb="58" eb="59">
      <t>カ</t>
    </rPh>
    <rPh sb="61" eb="63">
      <t>トウガイ</t>
    </rPh>
    <rPh sb="63" eb="65">
      <t>ショルイ</t>
    </rPh>
    <rPh sb="66" eb="68">
      <t>テンプ</t>
    </rPh>
    <rPh sb="71" eb="72">
      <t>サ</t>
    </rPh>
    <rPh sb="73" eb="74">
      <t>ツカ</t>
    </rPh>
    <phoneticPr fontId="24"/>
  </si>
  <si>
    <t>※別紙の（Ｄ）と（Ｅ）を足してください。</t>
    <rPh sb="1" eb="3">
      <t>ベッシ</t>
    </rPh>
    <rPh sb="12" eb="13">
      <t>タ</t>
    </rPh>
    <phoneticPr fontId="2"/>
  </si>
  <si>
    <t>（Ｃ）</t>
    <phoneticPr fontId="24"/>
  </si>
  <si>
    <t>介護医療院○○</t>
    <rPh sb="0" eb="2">
      <t>カイゴ</t>
    </rPh>
    <rPh sb="2" eb="4">
      <t>イリョウ</t>
    </rPh>
    <rPh sb="4" eb="5">
      <t>イン</t>
    </rPh>
    <phoneticPr fontId="24"/>
  </si>
  <si>
    <t>　　　　１７時～　　９時</t>
    <rPh sb="6" eb="7">
      <t>ジ</t>
    </rPh>
    <rPh sb="11" eb="12">
      <t>ジ</t>
    </rPh>
    <phoneticPr fontId="2"/>
  </si>
  <si>
    <t>月</t>
    <rPh sb="0" eb="1">
      <t>ツキ</t>
    </rPh>
    <phoneticPr fontId="24"/>
  </si>
  <si>
    <t>火</t>
    <rPh sb="0" eb="1">
      <t>ヒ</t>
    </rPh>
    <phoneticPr fontId="24"/>
  </si>
  <si>
    <t>水</t>
    <rPh sb="0" eb="1">
      <t>ミズ</t>
    </rPh>
    <phoneticPr fontId="24"/>
  </si>
  <si>
    <t>木</t>
    <rPh sb="0" eb="1">
      <t>キ</t>
    </rPh>
    <phoneticPr fontId="24"/>
  </si>
  <si>
    <t>金</t>
    <rPh sb="0" eb="1">
      <t>キン</t>
    </rPh>
    <phoneticPr fontId="24"/>
  </si>
  <si>
    <t>土</t>
    <rPh sb="0" eb="1">
      <t>ツチ</t>
    </rPh>
    <phoneticPr fontId="24"/>
  </si>
  <si>
    <t>日</t>
    <rPh sb="0" eb="1">
      <t>ニチ</t>
    </rPh>
    <phoneticPr fontId="24"/>
  </si>
  <si>
    <t>看護師</t>
    <rPh sb="0" eb="3">
      <t>カンゴシ</t>
    </rPh>
    <phoneticPr fontId="2"/>
  </si>
  <si>
    <t>○　○</t>
    <phoneticPr fontId="24"/>
  </si>
  <si>
    <t>23-9</t>
    <phoneticPr fontId="24"/>
  </si>
  <si>
    <t>・・・</t>
    <phoneticPr fontId="24"/>
  </si>
  <si>
    <t>看護師</t>
    <rPh sb="0" eb="3">
      <t>カンゴシ</t>
    </rPh>
    <phoneticPr fontId="24"/>
  </si>
  <si>
    <t>△　△</t>
    <phoneticPr fontId="24"/>
  </si>
  <si>
    <t>17-9</t>
    <phoneticPr fontId="24"/>
  </si>
  <si>
    <t>17-9　月4回</t>
    <rPh sb="5" eb="6">
      <t>ツキ</t>
    </rPh>
    <rPh sb="7" eb="8">
      <t>カイ</t>
    </rPh>
    <phoneticPr fontId="24"/>
  </si>
  <si>
    <t>…</t>
    <phoneticPr fontId="24"/>
  </si>
  <si>
    <t>准看護師</t>
    <rPh sb="0" eb="4">
      <t>ジュンカンゴシ</t>
    </rPh>
    <phoneticPr fontId="24"/>
  </si>
  <si>
    <t>□　□</t>
    <phoneticPr fontId="24"/>
  </si>
  <si>
    <t>介護職員</t>
    <rPh sb="0" eb="2">
      <t>カイゴ</t>
    </rPh>
    <rPh sb="2" eb="4">
      <t>ショクイン</t>
    </rPh>
    <phoneticPr fontId="24"/>
  </si>
  <si>
    <t>▽　▽</t>
    <phoneticPr fontId="24"/>
  </si>
  <si>
    <t>（Ｄ）</t>
    <phoneticPr fontId="2"/>
  </si>
  <si>
    <t>（Ｅ）</t>
    <phoneticPr fontId="2"/>
  </si>
  <si>
    <t>※最低でも２人以上必要</t>
    <rPh sb="9" eb="11">
      <t>ヒツヨウ</t>
    </rPh>
    <phoneticPr fontId="24"/>
  </si>
  <si>
    <t>介護医療院サービス</t>
    <phoneticPr fontId="2"/>
  </si>
  <si>
    <t>2A</t>
    <phoneticPr fontId="2"/>
  </si>
  <si>
    <t>2B</t>
    <phoneticPr fontId="2"/>
  </si>
  <si>
    <t>介護給付費算定に係る体制等に関する手続きについて</t>
    <rPh sb="17" eb="19">
      <t>テツヅ</t>
    </rPh>
    <phoneticPr fontId="2"/>
  </si>
  <si>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</si>
  <si>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2"/>
  </si>
  <si>
    <t xml:space="preserve">届出先及び算定時期について </t>
    <phoneticPr fontId="2"/>
  </si>
  <si>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2"/>
  </si>
  <si>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2"/>
  </si>
  <si>
    <t>サービス種別</t>
  </si>
  <si>
    <t>届出先</t>
  </si>
  <si>
    <t>算定時期</t>
  </si>
  <si>
    <t>訪問入浴介護</t>
    <phoneticPr fontId="2"/>
  </si>
  <si>
    <t>(介護予防訪問入浴介護)</t>
    <phoneticPr fontId="2"/>
  </si>
  <si>
    <t>訪問看護</t>
    <phoneticPr fontId="2"/>
  </si>
  <si>
    <t>※緊急時(介護予防)訪問看護加算除く</t>
  </si>
  <si>
    <t>(介護予防訪問看護)</t>
    <phoneticPr fontId="2"/>
  </si>
  <si>
    <t>介護事業者課</t>
  </si>
  <si>
    <t>届出受理日が</t>
    <rPh sb="0" eb="2">
      <t>トドケデ</t>
    </rPh>
    <rPh sb="2" eb="4">
      <t>ジュリ</t>
    </rPh>
    <rPh sb="4" eb="5">
      <t>ヒ</t>
    </rPh>
    <phoneticPr fontId="2"/>
  </si>
  <si>
    <t>訪問ﾘﾊﾋﾞﾘﾃｰｼｮﾝ</t>
    <phoneticPr fontId="2"/>
  </si>
  <si>
    <t>居宅グループ</t>
  </si>
  <si>
    <t>　毎月15日以前の場合→翌月からの算定</t>
    <rPh sb="5" eb="6">
      <t>ヒ</t>
    </rPh>
    <rPh sb="6" eb="8">
      <t>イゼン</t>
    </rPh>
    <rPh sb="9" eb="11">
      <t>バアイ</t>
    </rPh>
    <rPh sb="12" eb="14">
      <t>ヨクゲツ</t>
    </rPh>
    <rPh sb="17" eb="19">
      <t>サンテイ</t>
    </rPh>
    <phoneticPr fontId="2"/>
  </si>
  <si>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</si>
  <si>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2"/>
  </si>
  <si>
    <t>福祉用具貸与</t>
    <phoneticPr fontId="2"/>
  </si>
  <si>
    <t>(介護予防福祉用具貸与)</t>
    <phoneticPr fontId="2"/>
  </si>
  <si>
    <t>訪問看護</t>
    <phoneticPr fontId="2"/>
  </si>
  <si>
    <t>※緊急時(介護予防)訪問看護加算</t>
    <phoneticPr fontId="2"/>
  </si>
  <si>
    <t>届出を受理した日からの算定</t>
    <phoneticPr fontId="2"/>
  </si>
  <si>
    <t>通所ﾘﾊﾋﾞﾘﾃｰｼｮﾝ</t>
  </si>
  <si>
    <t>病院･診療所</t>
  </si>
  <si>
    <t>(介護予防通所ﾘﾊﾋﾞﾘﾃｰｼｮﾝ)</t>
    <phoneticPr fontId="2"/>
  </si>
  <si>
    <t>介護老人保健施設、介護医療院(みなし事業所)</t>
    <rPh sb="9" eb="11">
      <t>カイゴ</t>
    </rPh>
    <phoneticPr fontId="2"/>
  </si>
  <si>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</si>
  <si>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</si>
  <si>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</si>
  <si>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</si>
  <si>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</si>
  <si>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</si>
  <si>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</si>
  <si>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2"/>
  </si>
  <si>
    <t>届出が受理された月の翌月からの算定</t>
    <rPh sb="0" eb="2">
      <t>トドケデ</t>
    </rPh>
    <rPh sb="3" eb="5">
      <t>ジュリ</t>
    </rPh>
    <rPh sb="8" eb="9">
      <t>ツキ</t>
    </rPh>
    <rPh sb="10" eb="11">
      <t>ヨク</t>
    </rPh>
    <rPh sb="11" eb="12">
      <t>ツキ</t>
    </rPh>
    <rPh sb="15" eb="17">
      <t>サンテイ</t>
    </rPh>
    <phoneticPr fontId="2"/>
  </si>
  <si>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</si>
  <si>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2"/>
  </si>
  <si>
    <t>(介護予防短期入所療養介護)</t>
  </si>
  <si>
    <t>その他</t>
  </si>
  <si>
    <t>介護保険施設</t>
    <rPh sb="0" eb="2">
      <t>カイゴ</t>
    </rPh>
    <rPh sb="2" eb="4">
      <t>ホケン</t>
    </rPh>
    <rPh sb="4" eb="6">
      <t>シセツ</t>
    </rPh>
    <phoneticPr fontId="2"/>
  </si>
  <si>
    <t>介護老人福祉施設（特別養護老人ホーム）</t>
    <phoneticPr fontId="2"/>
  </si>
  <si>
    <t>介護老人保健施設</t>
  </si>
  <si>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2"/>
  </si>
  <si>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2"/>
  </si>
  <si>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2"/>
  </si>
  <si>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2"/>
  </si>
  <si>
    <t>【届出を収受した記録を希望する場合】</t>
    <phoneticPr fontId="2"/>
  </si>
  <si>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2"/>
  </si>
  <si>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2"/>
  </si>
  <si>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2"/>
  </si>
  <si>
    <t>介護給付費算定に係る体制等に関する届出【介護医療院】</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イリョウ</t>
    </rPh>
    <rPh sb="24" eb="25">
      <t>イン</t>
    </rPh>
    <phoneticPr fontId="2"/>
  </si>
  <si>
    <t>〇</t>
    <phoneticPr fontId="2"/>
  </si>
  <si>
    <t>介護給付費算定に係る体制等に関する届出書＜指定事業者用＞</t>
    <phoneticPr fontId="2"/>
  </si>
  <si>
    <t>名　称</t>
    <phoneticPr fontId="2"/>
  </si>
  <si>
    <t>代表者の職・氏名</t>
    <phoneticPr fontId="2"/>
  </si>
  <si>
    <t>このことについて、関係書類を添えて以下のとおり届け出ます。</t>
    <phoneticPr fontId="2"/>
  </si>
  <si>
    <t>(郵便番号</t>
    <phoneticPr fontId="2"/>
  </si>
  <si>
    <t>ー</t>
    <phoneticPr fontId="2"/>
  </si>
  <si>
    <t>指定（許可）</t>
    <rPh sb="0" eb="2">
      <t>シテイ</t>
    </rPh>
    <rPh sb="3" eb="5">
      <t>キョカ</t>
    </rPh>
    <phoneticPr fontId="2"/>
  </si>
  <si>
    <t>2変更</t>
    <phoneticPr fontId="2"/>
  </si>
  <si>
    <t>3終了</t>
    <phoneticPr fontId="2"/>
  </si>
  <si>
    <t>訪問看護</t>
  </si>
  <si>
    <t>居宅療養管理指導</t>
  </si>
  <si>
    <t>特定施設入居者生活介護</t>
    <rPh sb="5" eb="6">
      <t>キョ</t>
    </rPh>
    <phoneticPr fontId="2"/>
  </si>
  <si>
    <t>介護予防訪問看護</t>
    <rPh sb="0" eb="2">
      <t>カイゴ</t>
    </rPh>
    <rPh sb="2" eb="4">
      <t>ヨボウ</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</si>
  <si>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</si>
  <si>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</si>
  <si>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</si>
  <si>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介護予防短期入所療養介護</t>
    <rPh sb="0" eb="2">
      <t>カイゴ</t>
    </rPh>
    <rPh sb="2" eb="4">
      <t>ヨボウ</t>
    </rPh>
    <phoneticPr fontId="2"/>
  </si>
  <si>
    <t>介護予防特定施設入居者生活介護</t>
    <rPh sb="0" eb="2">
      <t>カイゴ</t>
    </rPh>
    <rPh sb="2" eb="4">
      <t>ヨボウ</t>
    </rPh>
    <rPh sb="9" eb="10">
      <t>キョ</t>
    </rPh>
    <phoneticPr fontId="2"/>
  </si>
  <si>
    <t>令和</t>
    <rPh sb="0" eb="2">
      <t>レイワ</t>
    </rPh>
    <phoneticPr fontId="2"/>
  </si>
  <si>
    <t>※</t>
    <phoneticPr fontId="2"/>
  </si>
  <si>
    <t>　1　新規　2　変更　3　終了</t>
    <phoneticPr fontId="2"/>
  </si>
  <si>
    <t>①　終了者数の状況</t>
    <phoneticPr fontId="2"/>
  </si>
  <si>
    <t>①に占める②の割合</t>
    <phoneticPr fontId="2"/>
  </si>
  <si>
    <t>②　事業所の利用状況</t>
    <phoneticPr fontId="2"/>
  </si>
  <si>
    <t>評価対象期間の利用者延月数</t>
    <phoneticPr fontId="2"/>
  </si>
  <si>
    <t>評価対象期間の新規利用者数</t>
    <phoneticPr fontId="2"/>
  </si>
  <si>
    <t>12×（②＋③）÷２÷①</t>
    <phoneticPr fontId="2"/>
  </si>
  <si>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</si>
  <si>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</si>
  <si>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2"/>
  </si>
  <si>
    <t>人員基準確認表</t>
    <rPh sb="6" eb="7">
      <t>ヒョウ</t>
    </rPh>
    <phoneticPr fontId="2"/>
  </si>
  <si>
    <t>②⑤</t>
    <phoneticPr fontId="2"/>
  </si>
  <si>
    <t>②⑤</t>
    <phoneticPr fontId="2"/>
  </si>
  <si>
    <t>人員基準確認表（介護医療院）</t>
    <rPh sb="6" eb="7">
      <t>ヒョウ</t>
    </rPh>
    <rPh sb="8" eb="10">
      <t>カイゴ</t>
    </rPh>
    <rPh sb="10" eb="12">
      <t>イリョウ</t>
    </rPh>
    <rPh sb="12" eb="13">
      <t>イン</t>
    </rPh>
    <phoneticPr fontId="2"/>
  </si>
  <si>
    <t>※人員基準は、前年度の平均値に対する配置（定員や現在の入所者数に対する配置ではない）がこの表では定員で算出（目安）</t>
    <phoneticPr fontId="2"/>
  </si>
  <si>
    <t>常勤換算で、入所者の数が6又はその端数を増すごとに1以上</t>
    <phoneticPr fontId="2"/>
  </si>
  <si>
    <t>◎勤務形態一覧は、リハ職員分（算定月）、理学療法士・作業療法士又は言語聴覚士の免許証（写）</t>
    <rPh sb="11" eb="13">
      <t>ショクイン</t>
    </rPh>
    <phoneticPr fontId="2"/>
  </si>
  <si>
    <t>◎勤務形態一覧は、職員全員分（算定月）、精神保健福祉士の登録証（写）、理学療法士・作業療法士又は言語聴覚士の免許証（写）</t>
    <rPh sb="20" eb="22">
      <t>セイシン</t>
    </rPh>
    <rPh sb="22" eb="24">
      <t>ホケン</t>
    </rPh>
    <rPh sb="24" eb="27">
      <t>フクシシ</t>
    </rPh>
    <rPh sb="28" eb="30">
      <t>トウロク</t>
    </rPh>
    <phoneticPr fontId="2"/>
  </si>
  <si>
    <t>付表９、車検証（写）、新旧対照表、運営規程（新）</t>
  </si>
  <si>
    <t>様式9</t>
    <rPh sb="0" eb="2">
      <t>ヨウシキ</t>
    </rPh>
    <phoneticPr fontId="2"/>
  </si>
  <si>
    <t>□</t>
    <phoneticPr fontId="2"/>
  </si>
  <si>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2"/>
  </si>
  <si>
    <t>■</t>
    <phoneticPr fontId="2"/>
  </si>
  <si>
    <t>当該療法に</t>
    <rPh sb="0" eb="2">
      <t>トウガイ</t>
    </rPh>
    <rPh sb="2" eb="4">
      <t>リョウホウ</t>
    </rPh>
    <phoneticPr fontId="2"/>
  </si>
  <si>
    <t>常
勤</t>
    <rPh sb="0" eb="1">
      <t>ジョウ</t>
    </rPh>
    <rPh sb="3" eb="4">
      <t>ツトム</t>
    </rPh>
    <phoneticPr fontId="2"/>
  </si>
  <si>
    <t>非
常
勤</t>
    <rPh sb="0" eb="1">
      <t>ヒ</t>
    </rPh>
    <rPh sb="2" eb="3">
      <t>ジョウ</t>
    </rPh>
    <rPh sb="4" eb="5">
      <t>ツトム</t>
    </rPh>
    <phoneticPr fontId="2"/>
  </si>
  <si>
    <t>従事する</t>
    <rPh sb="0" eb="2">
      <t>ジュウジ</t>
    </rPh>
    <phoneticPr fontId="2"/>
  </si>
  <si>
    <t>名</t>
    <rPh sb="0" eb="1">
      <t>ナ</t>
    </rPh>
    <phoneticPr fontId="2"/>
  </si>
  <si>
    <t>非専従</t>
    <rPh sb="0" eb="1">
      <t>ヒ</t>
    </rPh>
    <rPh sb="1" eb="3">
      <t>センジュウ</t>
    </rPh>
    <phoneticPr fontId="2"/>
  </si>
  <si>
    <t>専用施設の面積</t>
    <rPh sb="0" eb="2">
      <t>センヨウ</t>
    </rPh>
    <rPh sb="2" eb="4">
      <t>シセツ</t>
    </rPh>
    <rPh sb="5" eb="7">
      <t>メンセキ</t>
    </rPh>
    <phoneticPr fontId="2"/>
  </si>
  <si>
    <t>平方メートル</t>
    <phoneticPr fontId="2"/>
  </si>
  <si>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2"/>
  </si>
  <si>
    <t>手工芸</t>
    <rPh sb="0" eb="3">
      <t>シュコウゲイ</t>
    </rPh>
    <phoneticPr fontId="2"/>
  </si>
  <si>
    <t>木工</t>
    <rPh sb="0" eb="2">
      <t>モッコウ</t>
    </rPh>
    <phoneticPr fontId="2"/>
  </si>
  <si>
    <t>印刷</t>
    <rPh sb="0" eb="2">
      <t>インサツ</t>
    </rPh>
    <phoneticPr fontId="2"/>
  </si>
  <si>
    <t>日常生活動作</t>
    <rPh sb="0" eb="2">
      <t>ニチジョウ</t>
    </rPh>
    <rPh sb="2" eb="4">
      <t>セイカツ</t>
    </rPh>
    <rPh sb="4" eb="6">
      <t>ドウサ</t>
    </rPh>
    <phoneticPr fontId="2"/>
  </si>
  <si>
    <t>農耕又は園芸</t>
    <rPh sb="0" eb="2">
      <t>ノウコウ</t>
    </rPh>
    <rPh sb="2" eb="3">
      <t>マタ</t>
    </rPh>
    <rPh sb="4" eb="6">
      <t>エンゲイ</t>
    </rPh>
    <phoneticPr fontId="2"/>
  </si>
  <si>
    <t>様式８</t>
    <rPh sb="0" eb="2">
      <t>ヨウシキ</t>
    </rPh>
    <phoneticPr fontId="2"/>
  </si>
  <si>
    <t>理学療法，作業療法，言語聴覚療法の施設基準に係る届出書添付書類</t>
    <rPh sb="5" eb="7">
      <t>サギョウ</t>
    </rPh>
    <rPh sb="7" eb="9">
      <t>リョウホウ</t>
    </rPh>
    <rPh sb="10" eb="12">
      <t>ゲンゴ</t>
    </rPh>
    <rPh sb="12" eb="14">
      <t>チョウカク</t>
    </rPh>
    <rPh sb="14" eb="16">
      <t>リョウホウ</t>
    </rPh>
    <phoneticPr fontId="2"/>
  </si>
  <si>
    <t>○</t>
    <phoneticPr fontId="2"/>
  </si>
  <si>
    <t>　届　出　区　分
（該当するものに○）</t>
    <rPh sb="1" eb="2">
      <t>トドケ</t>
    </rPh>
    <rPh sb="3" eb="4">
      <t>デ</t>
    </rPh>
    <rPh sb="5" eb="6">
      <t>ク</t>
    </rPh>
    <rPh sb="7" eb="8">
      <t>ブン</t>
    </rPh>
    <rPh sb="10" eb="12">
      <t>ガイトウ</t>
    </rPh>
    <phoneticPr fontId="2"/>
  </si>
  <si>
    <t xml:space="preserve">（ </t>
    <phoneticPr fontId="2"/>
  </si>
  <si>
    <t>）理学療法Ⅰ</t>
    <rPh sb="1" eb="3">
      <t>リガク</t>
    </rPh>
    <rPh sb="3" eb="5">
      <t>リョウホウ</t>
    </rPh>
    <phoneticPr fontId="2"/>
  </si>
  <si>
    <t xml:space="preserve">（ </t>
    <phoneticPr fontId="2"/>
  </si>
  <si>
    <t>）理学療法Ⅱ</t>
    <rPh sb="1" eb="3">
      <t>リガク</t>
    </rPh>
    <rPh sb="3" eb="5">
      <t>リョウホウ</t>
    </rPh>
    <phoneticPr fontId="2"/>
  </si>
  <si>
    <t xml:space="preserve">（ </t>
    <phoneticPr fontId="2"/>
  </si>
  <si>
    <t>）作業療法</t>
    <rPh sb="1" eb="3">
      <t>サギョウ</t>
    </rPh>
    <rPh sb="3" eb="5">
      <t>リョウホウ</t>
    </rPh>
    <phoneticPr fontId="2"/>
  </si>
  <si>
    <t>）言語聴覚療法</t>
    <rPh sb="1" eb="3">
      <t>ゲンゴ</t>
    </rPh>
    <rPh sb="3" eb="5">
      <t>チョウカク</t>
    </rPh>
    <rPh sb="5" eb="7">
      <t>リョウホウ</t>
    </rPh>
    <phoneticPr fontId="2"/>
  </si>
  <si>
    <t>従　事　者　数</t>
    <rPh sb="0" eb="1">
      <t>ジュウ</t>
    </rPh>
    <rPh sb="2" eb="3">
      <t>コト</t>
    </rPh>
    <rPh sb="4" eb="5">
      <t>モノ</t>
    </rPh>
    <rPh sb="6" eb="7">
      <t>スウ</t>
    </rPh>
    <phoneticPr fontId="2"/>
  </si>
  <si>
    <t>常　勤</t>
    <rPh sb="0" eb="1">
      <t>ツネ</t>
    </rPh>
    <rPh sb="2" eb="3">
      <t>ツトム</t>
    </rPh>
    <phoneticPr fontId="2"/>
  </si>
  <si>
    <t>専　任</t>
    <rPh sb="0" eb="1">
      <t>アツム</t>
    </rPh>
    <rPh sb="2" eb="3">
      <t>ニン</t>
    </rPh>
    <phoneticPr fontId="2"/>
  </si>
  <si>
    <t xml:space="preserve">名 </t>
    <rPh sb="0" eb="1">
      <t>メイ</t>
    </rPh>
    <phoneticPr fontId="2"/>
  </si>
  <si>
    <t>非専任</t>
    <rPh sb="0" eb="1">
      <t>ヒ</t>
    </rPh>
    <rPh sb="1" eb="3">
      <t>センニン</t>
    </rPh>
    <phoneticPr fontId="2"/>
  </si>
  <si>
    <t>専　従</t>
    <rPh sb="0" eb="1">
      <t>アツム</t>
    </rPh>
    <rPh sb="2" eb="3">
      <t>ジュウ</t>
    </rPh>
    <phoneticPr fontId="2"/>
  </si>
  <si>
    <t>言語聴覚士</t>
    <rPh sb="0" eb="2">
      <t>ゲンゴ</t>
    </rPh>
    <rPh sb="2" eb="4">
      <t>チョウカク</t>
    </rPh>
    <rPh sb="4" eb="5">
      <t>シ</t>
    </rPh>
    <phoneticPr fontId="2"/>
  </si>
  <si>
    <t>経験を有する
従　 事　 者</t>
    <rPh sb="0" eb="2">
      <t>ケイケン</t>
    </rPh>
    <rPh sb="3" eb="4">
      <t>ユウ</t>
    </rPh>
    <rPh sb="7" eb="8">
      <t>ジュウ</t>
    </rPh>
    <rPh sb="10" eb="11">
      <t>コト</t>
    </rPh>
    <rPh sb="13" eb="14">
      <t>モノ</t>
    </rPh>
    <phoneticPr fontId="2"/>
  </si>
  <si>
    <t>理学療法</t>
    <rPh sb="0" eb="1">
      <t>リ</t>
    </rPh>
    <rPh sb="1" eb="2">
      <t>ガク</t>
    </rPh>
    <rPh sb="2" eb="3">
      <t>リョウ</t>
    </rPh>
    <rPh sb="3" eb="4">
      <t>ホウ</t>
    </rPh>
    <phoneticPr fontId="2"/>
  </si>
  <si>
    <t>平方メートル　</t>
    <rPh sb="0" eb="2">
      <t>ヘイホウ</t>
    </rPh>
    <phoneticPr fontId="2"/>
  </si>
  <si>
    <t>作業療法</t>
    <rPh sb="0" eb="2">
      <t>サギョウ</t>
    </rPh>
    <rPh sb="2" eb="4">
      <t>リョウホウ</t>
    </rPh>
    <phoneticPr fontId="2"/>
  </si>
  <si>
    <t>言語聴覚療法</t>
    <rPh sb="0" eb="2">
      <t>ゲンゴ</t>
    </rPh>
    <rPh sb="2" eb="4">
      <t>チョウカク</t>
    </rPh>
    <rPh sb="4" eb="6">
      <t>リョウホウ</t>
    </rPh>
    <phoneticPr fontId="2"/>
  </si>
  <si>
    <r>
      <t>当該理学療法・作業療法・言語聴覚療法を行うための器械・器具の一覧</t>
    </r>
    <r>
      <rPr>
        <sz val="11"/>
        <color indexed="10"/>
        <rFont val="HGPｺﾞｼｯｸM"/>
        <family val="3"/>
        <charset val="128"/>
      </rPr>
      <t>（名称・台数等）</t>
    </r>
    <rPh sb="0" eb="2">
      <t>トウガイ</t>
    </rPh>
    <rPh sb="2" eb="4">
      <t>リガク</t>
    </rPh>
    <rPh sb="4" eb="6">
      <t>リョウホウ</t>
    </rPh>
    <rPh sb="7" eb="9">
      <t>サギョウ</t>
    </rPh>
    <rPh sb="9" eb="11">
      <t>リョウホウ</t>
    </rPh>
    <rPh sb="12" eb="14">
      <t>ゲンゴ</t>
    </rPh>
    <rPh sb="14" eb="16">
      <t>チョウカク</t>
    </rPh>
    <rPh sb="16" eb="18">
      <t>リョウホウ</t>
    </rPh>
    <rPh sb="19" eb="20">
      <t>オコナ</t>
    </rPh>
    <rPh sb="24" eb="26">
      <t>キカイ</t>
    </rPh>
    <rPh sb="27" eb="29">
      <t>キグ</t>
    </rPh>
    <rPh sb="30" eb="32">
      <t>イチラン</t>
    </rPh>
    <rPh sb="33" eb="35">
      <t>メイショウ</t>
    </rPh>
    <rPh sb="36" eb="38">
      <t>ダイスウ</t>
    </rPh>
    <rPh sb="38" eb="39">
      <t>トウ</t>
    </rPh>
    <phoneticPr fontId="2"/>
  </si>
  <si>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2"/>
  </si>
  <si>
    <t>□</t>
    <phoneticPr fontId="2"/>
  </si>
  <si>
    <t>〔記入上の注意〕</t>
  </si>
  <si>
    <t>様式6</t>
    <rPh sb="0" eb="2">
      <t>ヨウシキ</t>
    </rPh>
    <phoneticPr fontId="2"/>
  </si>
  <si>
    <t>□</t>
    <phoneticPr fontId="2"/>
  </si>
  <si>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2"/>
  </si>
  <si>
    <t>■</t>
    <phoneticPr fontId="2"/>
  </si>
  <si>
    <t>１　医薬品情報管理室等</t>
    <rPh sb="2" eb="5">
      <t>イヤクヒン</t>
    </rPh>
    <rPh sb="5" eb="7">
      <t>ジョウホウ</t>
    </rPh>
    <rPh sb="7" eb="9">
      <t>カンリ</t>
    </rPh>
    <rPh sb="9" eb="10">
      <t>シツ</t>
    </rPh>
    <rPh sb="10" eb="11">
      <t>トウ</t>
    </rPh>
    <phoneticPr fontId="2"/>
  </si>
  <si>
    <t>場　　　所</t>
    <rPh sb="0" eb="1">
      <t>バ</t>
    </rPh>
    <rPh sb="4" eb="5">
      <t>ショ</t>
    </rPh>
    <phoneticPr fontId="2"/>
  </si>
  <si>
    <t>許可病床数</t>
    <rPh sb="0" eb="2">
      <t>キョカ</t>
    </rPh>
    <rPh sb="2" eb="4">
      <t>ビョウショウ</t>
    </rPh>
    <rPh sb="4" eb="5">
      <t>スウ</t>
    </rPh>
    <phoneticPr fontId="2"/>
  </si>
  <si>
    <t>平方メートル</t>
    <rPh sb="0" eb="2">
      <t>ヘイホウ</t>
    </rPh>
    <phoneticPr fontId="2"/>
  </si>
  <si>
    <t>業務内容</t>
    <rPh sb="0" eb="2">
      <t>ギョウム</t>
    </rPh>
    <rPh sb="2" eb="4">
      <t>ナイヨウ</t>
    </rPh>
    <phoneticPr fontId="2"/>
  </si>
  <si>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2"/>
  </si>
  <si>
    <t>有</t>
    <rPh sb="0" eb="1">
      <t>アリ</t>
    </rPh>
    <phoneticPr fontId="2"/>
  </si>
  <si>
    <t>□</t>
    <phoneticPr fontId="2"/>
  </si>
  <si>
    <t>無</t>
    <rPh sb="0" eb="1">
      <t>ナ</t>
    </rPh>
    <phoneticPr fontId="2"/>
  </si>
  <si>
    <t>２　投薬・指導記録</t>
    <rPh sb="2" eb="4">
      <t>トウヤク</t>
    </rPh>
    <rPh sb="5" eb="7">
      <t>シドウ</t>
    </rPh>
    <rPh sb="7" eb="9">
      <t>キロク</t>
    </rPh>
    <phoneticPr fontId="2"/>
  </si>
  <si>
    <t>作　成　時　期</t>
    <rPh sb="0" eb="1">
      <t>サク</t>
    </rPh>
    <rPh sb="2" eb="3">
      <t>シゲル</t>
    </rPh>
    <rPh sb="4" eb="5">
      <t>ジ</t>
    </rPh>
    <rPh sb="6" eb="7">
      <t>キ</t>
    </rPh>
    <phoneticPr fontId="2"/>
  </si>
  <si>
    <t>保　管　場　所</t>
    <rPh sb="0" eb="1">
      <t>タモツ</t>
    </rPh>
    <rPh sb="2" eb="3">
      <t>カン</t>
    </rPh>
    <rPh sb="4" eb="5">
      <t>バ</t>
    </rPh>
    <rPh sb="6" eb="7">
      <t>ショ</t>
    </rPh>
    <phoneticPr fontId="2"/>
  </si>
  <si>
    <t>３　投薬管理状況</t>
    <rPh sb="2" eb="4">
      <t>トウヤク</t>
    </rPh>
    <rPh sb="4" eb="6">
      <t>カンリ</t>
    </rPh>
    <rPh sb="6" eb="8">
      <t>ジョウキョウ</t>
    </rPh>
    <phoneticPr fontId="2"/>
  </si>
  <si>
    <t>４　服薬指導</t>
    <rPh sb="2" eb="4">
      <t>フクヤク</t>
    </rPh>
    <rPh sb="4" eb="6">
      <t>シドウ</t>
    </rPh>
    <phoneticPr fontId="2"/>
  </si>
  <si>
    <t>服薬指導方法</t>
    <rPh sb="0" eb="2">
      <t>フクヤク</t>
    </rPh>
    <rPh sb="2" eb="4">
      <t>シドウ</t>
    </rPh>
    <rPh sb="4" eb="6">
      <t>ホウホウ</t>
    </rPh>
    <phoneticPr fontId="2"/>
  </si>
  <si>
    <t>服薬指導マニュアルの作成
（予定を含む）</t>
    <rPh sb="0" eb="2">
      <t>フクヤク</t>
    </rPh>
    <rPh sb="2" eb="4">
      <t>シドウ</t>
    </rPh>
    <rPh sb="10" eb="12">
      <t>サクセイ</t>
    </rPh>
    <rPh sb="14" eb="16">
      <t>ヨテイ</t>
    </rPh>
    <rPh sb="17" eb="18">
      <t>フク</t>
    </rPh>
    <phoneticPr fontId="2"/>
  </si>
  <si>
    <t>・</t>
    <phoneticPr fontId="2"/>
  </si>
  <si>
    <t>□</t>
    <phoneticPr fontId="2"/>
  </si>
  <si>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2"/>
  </si>
  <si>
    <t>様式5</t>
    <rPh sb="0" eb="2">
      <t>ヨウシキ</t>
    </rPh>
    <phoneticPr fontId="2"/>
  </si>
  <si>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2"/>
  </si>
  <si>
    <t>□</t>
    <phoneticPr fontId="2"/>
  </si>
  <si>
    <t>■</t>
    <phoneticPr fontId="2"/>
  </si>
  <si>
    <t>１　標榜診療科</t>
    <rPh sb="2" eb="4">
      <t>ヒョウボウ</t>
    </rPh>
    <rPh sb="4" eb="7">
      <t>シンリョウカ</t>
    </rPh>
    <phoneticPr fontId="2"/>
  </si>
  <si>
    <t>皮膚泌尿器科</t>
    <rPh sb="0" eb="2">
      <t>ヒフ</t>
    </rPh>
    <rPh sb="2" eb="6">
      <t>ヒニョウキカ</t>
    </rPh>
    <phoneticPr fontId="2"/>
  </si>
  <si>
    <t>皮膚科</t>
    <rPh sb="0" eb="3">
      <t>ヒフカ</t>
    </rPh>
    <phoneticPr fontId="2"/>
  </si>
  <si>
    <t>形成外科</t>
    <rPh sb="0" eb="2">
      <t>ケイセイ</t>
    </rPh>
    <rPh sb="2" eb="4">
      <t>ゲカ</t>
    </rPh>
    <phoneticPr fontId="2"/>
  </si>
  <si>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2"/>
  </si>
  <si>
    <t>様式2</t>
    <rPh sb="0" eb="2">
      <t>ヨウシキ</t>
    </rPh>
    <phoneticPr fontId="2"/>
  </si>
  <si>
    <t>感染対策指導管理に係る内容</t>
    <rPh sb="0" eb="2">
      <t>カンセン</t>
    </rPh>
    <rPh sb="2" eb="4">
      <t>タイサク</t>
    </rPh>
    <rPh sb="4" eb="6">
      <t>シドウ</t>
    </rPh>
    <rPh sb="6" eb="8">
      <t>カンリ</t>
    </rPh>
    <rPh sb="9" eb="10">
      <t>カカ</t>
    </rPh>
    <rPh sb="11" eb="13">
      <t>ナイヨウ</t>
    </rPh>
    <phoneticPr fontId="2"/>
  </si>
  <si>
    <t>院内感染防止対策委員会</t>
    <rPh sb="0" eb="2">
      <t>インナイ</t>
    </rPh>
    <rPh sb="2" eb="4">
      <t>カンセン</t>
    </rPh>
    <rPh sb="4" eb="6">
      <t>ボウシ</t>
    </rPh>
    <rPh sb="6" eb="8">
      <t>タイサク</t>
    </rPh>
    <rPh sb="8" eb="11">
      <t>イインカイ</t>
    </rPh>
    <phoneticPr fontId="2"/>
  </si>
  <si>
    <t>　参加メンバー</t>
    <rPh sb="1" eb="3">
      <t>サンカ</t>
    </rPh>
    <phoneticPr fontId="2"/>
  </si>
  <si>
    <t>　開催回数</t>
    <rPh sb="1" eb="3">
      <t>カイサイ</t>
    </rPh>
    <rPh sb="3" eb="5">
      <t>カイスウ</t>
    </rPh>
    <phoneticPr fontId="2"/>
  </si>
  <si>
    <t>　病室数</t>
    <rPh sb="1" eb="3">
      <t>ビョウシツ</t>
    </rPh>
    <rPh sb="3" eb="4">
      <t>スウ</t>
    </rPh>
    <phoneticPr fontId="2"/>
  </si>
  <si>
    <t>　消毒液の種類（成分名）
　　※成分ごとに記載のこと</t>
    <rPh sb="1" eb="3">
      <t>ショウドク</t>
    </rPh>
    <rPh sb="3" eb="4">
      <t>エキ</t>
    </rPh>
    <rPh sb="5" eb="7">
      <t>シュルイ</t>
    </rPh>
    <rPh sb="8" eb="10">
      <t>セイブン</t>
    </rPh>
    <rPh sb="10" eb="11">
      <t>ナ</t>
    </rPh>
    <rPh sb="16" eb="18">
      <t>セイブン</t>
    </rPh>
    <rPh sb="21" eb="23">
      <t>キサイ</t>
    </rPh>
    <phoneticPr fontId="2"/>
  </si>
  <si>
    <t>そ　　の　　他</t>
    <rPh sb="6" eb="7">
      <t>タ</t>
    </rPh>
    <phoneticPr fontId="2"/>
  </si>
  <si>
    <t>水　道　・　消　毒　液　の　設　置</t>
    <rPh sb="0" eb="1">
      <t>スイ</t>
    </rPh>
    <rPh sb="2" eb="3">
      <t>ミチ</t>
    </rPh>
    <rPh sb="6" eb="7">
      <t>ショウ</t>
    </rPh>
    <rPh sb="8" eb="9">
      <t>ドク</t>
    </rPh>
    <rPh sb="10" eb="11">
      <t>エキ</t>
    </rPh>
    <rPh sb="14" eb="15">
      <t>セツ</t>
    </rPh>
    <rPh sb="16" eb="17">
      <t>チ</t>
    </rPh>
    <phoneticPr fontId="2"/>
  </si>
  <si>
    <t>　感染情報レポートの
　作成の有・無</t>
    <rPh sb="1" eb="3">
      <t>カンセン</t>
    </rPh>
    <rPh sb="3" eb="5">
      <t>ジョウホウ</t>
    </rPh>
    <rPh sb="12" eb="14">
      <t>サクセイ</t>
    </rPh>
    <rPh sb="15" eb="16">
      <t>アリ</t>
    </rPh>
    <rPh sb="17" eb="18">
      <t>ム</t>
    </rPh>
    <phoneticPr fontId="2"/>
  </si>
  <si>
    <t>（</t>
    <phoneticPr fontId="2"/>
  </si>
  <si>
    <t>・</t>
    <phoneticPr fontId="2"/>
  </si>
  <si>
    <t>□</t>
    <phoneticPr fontId="2"/>
  </si>
  <si>
    <t>室</t>
    <rPh sb="0" eb="1">
      <t>シツ</t>
    </rPh>
    <phoneticPr fontId="2"/>
  </si>
  <si>
    <t>）</t>
    <phoneticPr fontId="2"/>
  </si>
  <si>
    <t>）室</t>
    <rPh sb="1" eb="2">
      <t>シツ</t>
    </rPh>
    <phoneticPr fontId="2"/>
  </si>
  <si>
    <t>（</t>
    <phoneticPr fontId="2"/>
  </si>
  <si>
    <t>委員会の開催については、委員会の目的、構成メンバー、開催回数等を記載した院内感染防止委員会設置要綱等を添付のこと。</t>
    <rPh sb="0" eb="3">
      <t>イインカイ</t>
    </rPh>
    <rPh sb="4" eb="6">
      <t>カイサイ</t>
    </rPh>
    <rPh sb="12" eb="15">
      <t>イインカイ</t>
    </rPh>
    <rPh sb="16" eb="18">
      <t>モクテキ</t>
    </rPh>
    <rPh sb="19" eb="21">
      <t>コウセイ</t>
    </rPh>
    <rPh sb="26" eb="28">
      <t>カイサイ</t>
    </rPh>
    <rPh sb="28" eb="30">
      <t>カイスウ</t>
    </rPh>
    <rPh sb="30" eb="31">
      <t>トウ</t>
    </rPh>
    <rPh sb="32" eb="34">
      <t>キサイ</t>
    </rPh>
    <rPh sb="36" eb="38">
      <t>インナイ</t>
    </rPh>
    <rPh sb="38" eb="40">
      <t>カンセン</t>
    </rPh>
    <rPh sb="40" eb="42">
      <t>ボウシ</t>
    </rPh>
    <rPh sb="42" eb="45">
      <t>イインカイ</t>
    </rPh>
    <rPh sb="45" eb="47">
      <t>セッチ</t>
    </rPh>
    <rPh sb="47" eb="49">
      <t>ヨウコウ</t>
    </rPh>
    <rPh sb="49" eb="50">
      <t>トウ</t>
    </rPh>
    <rPh sb="51" eb="53">
      <t>テンプ</t>
    </rPh>
    <phoneticPr fontId="2"/>
  </si>
  <si>
    <t>（職種）</t>
    <rPh sb="1" eb="3">
      <t>ショクシュ</t>
    </rPh>
    <phoneticPr fontId="2"/>
  </si>
  <si>
    <t>　・</t>
    <phoneticPr fontId="2"/>
  </si>
  <si>
    <t>（氏名）</t>
    <rPh sb="1" eb="3">
      <t>シメイ</t>
    </rPh>
    <phoneticPr fontId="2"/>
  </si>
  <si>
    <t>）回/月</t>
    <rPh sb="1" eb="2">
      <t>カイ</t>
    </rPh>
    <rPh sb="3" eb="4">
      <t>ツキ</t>
    </rPh>
    <phoneticPr fontId="2"/>
  </si>
  <si>
    <t>（</t>
    <phoneticPr fontId="2"/>
  </si>
  <si>
    <t>　消毒液の設置病室数（再掲）</t>
    <rPh sb="1" eb="3">
      <t>ショウドク</t>
    </rPh>
    <rPh sb="3" eb="4">
      <t>エキ</t>
    </rPh>
    <rPh sb="5" eb="7">
      <t>セッチ</t>
    </rPh>
    <rPh sb="7" eb="9">
      <t>ビョウシツ</t>
    </rPh>
    <rPh sb="9" eb="10">
      <t>スウ</t>
    </rPh>
    <rPh sb="11" eb="13">
      <t>サイケイ</t>
    </rPh>
    <phoneticPr fontId="2"/>
  </si>
  <si>
    <t>　水道の設置病室数（再掲）</t>
    <rPh sb="1" eb="3">
      <t>スイドウ</t>
    </rPh>
    <rPh sb="4" eb="6">
      <t>セッチ</t>
    </rPh>
    <rPh sb="6" eb="8">
      <t>ビョウシツ</t>
    </rPh>
    <rPh sb="8" eb="9">
      <t>スウ</t>
    </rPh>
    <rPh sb="10" eb="12">
      <t>サイケイ</t>
    </rPh>
    <phoneticPr fontId="2"/>
  </si>
  <si>
    <t>面　　積</t>
    <rPh sb="0" eb="1">
      <t>メン</t>
    </rPh>
    <rPh sb="3" eb="4">
      <t>セキ</t>
    </rPh>
    <phoneticPr fontId="2"/>
  </si>
  <si>
    <t>※本体施設を参照</t>
    <rPh sb="1" eb="3">
      <t>ホンタイ</t>
    </rPh>
    <rPh sb="3" eb="5">
      <t>シセツ</t>
    </rPh>
    <rPh sb="6" eb="8">
      <t>サンショウ</t>
    </rPh>
    <phoneticPr fontId="2"/>
  </si>
  <si>
    <t>リハビリテーション提供体制
（作業療法）</t>
    <rPh sb="9" eb="11">
      <t>テイキョウ</t>
    </rPh>
    <rPh sb="11" eb="13">
      <t>タイセイ</t>
    </rPh>
    <phoneticPr fontId="2"/>
  </si>
  <si>
    <t>リハビリテーション提供体制
（言語聴覚療法）</t>
    <rPh sb="9" eb="11">
      <t>テイキョウ</t>
    </rPh>
    <rPh sb="11" eb="13">
      <t>タイセイ</t>
    </rPh>
    <phoneticPr fontId="2"/>
  </si>
  <si>
    <t>リハビリテーション提供体制
（精神科作業療法）</t>
    <rPh sb="9" eb="11">
      <t>テイキョウ</t>
    </rPh>
    <rPh sb="11" eb="13">
      <t>タイセイ</t>
    </rPh>
    <phoneticPr fontId="2"/>
  </si>
  <si>
    <t>リハビリテーション提供体制
（その他）</t>
    <rPh sb="9" eb="11">
      <t>テイキョウ</t>
    </rPh>
    <rPh sb="11" eb="13">
      <t>タイセイ</t>
    </rPh>
    <rPh sb="17" eb="18">
      <t>タ</t>
    </rPh>
    <phoneticPr fontId="2"/>
  </si>
  <si>
    <t>医療院20</t>
    <rPh sb="0" eb="2">
      <t>イリョウ</t>
    </rPh>
    <rPh sb="2" eb="3">
      <t>イン</t>
    </rPh>
    <phoneticPr fontId="2"/>
  </si>
  <si>
    <t>医療院21</t>
    <rPh sb="0" eb="2">
      <t>イリョウ</t>
    </rPh>
    <rPh sb="2" eb="3">
      <t>イン</t>
    </rPh>
    <phoneticPr fontId="2"/>
  </si>
  <si>
    <t>医療院22</t>
    <rPh sb="0" eb="2">
      <t>イリョウ</t>
    </rPh>
    <rPh sb="2" eb="3">
      <t>イン</t>
    </rPh>
    <phoneticPr fontId="2"/>
  </si>
  <si>
    <t>医療院23</t>
    <rPh sb="0" eb="2">
      <t>イリョウ</t>
    </rPh>
    <rPh sb="2" eb="3">
      <t>イン</t>
    </rPh>
    <phoneticPr fontId="2"/>
  </si>
  <si>
    <t>医療院24</t>
    <rPh sb="0" eb="2">
      <t>イリョウ</t>
    </rPh>
    <rPh sb="2" eb="3">
      <t>イン</t>
    </rPh>
    <phoneticPr fontId="2"/>
  </si>
  <si>
    <t>医療院25</t>
    <rPh sb="0" eb="2">
      <t>イリョウ</t>
    </rPh>
    <rPh sb="2" eb="3">
      <t>イン</t>
    </rPh>
    <phoneticPr fontId="2"/>
  </si>
  <si>
    <t>短療17</t>
    <rPh sb="0" eb="1">
      <t>タン</t>
    </rPh>
    <rPh sb="1" eb="2">
      <t>イヤス</t>
    </rPh>
    <phoneticPr fontId="2"/>
  </si>
  <si>
    <t>短療18</t>
    <rPh sb="0" eb="1">
      <t>タン</t>
    </rPh>
    <rPh sb="1" eb="2">
      <t>イヤス</t>
    </rPh>
    <phoneticPr fontId="2"/>
  </si>
  <si>
    <t>短療19</t>
    <rPh sb="0" eb="1">
      <t>タン</t>
    </rPh>
    <rPh sb="1" eb="2">
      <t>イヤス</t>
    </rPh>
    <phoneticPr fontId="2"/>
  </si>
  <si>
    <t>短療20</t>
    <rPh sb="0" eb="1">
      <t>タン</t>
    </rPh>
    <rPh sb="1" eb="2">
      <t>イヤス</t>
    </rPh>
    <phoneticPr fontId="2"/>
  </si>
  <si>
    <t>短療21</t>
    <rPh sb="0" eb="1">
      <t>タン</t>
    </rPh>
    <rPh sb="1" eb="2">
      <t>イヤス</t>
    </rPh>
    <phoneticPr fontId="2"/>
  </si>
  <si>
    <t>短療22</t>
    <rPh sb="0" eb="1">
      <t>タン</t>
    </rPh>
    <rPh sb="1" eb="2">
      <t>イヤス</t>
    </rPh>
    <phoneticPr fontId="2"/>
  </si>
  <si>
    <t>予短療16</t>
    <rPh sb="0" eb="1">
      <t>ヨ</t>
    </rPh>
    <rPh sb="1" eb="2">
      <t>タン</t>
    </rPh>
    <rPh sb="2" eb="3">
      <t>イヤス</t>
    </rPh>
    <phoneticPr fontId="2"/>
  </si>
  <si>
    <t>予短療17</t>
    <rPh sb="0" eb="1">
      <t>ヨ</t>
    </rPh>
    <rPh sb="1" eb="2">
      <t>タン</t>
    </rPh>
    <rPh sb="2" eb="3">
      <t>イヤス</t>
    </rPh>
    <phoneticPr fontId="2"/>
  </si>
  <si>
    <t>予短療18</t>
    <rPh sb="0" eb="1">
      <t>ヨ</t>
    </rPh>
    <rPh sb="1" eb="2">
      <t>タン</t>
    </rPh>
    <rPh sb="2" eb="3">
      <t>イヤス</t>
    </rPh>
    <phoneticPr fontId="2"/>
  </si>
  <si>
    <t>予短療19</t>
    <rPh sb="0" eb="1">
      <t>ヨ</t>
    </rPh>
    <rPh sb="1" eb="2">
      <t>タン</t>
    </rPh>
    <rPh sb="2" eb="3">
      <t>イヤス</t>
    </rPh>
    <phoneticPr fontId="2"/>
  </si>
  <si>
    <t>予短療20</t>
    <rPh sb="0" eb="1">
      <t>ヨ</t>
    </rPh>
    <rPh sb="1" eb="2">
      <t>タン</t>
    </rPh>
    <rPh sb="2" eb="3">
      <t>イヤス</t>
    </rPh>
    <phoneticPr fontId="2"/>
  </si>
  <si>
    <t>予短療21</t>
    <rPh sb="0" eb="1">
      <t>ヨ</t>
    </rPh>
    <rPh sb="1" eb="2">
      <t>タン</t>
    </rPh>
    <rPh sb="2" eb="3">
      <t>イヤス</t>
    </rPh>
    <phoneticPr fontId="2"/>
  </si>
  <si>
    <t>「１」の標榜診療科は、皮膚泌尿器科若しくは皮膚科又は形成外科のいずれかであること。</t>
    <rPh sb="4" eb="6">
      <t>ヒョウボウ</t>
    </rPh>
    <rPh sb="6" eb="9">
      <t>シンリョウカ</t>
    </rPh>
    <rPh sb="11" eb="13">
      <t>ヒフ</t>
    </rPh>
    <rPh sb="13" eb="17">
      <t>ヒニョウキカ</t>
    </rPh>
    <rPh sb="17" eb="18">
      <t>モ</t>
    </rPh>
    <rPh sb="21" eb="24">
      <t>ヒフカ</t>
    </rPh>
    <rPh sb="24" eb="25">
      <t>マタ</t>
    </rPh>
    <rPh sb="26" eb="28">
      <t>ケイセイ</t>
    </rPh>
    <rPh sb="28" eb="30">
      <t>ゲカ</t>
    </rPh>
    <phoneticPr fontId="2"/>
  </si>
  <si>
    <t>設　備　の　目　録</t>
    <rPh sb="0" eb="1">
      <t>セツ</t>
    </rPh>
    <rPh sb="2" eb="3">
      <t>ビ</t>
    </rPh>
    <rPh sb="6" eb="7">
      <t>メ</t>
    </rPh>
    <phoneticPr fontId="2"/>
  </si>
  <si>
    <t>安全管理体制</t>
    <rPh sb="0" eb="2">
      <t>アンゼン</t>
    </rPh>
    <rPh sb="2" eb="4">
      <t>カンリ</t>
    </rPh>
    <rPh sb="4" eb="6">
      <t>タイセイ</t>
    </rPh>
    <phoneticPr fontId="2"/>
  </si>
  <si>
    <t>栄養ケア・マネジメントの実施の有無</t>
    <rPh sb="0" eb="2">
      <t>エイヨウ</t>
    </rPh>
    <rPh sb="12" eb="14">
      <t>ジッシ</t>
    </rPh>
    <rPh sb="15" eb="17">
      <t>ウム</t>
    </rPh>
    <phoneticPr fontId="2"/>
  </si>
  <si>
    <t>栄養マネジメント強化体制</t>
    <rPh sb="0" eb="2">
      <t>エイヨウ</t>
    </rPh>
    <rPh sb="8" eb="10">
      <t>キョウカ</t>
    </rPh>
    <rPh sb="10" eb="12">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</si>
  <si>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</si>
  <si>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</si>
  <si>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科学的介護推進体制加算</t>
    <rPh sb="0" eb="3">
      <t>カガクテキ</t>
    </rPh>
    <rPh sb="3" eb="5">
      <t>カイゴ</t>
    </rPh>
    <rPh sb="5" eb="7">
      <t>スイシン</t>
    </rPh>
    <rPh sb="7" eb="9">
      <t>タイセイ</t>
    </rPh>
    <rPh sb="9" eb="11">
      <t>カサン</t>
    </rPh>
    <phoneticPr fontId="2"/>
  </si>
  <si>
    <t>安全対策体制</t>
    <rPh sb="0" eb="2">
      <t>アンゼン</t>
    </rPh>
    <rPh sb="2" eb="4">
      <t>タイサク</t>
    </rPh>
    <rPh sb="4" eb="6">
      <t>タイセイ</t>
    </rPh>
    <phoneticPr fontId="2"/>
  </si>
  <si>
    <t>LIFEへの登録</t>
    <rPh sb="6" eb="8">
      <t>トウロク</t>
    </rPh>
    <phoneticPr fontId="2"/>
  </si>
  <si>
    <t>医療院26</t>
    <rPh sb="0" eb="2">
      <t>イリョウ</t>
    </rPh>
    <rPh sb="2" eb="3">
      <t>イン</t>
    </rPh>
    <phoneticPr fontId="2"/>
  </si>
  <si>
    <t>医療院27</t>
    <rPh sb="0" eb="2">
      <t>イリョウ</t>
    </rPh>
    <rPh sb="2" eb="3">
      <t>イン</t>
    </rPh>
    <phoneticPr fontId="2"/>
  </si>
  <si>
    <t>医療院28</t>
    <rPh sb="0" eb="2">
      <t>イリョウ</t>
    </rPh>
    <rPh sb="2" eb="3">
      <t>イン</t>
    </rPh>
    <phoneticPr fontId="2"/>
  </si>
  <si>
    <t>医療院29</t>
    <rPh sb="0" eb="2">
      <t>イリョウ</t>
    </rPh>
    <rPh sb="2" eb="3">
      <t>イン</t>
    </rPh>
    <phoneticPr fontId="2"/>
  </si>
  <si>
    <t>医療院30</t>
    <rPh sb="0" eb="2">
      <t>イリョウ</t>
    </rPh>
    <rPh sb="2" eb="3">
      <t>イン</t>
    </rPh>
    <phoneticPr fontId="2"/>
  </si>
  <si>
    <t>医療院31</t>
    <rPh sb="0" eb="2">
      <t>イリョウ</t>
    </rPh>
    <rPh sb="2" eb="3">
      <t>イン</t>
    </rPh>
    <phoneticPr fontId="2"/>
  </si>
  <si>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2"/>
  </si>
  <si>
    <t>栄養アセスメント・栄養改善体制</t>
    <rPh sb="0" eb="2">
      <t>エイヨウ</t>
    </rPh>
    <rPh sb="9" eb="11">
      <t>エイヨウ</t>
    </rPh>
    <rPh sb="11" eb="13">
      <t>カイゼン</t>
    </rPh>
    <rPh sb="13" eb="15">
      <t>タイセイ</t>
    </rPh>
    <phoneticPr fontId="2"/>
  </si>
  <si>
    <t>移行支援加算</t>
    <rPh sb="0" eb="2">
      <t>イコウ</t>
    </rPh>
    <rPh sb="2" eb="4">
      <t>シエン</t>
    </rPh>
    <rPh sb="4" eb="6">
      <t>カサン</t>
    </rPh>
    <phoneticPr fontId="2"/>
  </si>
  <si>
    <t>通リハ16</t>
    <rPh sb="0" eb="1">
      <t>ツウ</t>
    </rPh>
    <phoneticPr fontId="2"/>
  </si>
  <si>
    <t>通リハ17</t>
    <rPh sb="0" eb="1">
      <t>ツウ</t>
    </rPh>
    <phoneticPr fontId="2"/>
  </si>
  <si>
    <t>予通リ11</t>
    <rPh sb="0" eb="1">
      <t>ヨ</t>
    </rPh>
    <rPh sb="1" eb="2">
      <t>ツウ</t>
    </rPh>
    <phoneticPr fontId="2"/>
  </si>
  <si>
    <t>短療23</t>
    <rPh sb="0" eb="1">
      <t>タン</t>
    </rPh>
    <rPh sb="1" eb="2">
      <t>イヤス</t>
    </rPh>
    <phoneticPr fontId="2"/>
  </si>
  <si>
    <t>予短療22</t>
    <rPh sb="0" eb="1">
      <t>ヨ</t>
    </rPh>
    <rPh sb="1" eb="2">
      <t>タン</t>
    </rPh>
    <rPh sb="2" eb="3">
      <t>イヤス</t>
    </rPh>
    <phoneticPr fontId="2"/>
  </si>
  <si>
    <t>栄養マネジメント体制に関する届出書</t>
    <rPh sb="0" eb="2">
      <t>エイヨウ</t>
    </rPh>
    <rPh sb="8" eb="10">
      <t>タイセイ</t>
    </rPh>
    <rPh sb="11" eb="12">
      <t>カン</t>
    </rPh>
    <rPh sb="14" eb="17">
      <t>トドケデショ</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</si>
  <si>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</si>
  <si>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</si>
  <si>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</si>
  <si>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</si>
  <si>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</si>
  <si>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</si>
  <si>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</si>
  <si>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</si>
  <si>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</si>
  <si>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</si>
  <si>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</si>
  <si>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</si>
  <si>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</si>
  <si>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</si>
  <si>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</si>
  <si>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</si>
  <si>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</si>
  <si>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</si>
  <si>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</si>
  <si>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</si>
  <si>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</si>
  <si>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</si>
  <si>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</si>
  <si>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</si>
  <si>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</si>
  <si>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</si>
  <si>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</si>
  <si>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①に占める②の割合が40％以上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</si>
  <si>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</si>
  <si>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</si>
  <si>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</si>
  <si>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</si>
  <si>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</si>
  <si>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</si>
  <si>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</si>
  <si>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①に占める②の割合が60％以上</t>
    <rPh sb="2" eb="3">
      <t>シ</t>
    </rPh>
    <rPh sb="7" eb="9">
      <t>ワリアイ</t>
    </rPh>
    <rPh sb="13" eb="15">
      <t>イジョウ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</si>
  <si>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</si>
  <si>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</si>
  <si>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</si>
  <si>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</si>
  <si>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</si>
  <si>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①のうち常勤の者の総数（常勤換算）</t>
    <rPh sb="4" eb="6">
      <t>ジョウキン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</si>
  <si>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</si>
  <si>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</si>
  <si>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備考１</t>
    <rPh sb="0" eb="2">
      <t>ビコウ</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</si>
  <si>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</si>
  <si>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</si>
  <si>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令和　　年　　月　　日</t>
    <rPh sb="4" eb="5">
      <t>ネン</t>
    </rPh>
    <rPh sb="7" eb="8">
      <t>ガツ</t>
    </rPh>
    <rPh sb="10" eb="11">
      <t>ニチ</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</si>
  <si>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</si>
  <si>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</si>
  <si>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「医療処置の実施状況」における③の割合が２０％以上、⑤の割合が２５％以上、「重度者の割合」における⑤の割合が
１５％以上のいずれかを満たす</t>
    <rPh sb="66" eb="67">
      <t>ミ</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</si>
  <si>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</si>
  <si>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</si>
  <si>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評価対象期間の新規終了者数（注２）</t>
    <phoneticPr fontId="2"/>
  </si>
  <si>
    <t>注１：</t>
    <phoneticPr fontId="2"/>
  </si>
  <si>
    <t>注２：</t>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</si>
  <si>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</si>
  <si>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</si>
  <si>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</si>
  <si>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</si>
  <si>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</si>
  <si>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</si>
  <si>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</si>
  <si>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</si>
  <si>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</si>
  <si>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</si>
  <si>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</si>
  <si>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</si>
  <si>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</si>
  <si>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</si>
  <si>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</si>
  <si>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</si>
  <si>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</si>
  <si>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</si>
  <si>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</si>
  <si>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</si>
  <si>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</si>
  <si>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</si>
  <si>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</si>
  <si>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</si>
  <si>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</si>
  <si>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</si>
  <si>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</si>
  <si>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</si>
  <si>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</si>
  <si>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</si>
  <si>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</si>
  <si>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</si>
  <si>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</si>
  <si>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</si>
  <si>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</si>
  <si>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</si>
  <si>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</si>
  <si>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</si>
  <si>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</si>
  <si>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</si>
  <si>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</si>
  <si>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</si>
  <si>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</si>
  <si>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</si>
  <si>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</si>
  <si>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</si>
  <si>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</si>
  <si>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</si>
  <si>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</si>
  <si>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</si>
  <si>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口腔機能向上加算</t>
    <rPh sb="0" eb="2">
      <t>コウクウ</t>
    </rPh>
    <rPh sb="2" eb="4">
      <t>キノウ</t>
    </rPh>
    <rPh sb="4" eb="6">
      <t>コウジョウ</t>
    </rPh>
    <rPh sb="6" eb="8">
      <t>カサン</t>
    </rPh>
    <phoneticPr fontId="2"/>
  </si>
  <si>
    <t>月</t>
    <rPh sb="0" eb="1">
      <t>ガツ</t>
    </rPh>
    <phoneticPr fontId="2"/>
  </si>
  <si>
    <t>介護医療院サービス</t>
  </si>
  <si>
    <t>短期入所療養介護</t>
    <phoneticPr fontId="2"/>
  </si>
  <si>
    <t>栄養マネジメント体制に関する届出書</t>
    <rPh sb="8" eb="10">
      <t>タイセイ</t>
    </rPh>
    <rPh sb="11" eb="12">
      <t>カン</t>
    </rPh>
    <phoneticPr fontId="2"/>
  </si>
  <si>
    <t>通所リハビリテーション事業所における移行支援加算に係る届出</t>
    <rPh sb="18" eb="20">
      <t>イコウ</t>
    </rPh>
    <rPh sb="20" eb="22">
      <t>シエン</t>
    </rPh>
    <phoneticPr fontId="2"/>
  </si>
  <si>
    <t>従業者の勤務の体制及び勤務形態一覧表（勤務形態一覧）</t>
    <rPh sb="19" eb="21">
      <t>キンム</t>
    </rPh>
    <rPh sb="21" eb="23">
      <t>ケイタイ</t>
    </rPh>
    <rPh sb="23" eb="25">
      <t>イチラン</t>
    </rPh>
    <phoneticPr fontId="2"/>
  </si>
  <si>
    <t>◎勤務形態一覧は、職員全員分（算定月）、参考１「人員基準確認表」</t>
    <rPh sb="20" eb="22">
      <t>サンコウ</t>
    </rPh>
    <phoneticPr fontId="2"/>
  </si>
  <si>
    <t>参考様式１</t>
    <rPh sb="0" eb="2">
      <t>サンコウ</t>
    </rPh>
    <rPh sb="2" eb="4">
      <t>ヨウシキ</t>
    </rPh>
    <phoneticPr fontId="2"/>
  </si>
  <si>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7">
      <t>ニュウショシャ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2"/>
  </si>
  <si>
    <t>◎勤務形態一覧は、栄養士・管理栄養士分（算定月）、参考１「人員基準確認表」、管理栄養士の免許証（写）、辞令（写）又は雇用契約書（写）</t>
    <rPh sb="9" eb="12">
      <t>エイヨウシ</t>
    </rPh>
    <rPh sb="13" eb="15">
      <t>カンリ</t>
    </rPh>
    <rPh sb="15" eb="18">
      <t>エイヨウシ</t>
    </rPh>
    <rPh sb="54" eb="55">
      <t>ウツ</t>
    </rPh>
    <rPh sb="64" eb="65">
      <t>ウツ</t>
    </rPh>
    <phoneticPr fontId="2"/>
  </si>
  <si>
    <t>参考１「人員基準確認表」（算定月）</t>
    <rPh sb="0" eb="2">
      <t>サンコウ</t>
    </rPh>
    <rPh sb="4" eb="8">
      <t>ジンインキジュン</t>
    </rPh>
    <rPh sb="8" eb="11">
      <t>カクニンヒョウ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</si>
  <si>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ウツ</t>
    </rPh>
    <phoneticPr fontId="2"/>
  </si>
  <si>
    <t>参考１「人員基準確認表」（算定月）</t>
    <rPh sb="0" eb="2">
      <t>サンコウ</t>
    </rPh>
    <rPh sb="4" eb="11">
      <t>ジンインキジュンカクニンヒョウ</t>
    </rPh>
    <rPh sb="13" eb="15">
      <t>サンテイ</t>
    </rPh>
    <rPh sb="15" eb="16">
      <t>ツキ</t>
    </rPh>
    <phoneticPr fontId="2"/>
  </si>
  <si>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60"/>
  </si>
  <si>
    <t>　　　　　サービス種別　　　　　　　　現在⇒</t>
    <rPh sb="9" eb="11">
      <t>シュベツ</t>
    </rPh>
    <rPh sb="19" eb="21">
      <t>ゲンザイ</t>
    </rPh>
    <phoneticPr fontId="6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</si>
  <si>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60"/>
  </si>
  <si>
    <t>通所介護</t>
    <rPh sb="0" eb="2">
      <t>ツウショ</t>
    </rPh>
    <rPh sb="2" eb="4">
      <t>カイゴ</t>
    </rPh>
    <phoneticPr fontId="60"/>
  </si>
  <si>
    <t>通所リハビリテーション</t>
    <rPh sb="0" eb="2">
      <t>ツウショ</t>
    </rPh>
    <phoneticPr fontId="60"/>
  </si>
  <si>
    <t>地域密着型通所介護</t>
    <rPh sb="0" eb="2">
      <t>チイキ</t>
    </rPh>
    <rPh sb="2" eb="5">
      <t>ミッチャクガタ</t>
    </rPh>
    <rPh sb="5" eb="7">
      <t>ツウショ</t>
    </rPh>
    <rPh sb="7" eb="9">
      <t>カイゴ</t>
    </rPh>
    <phoneticPr fontId="60"/>
  </si>
  <si>
    <t>認知症対応型通所介護</t>
    <rPh sb="0" eb="3">
      <t>ニンチショウ</t>
    </rPh>
    <rPh sb="3" eb="6">
      <t>タイオウガタ</t>
    </rPh>
    <rPh sb="6" eb="8">
      <t>ツウショ</t>
    </rPh>
    <rPh sb="8" eb="10">
      <t>カイゴ</t>
    </rPh>
    <phoneticPr fontId="60"/>
  </si>
  <si>
    <t>介護予防認知症対応型通所介護</t>
    <rPh sb="0" eb="2">
      <t>カイゴ</t>
    </rPh>
    <rPh sb="2" eb="4">
      <t>ヨボウ</t>
    </rPh>
    <rPh sb="4" eb="7">
      <t>ニンチショウ</t>
    </rPh>
    <rPh sb="7" eb="10">
      <t>タイオウガタ</t>
    </rPh>
    <rPh sb="10" eb="12">
      <t>ツウショ</t>
    </rPh>
    <rPh sb="12" eb="14">
      <t>カイゴ</t>
    </rPh>
    <phoneticPr fontId="60"/>
  </si>
  <si>
    <t>（１）　事業所基本情報</t>
    <rPh sb="4" eb="7">
      <t>ジギョウショ</t>
    </rPh>
    <rPh sb="7" eb="9">
      <t>キホン</t>
    </rPh>
    <rPh sb="9" eb="11">
      <t>ジョウホウ</t>
    </rPh>
    <phoneticPr fontId="60"/>
  </si>
  <si>
    <t>規模区分　　　　現在⇒</t>
    <rPh sb="8" eb="10">
      <t>ゲンザイ</t>
    </rPh>
    <phoneticPr fontId="60"/>
  </si>
  <si>
    <t>事業所番号</t>
    <rPh sb="0" eb="3">
      <t>ジギョウショ</t>
    </rPh>
    <rPh sb="3" eb="5">
      <t>バンゴウ</t>
    </rPh>
    <phoneticPr fontId="60"/>
  </si>
  <si>
    <t>事業所名</t>
    <rPh sb="0" eb="3">
      <t>ジギョウショ</t>
    </rPh>
    <rPh sb="3" eb="4">
      <t>メイ</t>
    </rPh>
    <phoneticPr fontId="60"/>
  </si>
  <si>
    <t>通常規模型</t>
    <rPh sb="0" eb="2">
      <t>ツウジョウ</t>
    </rPh>
    <rPh sb="2" eb="4">
      <t>キボ</t>
    </rPh>
    <rPh sb="4" eb="5">
      <t>ガタ</t>
    </rPh>
    <phoneticPr fontId="60"/>
  </si>
  <si>
    <t>担当者氏名</t>
    <rPh sb="0" eb="3">
      <t>タントウシャ</t>
    </rPh>
    <rPh sb="3" eb="5">
      <t>シメイ</t>
    </rPh>
    <phoneticPr fontId="60"/>
  </si>
  <si>
    <t>電話番号</t>
    <rPh sb="0" eb="2">
      <t>デンワ</t>
    </rPh>
    <rPh sb="2" eb="4">
      <t>バンゴウ</t>
    </rPh>
    <phoneticPr fontId="60"/>
  </si>
  <si>
    <t>ﾒｰﾙｱﾄﾞﾚｽ</t>
    <phoneticPr fontId="60"/>
  </si>
  <si>
    <t>大規模型Ⅰ</t>
    <rPh sb="0" eb="3">
      <t>ダイキボ</t>
    </rPh>
    <rPh sb="3" eb="4">
      <t>ガタ</t>
    </rPh>
    <phoneticPr fontId="60"/>
  </si>
  <si>
    <t>サービス種別</t>
    <rPh sb="4" eb="6">
      <t>シュベツ</t>
    </rPh>
    <phoneticPr fontId="60"/>
  </si>
  <si>
    <t>規模区分</t>
    <rPh sb="0" eb="2">
      <t>キボ</t>
    </rPh>
    <rPh sb="2" eb="4">
      <t>クブン</t>
    </rPh>
    <phoneticPr fontId="60"/>
  </si>
  <si>
    <t>大規模型Ⅱ</t>
    <rPh sb="0" eb="3">
      <t>ダイキボ</t>
    </rPh>
    <rPh sb="3" eb="4">
      <t>ガタ</t>
    </rPh>
    <phoneticPr fontId="6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</si>
  <si>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60"/>
  </si>
  <si>
    <t>（２）　加算算定・特例適用の届出</t>
    <rPh sb="4" eb="6">
      <t>カサン</t>
    </rPh>
    <rPh sb="6" eb="8">
      <t>サンテイ</t>
    </rPh>
    <rPh sb="9" eb="11">
      <t>トクレイ</t>
    </rPh>
    <rPh sb="11" eb="13">
      <t>テキヨウ</t>
    </rPh>
    <rPh sb="14" eb="16">
      <t>トドケデ</t>
    </rPh>
    <phoneticPr fontId="60"/>
  </si>
  <si>
    <t>減少月</t>
    <rPh sb="0" eb="2">
      <t>ゲンショウ</t>
    </rPh>
    <rPh sb="2" eb="3">
      <t>ツキ</t>
    </rPh>
    <phoneticPr fontId="60"/>
  </si>
  <si>
    <t>利用延人員数の減少が生じた月</t>
    <rPh sb="0" eb="2">
      <t>リヨウ</t>
    </rPh>
    <rPh sb="2" eb="5">
      <t>ノベジンイン</t>
    </rPh>
    <rPh sb="5" eb="6">
      <t>スウ</t>
    </rPh>
    <rPh sb="7" eb="9">
      <t>ゲンショウ</t>
    </rPh>
    <rPh sb="10" eb="11">
      <t>ショウ</t>
    </rPh>
    <rPh sb="13" eb="14">
      <t>ツキ</t>
    </rPh>
    <phoneticPr fontId="60"/>
  </si>
  <si>
    <t>令和</t>
    <rPh sb="0" eb="2">
      <t>レイワ</t>
    </rPh>
    <phoneticPr fontId="60"/>
  </si>
  <si>
    <t>年</t>
    <rPh sb="0" eb="1">
      <t>ネン</t>
    </rPh>
    <phoneticPr fontId="60"/>
  </si>
  <si>
    <t>月</t>
    <rPh sb="0" eb="1">
      <t>ガツ</t>
    </rPh>
    <phoneticPr fontId="6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</si>
  <si>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60"/>
  </si>
  <si>
    <t>人</t>
    <rPh sb="0" eb="1">
      <t>ニン</t>
    </rPh>
    <phoneticPr fontId="60"/>
  </si>
  <si>
    <t>減少率（小数）</t>
    <rPh sb="0" eb="3">
      <t>ゲンショウリツ</t>
    </rPh>
    <rPh sb="4" eb="6">
      <t>ショウスウ</t>
    </rPh>
    <phoneticPr fontId="60"/>
  </si>
  <si>
    <t>減少率</t>
    <rPh sb="0" eb="3">
      <t>ゲンショウリツ</t>
    </rPh>
    <phoneticPr fontId="60"/>
  </si>
  <si>
    <t>利用延人員数の減少が生じた月の前年度の１月当たりの平均利用延人員数</t>
  </si>
  <si>
    <t>加算算定の可否</t>
    <rPh sb="5" eb="7">
      <t>カヒ</t>
    </rPh>
    <phoneticPr fontId="60"/>
  </si>
  <si>
    <t>規模特例の可否↓</t>
    <rPh sb="0" eb="2">
      <t>キボ</t>
    </rPh>
    <rPh sb="2" eb="4">
      <t>トクレイ</t>
    </rPh>
    <rPh sb="5" eb="7">
      <t>カヒ</t>
    </rPh>
    <phoneticPr fontId="60"/>
  </si>
  <si>
    <t>↓R3.４月以降</t>
    <rPh sb="5" eb="6">
      <t>ガツ</t>
    </rPh>
    <rPh sb="6" eb="8">
      <t>イコウ</t>
    </rPh>
    <phoneticPr fontId="60"/>
  </si>
  <si>
    <t>特例適用の可否</t>
    <rPh sb="0" eb="2">
      <t>トクレイ</t>
    </rPh>
    <rPh sb="2" eb="4">
      <t>テキヨウ</t>
    </rPh>
    <rPh sb="5" eb="7">
      <t>カヒ</t>
    </rPh>
    <phoneticPr fontId="6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</si>
  <si>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60"/>
  </si>
  <si>
    <t>加算算定事業所のみ</t>
    <rPh sb="0" eb="2">
      <t>カサン</t>
    </rPh>
    <rPh sb="2" eb="4">
      <t>サンテイ</t>
    </rPh>
    <rPh sb="4" eb="7">
      <t>ジギョウショ</t>
    </rPh>
    <phoneticPr fontId="6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</si>
  <si>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60"/>
  </si>
  <si>
    <t>（３）　加算算定後の各月の利用延人員数の確認</t>
    <rPh sb="10" eb="11">
      <t>カク</t>
    </rPh>
    <rPh sb="11" eb="12">
      <t>ツキ</t>
    </rPh>
    <rPh sb="13" eb="15">
      <t>リヨウ</t>
    </rPh>
    <rPh sb="15" eb="18">
      <t>ノベジンイン</t>
    </rPh>
    <rPh sb="18" eb="19">
      <t>スウ</t>
    </rPh>
    <rPh sb="20" eb="22">
      <t>カクニン</t>
    </rPh>
    <phoneticPr fontId="60"/>
  </si>
  <si>
    <t>年月</t>
    <rPh sb="0" eb="2">
      <t>ネンゲツ</t>
    </rPh>
    <phoneticPr fontId="60"/>
  </si>
  <si>
    <t>各月の
利用延人員数</t>
    <rPh sb="0" eb="2">
      <t>カクツキ</t>
    </rPh>
    <rPh sb="4" eb="6">
      <t>リヨウ</t>
    </rPh>
    <rPh sb="6" eb="9">
      <t>ノベジンイン</t>
    </rPh>
    <rPh sb="9" eb="10">
      <t>スウ</t>
    </rPh>
    <phoneticPr fontId="60"/>
  </si>
  <si>
    <t>減少割合</t>
    <rPh sb="0" eb="2">
      <t>ゲンショウ</t>
    </rPh>
    <rPh sb="2" eb="4">
      <t>ワリアイ</t>
    </rPh>
    <phoneticPr fontId="60"/>
  </si>
  <si>
    <t>加算
算定の可否</t>
    <rPh sb="0" eb="2">
      <t>カサン</t>
    </rPh>
    <rPh sb="3" eb="5">
      <t>サンテイ</t>
    </rPh>
    <rPh sb="6" eb="8">
      <t>カヒ</t>
    </rPh>
    <phoneticPr fontId="60"/>
  </si>
  <si>
    <t>加算算定届提出月</t>
    <rPh sb="4" eb="5">
      <t>トドケ</t>
    </rPh>
    <rPh sb="5" eb="7">
      <t>テイシュツ</t>
    </rPh>
    <rPh sb="7" eb="8">
      <t>ツキ</t>
    </rPh>
    <phoneticPr fontId="60"/>
  </si>
  <si>
    <t>加算算定開始月</t>
    <rPh sb="4" eb="6">
      <t>カイシ</t>
    </rPh>
    <rPh sb="6" eb="7">
      <t>ツキ</t>
    </rPh>
    <phoneticPr fontId="60"/>
  </si>
  <si>
    <t>加算延長判断月</t>
    <rPh sb="0" eb="2">
      <t>カサン</t>
    </rPh>
    <rPh sb="2" eb="4">
      <t>エンチョウ</t>
    </rPh>
    <rPh sb="4" eb="6">
      <t>ハンダン</t>
    </rPh>
    <rPh sb="6" eb="7">
      <t>ツキ</t>
    </rPh>
    <phoneticPr fontId="60"/>
  </si>
  <si>
    <t>加算終了／延長届提出月</t>
    <rPh sb="0" eb="2">
      <t>カサン</t>
    </rPh>
    <rPh sb="2" eb="4">
      <t>シュウリョウ</t>
    </rPh>
    <rPh sb="5" eb="8">
      <t>エンチョウトドケ</t>
    </rPh>
    <rPh sb="8" eb="10">
      <t>テイシュツ</t>
    </rPh>
    <rPh sb="10" eb="11">
      <t>ツキ</t>
    </rPh>
    <phoneticPr fontId="60"/>
  </si>
  <si>
    <t>減少の
２か月後
に算定
開始</t>
    <rPh sb="0" eb="2">
      <t>ゲンショウ</t>
    </rPh>
    <rPh sb="6" eb="7">
      <t>ゲツ</t>
    </rPh>
    <rPh sb="7" eb="8">
      <t>アト</t>
    </rPh>
    <rPh sb="10" eb="12">
      <t>サンテイ</t>
    </rPh>
    <rPh sb="13" eb="15">
      <t>カイシ</t>
    </rPh>
    <phoneticPr fontId="60"/>
  </si>
  <si>
    <t>延長適用開始月</t>
    <rPh sb="0" eb="2">
      <t>エンチョウ</t>
    </rPh>
    <rPh sb="2" eb="4">
      <t>テキヨウ</t>
    </rPh>
    <rPh sb="4" eb="6">
      <t>カイシ</t>
    </rPh>
    <rPh sb="6" eb="7">
      <t>ツキ</t>
    </rPh>
    <phoneticPr fontId="60"/>
  </si>
  <si>
    <t>延長適用終了月</t>
    <rPh sb="0" eb="2">
      <t>エンチョウ</t>
    </rPh>
    <rPh sb="2" eb="4">
      <t>テキヨウ</t>
    </rPh>
    <rPh sb="4" eb="6">
      <t>シュウリョウ</t>
    </rPh>
    <rPh sb="6" eb="7">
      <t>ツキ</t>
    </rPh>
    <phoneticPr fontId="6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</si>
  <si>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60"/>
  </si>
  <si>
    <t>加算算定事業所であって、（３）オレンジセルに「可」が表示された事業所のみ</t>
    <rPh sb="4" eb="7">
      <t>ジギョウショ</t>
    </rPh>
    <rPh sb="23" eb="24">
      <t>カ</t>
    </rPh>
    <rPh sb="26" eb="28">
      <t>ヒョウジ</t>
    </rPh>
    <rPh sb="31" eb="34">
      <t>ジギョウショ</t>
    </rPh>
    <phoneticPr fontId="60"/>
  </si>
  <si>
    <t>※ 加算算定開始後に記入してください。</t>
    <rPh sb="6" eb="8">
      <t>カイシ</t>
    </rPh>
    <rPh sb="8" eb="9">
      <t>アト</t>
    </rPh>
    <rPh sb="10" eb="12">
      <t>キニュウ</t>
    </rPh>
    <phoneticPr fontId="60"/>
  </si>
  <si>
    <t>（４）　加算算定の延長の届出</t>
    <rPh sb="9" eb="11">
      <t>エンチョウ</t>
    </rPh>
    <rPh sb="12" eb="14">
      <t>トドケデ</t>
    </rPh>
    <phoneticPr fontId="60"/>
  </si>
  <si>
    <t>加算算定の延長を求める理由</t>
    <rPh sb="0" eb="2">
      <t>カサン</t>
    </rPh>
    <rPh sb="2" eb="4">
      <t>サンテイ</t>
    </rPh>
    <rPh sb="5" eb="7">
      <t>エンチョウ</t>
    </rPh>
    <rPh sb="8" eb="9">
      <t>モト</t>
    </rPh>
    <rPh sb="11" eb="13">
      <t>リユウ</t>
    </rPh>
    <phoneticPr fontId="6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</si>
  <si>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6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</si>
  <si>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60"/>
  </si>
  <si>
    <t>特例適用事業所のみ</t>
    <rPh sb="0" eb="2">
      <t>トクレイ</t>
    </rPh>
    <rPh sb="2" eb="4">
      <t>テキヨウ</t>
    </rPh>
    <rPh sb="4" eb="7">
      <t>ジギョウショ</t>
    </rPh>
    <phoneticPr fontId="6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</si>
  <si>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6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</si>
  <si>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60"/>
  </si>
  <si>
    <t>特例
適用の可否</t>
    <rPh sb="0" eb="2">
      <t>トクレイ</t>
    </rPh>
    <rPh sb="3" eb="5">
      <t>テキヨウ</t>
    </rPh>
    <rPh sb="6" eb="8">
      <t>カヒ</t>
    </rPh>
    <phoneticPr fontId="60"/>
  </si>
  <si>
    <t>特例適用届提出月</t>
    <rPh sb="0" eb="2">
      <t>トクレイ</t>
    </rPh>
    <rPh sb="2" eb="4">
      <t>テキヨウ</t>
    </rPh>
    <rPh sb="4" eb="5">
      <t>トドケ</t>
    </rPh>
    <rPh sb="5" eb="7">
      <t>テイシュツ</t>
    </rPh>
    <rPh sb="7" eb="8">
      <t>ツキ</t>
    </rPh>
    <phoneticPr fontId="60"/>
  </si>
  <si>
    <t>特例適用開始月</t>
    <rPh sb="0" eb="2">
      <t>トクレイ</t>
    </rPh>
    <rPh sb="2" eb="4">
      <t>テキヨウ</t>
    </rPh>
    <rPh sb="4" eb="6">
      <t>カイシ</t>
    </rPh>
    <rPh sb="6" eb="7">
      <t>ツキ</t>
    </rPh>
    <phoneticPr fontId="6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</si>
  <si>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60"/>
  </si>
  <si>
    <t>（参考）</t>
    <rPh sb="1" eb="3">
      <t>サンコウ</t>
    </rPh>
    <phoneticPr fontId="60"/>
  </si>
  <si>
    <t>利用延人員数計算シート（通所リハビリテーション）</t>
    <rPh sb="0" eb="2">
      <t>リヨウ</t>
    </rPh>
    <rPh sb="2" eb="3">
      <t>ノ</t>
    </rPh>
    <rPh sb="3" eb="5">
      <t>ジンイン</t>
    </rPh>
    <rPh sb="5" eb="6">
      <t>スウ</t>
    </rPh>
    <rPh sb="6" eb="8">
      <t>ケイサン</t>
    </rPh>
    <rPh sb="12" eb="14">
      <t>ツウショ</t>
    </rPh>
    <phoneticPr fontId="2"/>
  </si>
  <si>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60"/>
  </si>
  <si>
    <t>○</t>
    <phoneticPr fontId="7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</si>
  <si>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60"/>
  </si>
  <si>
    <t>率</t>
    <rPh sb="0" eb="1">
      <t>リツ</t>
    </rPh>
    <phoneticPr fontId="2"/>
  </si>
  <si>
    <t>４月～２月
合計 ※６</t>
    <rPh sb="1" eb="2">
      <t>ガツ</t>
    </rPh>
    <rPh sb="4" eb="5">
      <t>ガツ</t>
    </rPh>
    <rPh sb="6" eb="8">
      <t>ゴウケイ</t>
    </rPh>
    <rPh sb="7" eb="8">
      <t>ケイ</t>
    </rPh>
    <phoneticPr fontId="2"/>
  </si>
  <si>
    <t>10月</t>
    <rPh sb="2" eb="3">
      <t>ガツ</t>
    </rPh>
    <phoneticPr fontId="2"/>
  </si>
  <si>
    <t>通所リハビリテーション
※１</t>
    <rPh sb="0" eb="2">
      <t>ツウショ</t>
    </rPh>
    <phoneticPr fontId="77"/>
  </si>
  <si>
    <t>１時間以上２時間未満</t>
    <rPh sb="1" eb="3">
      <t>ジカン</t>
    </rPh>
    <rPh sb="3" eb="5">
      <t>イジョウ</t>
    </rPh>
    <rPh sb="6" eb="8">
      <t>ジカン</t>
    </rPh>
    <rPh sb="8" eb="10">
      <t>ミマン</t>
    </rPh>
    <phoneticPr fontId="2"/>
  </si>
  <si>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2"/>
  </si>
  <si>
    <t>４時間以上５時間未満及び
５時間以上６時間未満</t>
    <rPh sb="10" eb="11">
      <t>オヨ</t>
    </rPh>
    <rPh sb="14" eb="16">
      <t>ジカン</t>
    </rPh>
    <rPh sb="16" eb="18">
      <t>イジョウ</t>
    </rPh>
    <rPh sb="19" eb="21">
      <t>ジカン</t>
    </rPh>
    <rPh sb="21" eb="23">
      <t>ミマン</t>
    </rPh>
    <phoneticPr fontId="2"/>
  </si>
  <si>
    <t>６時間以上７時間未満及び
７時間以上８時間未満</t>
    <rPh sb="10" eb="11">
      <t>オヨ</t>
    </rPh>
    <rPh sb="14" eb="16">
      <t>ジカン</t>
    </rPh>
    <rPh sb="16" eb="18">
      <t>イジョウ</t>
    </rPh>
    <rPh sb="19" eb="21">
      <t>ジカン</t>
    </rPh>
    <rPh sb="21" eb="23">
      <t>ミマン</t>
    </rPh>
    <phoneticPr fontId="2"/>
  </si>
  <si>
    <t>介護予防
通所リハビリテーション
※２</t>
    <rPh sb="0" eb="2">
      <t>カイゴ</t>
    </rPh>
    <rPh sb="2" eb="4">
      <t>ヨボウ</t>
    </rPh>
    <rPh sb="5" eb="7">
      <t>ツウショ</t>
    </rPh>
    <phoneticPr fontId="77"/>
  </si>
  <si>
    <t>２時間未満</t>
    <rPh sb="1" eb="3">
      <t>ジカン</t>
    </rPh>
    <rPh sb="3" eb="5">
      <t>ミマン</t>
    </rPh>
    <phoneticPr fontId="2"/>
  </si>
  <si>
    <t>２時間以上４時間未満</t>
    <rPh sb="1" eb="3">
      <t>ジカン</t>
    </rPh>
    <rPh sb="3" eb="5">
      <t>イジョウ</t>
    </rPh>
    <rPh sb="6" eb="8">
      <t>ジカン</t>
    </rPh>
    <rPh sb="8" eb="10">
      <t>ミマン</t>
    </rPh>
    <phoneticPr fontId="2"/>
  </si>
  <si>
    <t>４時間以上６時間未満</t>
    <rPh sb="1" eb="3">
      <t>ジカン</t>
    </rPh>
    <rPh sb="3" eb="5">
      <t>イジョウ</t>
    </rPh>
    <rPh sb="6" eb="8">
      <t>ジカン</t>
    </rPh>
    <rPh sb="8" eb="10">
      <t>ミマン</t>
    </rPh>
    <phoneticPr fontId="2"/>
  </si>
  <si>
    <t>６時間以上</t>
    <rPh sb="1" eb="3">
      <t>ジカン</t>
    </rPh>
    <rPh sb="3" eb="5">
      <t>イジョウ</t>
    </rPh>
    <phoneticPr fontId="60"/>
  </si>
  <si>
    <t>同時にサービスの提供を受けた者の最大数を営業日ごとに加えた数</t>
    <rPh sb="20" eb="23">
      <t>エイギョウビ</t>
    </rPh>
    <rPh sb="26" eb="27">
      <t>クワ</t>
    </rPh>
    <rPh sb="29" eb="30">
      <t>カズ</t>
    </rPh>
    <phoneticPr fontId="73"/>
  </si>
  <si>
    <t>各月の利用延人員数</t>
    <rPh sb="0" eb="2">
      <t>カクツキ</t>
    </rPh>
    <rPh sb="3" eb="5">
      <t>リヨウ</t>
    </rPh>
    <rPh sb="5" eb="6">
      <t>ノ</t>
    </rPh>
    <rPh sb="6" eb="9">
      <t>ジンインスウ</t>
    </rPh>
    <phoneticPr fontId="77"/>
  </si>
  <si>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77"/>
  </si>
  <si>
    <t>合計</t>
    <rPh sb="0" eb="2">
      <t>ゴウケイ</t>
    </rPh>
    <phoneticPr fontId="77"/>
  </si>
  <si>
    <t>（ａ）</t>
    <phoneticPr fontId="7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</si>
  <si>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2"/>
  </si>
  <si>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77"/>
  </si>
  <si>
    <t>（ｂ）</t>
    <phoneticPr fontId="73"/>
  </si>
  <si>
    <t>平均利用延人員数
 （a÷b）　　※４</t>
    <rPh sb="0" eb="2">
      <t>ヘイキン</t>
    </rPh>
    <rPh sb="2" eb="4">
      <t>リヨウ</t>
    </rPh>
    <rPh sb="4" eb="5">
      <t>ノベ</t>
    </rPh>
    <rPh sb="5" eb="8">
      <t>ジンインスウ</t>
    </rPh>
    <phoneticPr fontId="77"/>
  </si>
  <si>
    <t>（ｃ）</t>
    <phoneticPr fontId="6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</si>
  <si>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6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</si>
  <si>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60"/>
  </si>
  <si>
    <t>利用定員　※６</t>
    <rPh sb="0" eb="2">
      <t>リヨウ</t>
    </rPh>
    <rPh sb="2" eb="4">
      <t>テイイン</t>
    </rPh>
    <phoneticPr fontId="60"/>
  </si>
  <si>
    <t>１月当たりの営業日数　※７</t>
    <rPh sb="1" eb="3">
      <t>ツキア</t>
    </rPh>
    <rPh sb="6" eb="8">
      <t>エイギョウ</t>
    </rPh>
    <rPh sb="8" eb="10">
      <t>ニッスウ</t>
    </rPh>
    <phoneticPr fontId="60"/>
  </si>
  <si>
    <t>平均利用延人員数　※８</t>
    <rPh sb="0" eb="2">
      <t>ヘイキン</t>
    </rPh>
    <rPh sb="2" eb="4">
      <t>リヨウ</t>
    </rPh>
    <rPh sb="4" eb="5">
      <t>ノベ</t>
    </rPh>
    <rPh sb="5" eb="8">
      <t>ジンインスウ</t>
    </rPh>
    <phoneticPr fontId="60"/>
  </si>
  <si>
    <t>×</t>
    <phoneticPr fontId="60"/>
  </si>
  <si>
    <t>=</t>
    <phoneticPr fontId="6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</si>
  <si>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60"/>
  </si>
  <si>
    <t>参考１「人員基準確認表」（算定月）</t>
    <rPh sb="4" eb="6">
      <t>ジンイン</t>
    </rPh>
    <rPh sb="6" eb="8">
      <t>キジュン</t>
    </rPh>
    <rPh sb="8" eb="10">
      <t>カクニン</t>
    </rPh>
    <rPh sb="10" eb="11">
      <t>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</si>
  <si>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シャ</t>
    </rPh>
    <phoneticPr fontId="2"/>
  </si>
  <si>
    <t>◎勤務形態一覧は、職員全員分（算定月）、参考１「人員基準確認表」</t>
    <rPh sb="20" eb="22">
      <t>サンコウ</t>
    </rPh>
    <rPh sb="24" eb="31">
      <t>ジンインキジュンカクニンヒョウ</t>
    </rPh>
    <phoneticPr fontId="2"/>
  </si>
  <si>
    <t>参考１「人員基準確認表」（算定月）</t>
    <rPh sb="4" eb="11">
      <t>ジンインキジュンカクニンヒョウ</t>
    </rPh>
    <rPh sb="13" eb="15">
      <t>サンテイ</t>
    </rPh>
    <rPh sb="15" eb="16">
      <t>ツキ</t>
    </rPh>
    <phoneticPr fontId="2"/>
  </si>
  <si>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2"/>
  </si>
  <si>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2"/>
  </si>
  <si>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2"/>
  </si>
  <si>
    <t>サービス提供体制強化加算に関する届出書（(介護予防）通所リハビリテーション事業所）</t>
    <phoneticPr fontId="2"/>
  </si>
  <si>
    <t>サービス提供体制強化加算に関する届出書（(予防）短期療養・医療院）</t>
    <phoneticPr fontId="2"/>
  </si>
  <si>
    <t>◎勤務形態一覧は、職員全員分（算定月）、参考1「人員基準確認表」、精神保健福祉士の登録証（写）、理学療法士・作業療法士又は言語聴覚士の免許証（写）</t>
    <rPh sb="20" eb="22">
      <t>サンコウ</t>
    </rPh>
    <rPh sb="24" eb="31">
      <t>ジンインキジュンカクニンヒョウ</t>
    </rPh>
    <rPh sb="33" eb="35">
      <t>セイシン</t>
    </rPh>
    <rPh sb="35" eb="37">
      <t>ホケン</t>
    </rPh>
    <rPh sb="37" eb="40">
      <t>フクシシ</t>
    </rPh>
    <rPh sb="41" eb="43">
      <t>トウロク</t>
    </rPh>
    <phoneticPr fontId="2"/>
  </si>
  <si>
    <t>特別診療費項目
（重症皮膚潰瘍管理指導）</t>
    <rPh sb="0" eb="2">
      <t>トクベツ</t>
    </rPh>
    <rPh sb="2" eb="5">
      <t>シンリョウヒ</t>
    </rPh>
    <rPh sb="5" eb="7">
      <t>コウモク</t>
    </rPh>
    <rPh sb="17" eb="19">
      <t>シドウ</t>
    </rPh>
    <phoneticPr fontId="2"/>
  </si>
  <si>
    <t>特別診療費項目
（薬剤管理指導）</t>
    <rPh sb="0" eb="2">
      <t>トクベツ</t>
    </rPh>
    <rPh sb="2" eb="5">
      <t>シンリョウヒ</t>
    </rPh>
    <rPh sb="5" eb="7">
      <t>コウモク</t>
    </rPh>
    <phoneticPr fontId="2"/>
  </si>
  <si>
    <t>特別診療費項目
（集団ｺﾐｭﾆｹｰｼｮﾝ療法）</t>
    <rPh sb="0" eb="2">
      <t>トクベツ</t>
    </rPh>
    <rPh sb="2" eb="5">
      <t>シンリョウヒ</t>
    </rPh>
    <rPh sb="5" eb="7">
      <t>コウモク</t>
    </rPh>
    <rPh sb="9" eb="11">
      <t>シュウダン</t>
    </rPh>
    <rPh sb="20" eb="22">
      <t>リョウホウ</t>
    </rPh>
    <phoneticPr fontId="2"/>
  </si>
  <si>
    <t>リハビリテーション提供体制
（理学療法Ⅰ）</t>
    <rPh sb="9" eb="11">
      <t>テイキョウ</t>
    </rPh>
    <rPh sb="11" eb="13">
      <t>タイセイ</t>
    </rPh>
    <phoneticPr fontId="2"/>
  </si>
  <si>
    <t>入浴介助加算</t>
    <rPh sb="0" eb="2">
      <t>ニュウヨク</t>
    </rPh>
    <rPh sb="2" eb="4">
      <t>カイジョ</t>
    </rPh>
    <rPh sb="4" eb="6">
      <t>カサン</t>
    </rPh>
    <phoneticPr fontId="2"/>
  </si>
  <si>
    <t>◎勤務形態一覧は、看護・介護職員分（算定月）、参考1「人員基準確認表」、夜勤「夜間勤務等看護加算算定表」と夜勤別紙「夜間勤務等看護加算算定表別紙（介護医療院）」</t>
    <rPh sb="23" eb="25">
      <t>サンコウ</t>
    </rPh>
    <rPh sb="27" eb="34">
      <t>ジンインキジュンカクニンヒョウ</t>
    </rPh>
    <rPh sb="36" eb="38">
      <t>ヤキン</t>
    </rPh>
    <rPh sb="53" eb="55">
      <t>ヤキン</t>
    </rPh>
    <rPh sb="55" eb="57">
      <t>ベッシ</t>
    </rPh>
    <phoneticPr fontId="2"/>
  </si>
  <si>
    <t>◎勤務形態一覧は、職員全員分（算定月）、参考1「人員基準確認表」、</t>
    <rPh sb="20" eb="22">
      <t>サンコウ</t>
    </rPh>
    <rPh sb="24" eb="31">
      <t>ジンインキジュンカクニンヒョウ</t>
    </rPh>
    <phoneticPr fontId="2"/>
  </si>
  <si>
    <t>◎勤務形態一覧は、入所職員全員分（算定月）、参考1「人員基準確認表」、ユニットリーダー研修修了証（写）、平面図、室別面積表</t>
    <rPh sb="9" eb="11">
      <t>ニュウショ</t>
    </rPh>
    <rPh sb="22" eb="24">
      <t>サンコウ</t>
    </rPh>
    <rPh sb="26" eb="33">
      <t>ジンインキジュンカクニンヒョウ</t>
    </rPh>
    <rPh sb="49" eb="50">
      <t>ウツ</t>
    </rPh>
    <phoneticPr fontId="2"/>
  </si>
  <si>
    <t>◎勤務形態一覧は、職員全員分（算定月）、参考1「人員基準確認表」</t>
    <rPh sb="20" eb="22">
      <t>サンコウ</t>
    </rPh>
    <rPh sb="24" eb="31">
      <t>ジンインキジュンカクニンヒョウ</t>
    </rPh>
    <phoneticPr fontId="2"/>
  </si>
  <si>
    <t>【Ⅰ型】常勤換算で、入所者の数を5で除して得た数以上</t>
    <phoneticPr fontId="2"/>
  </si>
  <si>
    <t>【Ⅱ型】常勤換算で、入所者の数を6で除して得た数以上</t>
    <phoneticPr fontId="2"/>
  </si>
  <si>
    <t>【Ⅰ型】常勤換算で、入所者の数を150で除して得た数以上</t>
    <phoneticPr fontId="2"/>
  </si>
  <si>
    <t>【Ⅱ型】常勤換算で、入所者の数を300で除して得た数以上</t>
    <phoneticPr fontId="2"/>
  </si>
  <si>
    <t>通所リハビリテーション算定区分確認表
　</t>
    <rPh sb="0" eb="1">
      <t>ツウ</t>
    </rPh>
    <rPh sb="1" eb="2">
      <t>ジョ</t>
    </rPh>
    <rPh sb="11" eb="13">
      <t>サンテイ</t>
    </rPh>
    <rPh sb="13" eb="15">
      <t>クブン</t>
    </rPh>
    <rPh sb="15" eb="17">
      <t>カクニン</t>
    </rPh>
    <rPh sb="17" eb="18">
      <t>ヒョウ</t>
    </rPh>
    <phoneticPr fontId="2"/>
  </si>
  <si>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2"/>
  </si>
  <si>
    <t>（ア）当該年４月１日現在、前年度事業実績が６か月以上ある事業所用</t>
    <rPh sb="3" eb="5">
      <t>トウガイ</t>
    </rPh>
    <rPh sb="5" eb="6">
      <t>ネン</t>
    </rPh>
    <rPh sb="13" eb="16">
      <t>ゼンネンド</t>
    </rPh>
    <phoneticPr fontId="2"/>
  </si>
  <si>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2"/>
  </si>
  <si>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2"/>
  </si>
  <si>
    <t>計（a)</t>
    <rPh sb="0" eb="1">
      <t>ケイ</t>
    </rPh>
    <phoneticPr fontId="2"/>
  </si>
  <si>
    <t>平均(ｂ）</t>
    <rPh sb="0" eb="2">
      <t>ヘイキン</t>
    </rPh>
    <phoneticPr fontId="2"/>
  </si>
  <si>
    <t>１０月</t>
    <rPh sb="2" eb="3">
      <t>ガツ</t>
    </rPh>
    <phoneticPr fontId="2"/>
  </si>
  <si>
    <t>１１月</t>
    <rPh sb="2" eb="3">
      <t>ガツ</t>
    </rPh>
    <phoneticPr fontId="2"/>
  </si>
  <si>
    <t>１２月</t>
    <rPh sb="2" eb="3">
      <t>ガツ</t>
    </rPh>
    <phoneticPr fontId="2"/>
  </si>
  <si>
    <t>３月分の実績は除きます。</t>
    <rPh sb="1" eb="2">
      <t>ガツ</t>
    </rPh>
    <rPh sb="2" eb="3">
      <t>ブン</t>
    </rPh>
    <rPh sb="4" eb="6">
      <t>ジッセキ</t>
    </rPh>
    <rPh sb="7" eb="8">
      <t>ノゾ</t>
    </rPh>
    <phoneticPr fontId="2"/>
  </si>
  <si>
    <t>（a)÷（月数）=(ｂ）</t>
    <rPh sb="5" eb="6">
      <t>ヅキ</t>
    </rPh>
    <rPh sb="6" eb="7">
      <t>スウ</t>
    </rPh>
    <phoneticPr fontId="2"/>
  </si>
  <si>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2"/>
  </si>
  <si>
    <t>【平均利用延人員数の計算方法】</t>
    <rPh sb="1" eb="3">
      <t>ヘイキン</t>
    </rPh>
    <rPh sb="3" eb="5">
      <t>リヨウ</t>
    </rPh>
    <rPh sb="5" eb="6">
      <t>ノ</t>
    </rPh>
    <rPh sb="6" eb="8">
      <t>ジンイン</t>
    </rPh>
    <rPh sb="8" eb="9">
      <t>スウ</t>
    </rPh>
    <rPh sb="10" eb="12">
      <t>ケイサン</t>
    </rPh>
    <rPh sb="12" eb="14">
      <t>ホウホウ</t>
    </rPh>
    <phoneticPr fontId="2"/>
  </si>
  <si>
    <t>通所リハ</t>
    <rPh sb="0" eb="1">
      <t>ツウ</t>
    </rPh>
    <rPh sb="1" eb="2">
      <t>ショ</t>
    </rPh>
    <phoneticPr fontId="2"/>
  </si>
  <si>
    <t>介護予防通所リハ</t>
    <rPh sb="0" eb="2">
      <t>カイゴ</t>
    </rPh>
    <rPh sb="2" eb="4">
      <t>ヨボウ</t>
    </rPh>
    <rPh sb="4" eb="6">
      <t>ツウショ</t>
    </rPh>
    <phoneticPr fontId="2"/>
  </si>
  <si>
    <t>１～2時間未満</t>
    <rPh sb="3" eb="5">
      <t>ジカン</t>
    </rPh>
    <rPh sb="5" eb="7">
      <t>ミマン</t>
    </rPh>
    <phoneticPr fontId="2"/>
  </si>
  <si>
    <t>利用者数　×　1/4</t>
    <rPh sb="0" eb="2">
      <t>リヨウ</t>
    </rPh>
    <rPh sb="2" eb="3">
      <t>シャ</t>
    </rPh>
    <rPh sb="3" eb="4">
      <t>スウ</t>
    </rPh>
    <phoneticPr fontId="2"/>
  </si>
  <si>
    <t>2時間未満</t>
    <rPh sb="1" eb="3">
      <t>ジカン</t>
    </rPh>
    <rPh sb="3" eb="5">
      <t>ミマン</t>
    </rPh>
    <phoneticPr fontId="2"/>
  </si>
  <si>
    <t>3～4時間未満（2～3時間を含む）</t>
    <rPh sb="3" eb="5">
      <t>ジカン</t>
    </rPh>
    <rPh sb="5" eb="7">
      <t>ミマン</t>
    </rPh>
    <rPh sb="11" eb="13">
      <t>ジカン</t>
    </rPh>
    <rPh sb="14" eb="15">
      <t>フク</t>
    </rPh>
    <phoneticPr fontId="2"/>
  </si>
  <si>
    <t>利用者数　×　1/2</t>
    <rPh sb="0" eb="2">
      <t>リヨウ</t>
    </rPh>
    <rPh sb="2" eb="3">
      <t>シャ</t>
    </rPh>
    <rPh sb="3" eb="4">
      <t>スウ</t>
    </rPh>
    <phoneticPr fontId="2"/>
  </si>
  <si>
    <t>2～4時間未満</t>
    <rPh sb="3" eb="5">
      <t>ジカン</t>
    </rPh>
    <rPh sb="5" eb="7">
      <t>ミマン</t>
    </rPh>
    <phoneticPr fontId="2"/>
  </si>
  <si>
    <t>5～6時間未満（4～5時間を含む）</t>
    <rPh sb="3" eb="5">
      <t>ジカン</t>
    </rPh>
    <rPh sb="5" eb="7">
      <t>ミマン</t>
    </rPh>
    <phoneticPr fontId="2"/>
  </si>
  <si>
    <t>利用者数　×　3/4</t>
    <rPh sb="0" eb="2">
      <t>リヨウ</t>
    </rPh>
    <rPh sb="2" eb="3">
      <t>シャ</t>
    </rPh>
    <rPh sb="3" eb="4">
      <t>スウ</t>
    </rPh>
    <phoneticPr fontId="2"/>
  </si>
  <si>
    <t>4～6時間未満</t>
    <rPh sb="3" eb="5">
      <t>ジカン</t>
    </rPh>
    <rPh sb="5" eb="7">
      <t>ミマン</t>
    </rPh>
    <phoneticPr fontId="2"/>
  </si>
  <si>
    <t>6～8時間</t>
    <rPh sb="3" eb="5">
      <t>ジカン</t>
    </rPh>
    <phoneticPr fontId="2"/>
  </si>
  <si>
    <r>
      <t>利用者数　×　1</t>
    </r>
    <r>
      <rPr>
        <sz val="11"/>
        <rFont val="ＭＳ Ｐゴシック"/>
        <family val="3"/>
        <charset val="128"/>
      </rPr>
      <t/>
    </r>
    <rPh sb="0" eb="2">
      <t>リヨウ</t>
    </rPh>
    <rPh sb="2" eb="3">
      <t>シャ</t>
    </rPh>
    <rPh sb="3" eb="4">
      <t>スウ</t>
    </rPh>
    <phoneticPr fontId="2"/>
  </si>
  <si>
    <t>利用者数　×　1</t>
    <rPh sb="0" eb="2">
      <t>リヨウ</t>
    </rPh>
    <rPh sb="2" eb="3">
      <t>シャ</t>
    </rPh>
    <rPh sb="3" eb="4">
      <t>スウ</t>
    </rPh>
    <phoneticPr fontId="2"/>
  </si>
  <si>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2"/>
  </si>
  <si>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2"/>
  </si>
  <si>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2"/>
  </si>
  <si>
    <t>（イ）当該年４月１日現在、事業実績が６か月に満たない事業所用</t>
    <rPh sb="3" eb="5">
      <t>トウガイ</t>
    </rPh>
    <rPh sb="5" eb="6">
      <t>ネン</t>
    </rPh>
    <rPh sb="22" eb="23">
      <t>ミ</t>
    </rPh>
    <phoneticPr fontId="2"/>
  </si>
  <si>
    <t>(前年から定員を２５％以上変更する場合も含む）</t>
    <rPh sb="1" eb="3">
      <t>ゼンネン</t>
    </rPh>
    <rPh sb="5" eb="7">
      <t>テイイン</t>
    </rPh>
    <rPh sb="11" eb="13">
      <t>イジョウ</t>
    </rPh>
    <rPh sb="13" eb="15">
      <t>ヘンコウ</t>
    </rPh>
    <rPh sb="17" eb="19">
      <t>バアイ</t>
    </rPh>
    <rPh sb="20" eb="21">
      <t>フク</t>
    </rPh>
    <phoneticPr fontId="2"/>
  </si>
  <si>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2"/>
  </si>
  <si>
    <t>●平均利用延人員見込み数推計</t>
    <rPh sb="8" eb="10">
      <t>ミコ</t>
    </rPh>
    <rPh sb="12" eb="14">
      <t>スイケイ</t>
    </rPh>
    <phoneticPr fontId="2"/>
  </si>
  <si>
    <t>計算方法・・・（運営規程の定員）×90%×（営業日数／月）＝(ｂ)</t>
    <rPh sb="0" eb="2">
      <t>ケイサン</t>
    </rPh>
    <rPh sb="2" eb="4">
      <t>ホウホウ</t>
    </rPh>
    <phoneticPr fontId="2"/>
  </si>
  <si>
    <t>（ｂ）</t>
    <phoneticPr fontId="2"/>
  </si>
  <si>
    <t>（人）</t>
    <phoneticPr fontId="2"/>
  </si>
  <si>
    <t>×</t>
    <phoneticPr fontId="2"/>
  </si>
  <si>
    <t>（日）</t>
    <phoneticPr fontId="2"/>
  </si>
  <si>
    <t>（人）</t>
    <rPh sb="1" eb="2">
      <t>ニン</t>
    </rPh>
    <phoneticPr fontId="2"/>
  </si>
  <si>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2"/>
  </si>
  <si>
    <t>●算定区分</t>
    <rPh sb="1" eb="3">
      <t>サンテイ</t>
    </rPh>
    <rPh sb="3" eb="5">
      <t>クブン</t>
    </rPh>
    <phoneticPr fontId="2"/>
  </si>
  <si>
    <t>　（ｂ）≦７５０人</t>
    <phoneticPr fontId="2"/>
  </si>
  <si>
    <r>
      <t>・・・</t>
    </r>
    <r>
      <rPr>
        <b/>
        <sz val="11"/>
        <rFont val="HGSｺﾞｼｯｸM"/>
        <family val="3"/>
        <charset val="128"/>
      </rPr>
      <t>通常規模</t>
    </r>
    <rPh sb="3" eb="5">
      <t>ツウジョウ</t>
    </rPh>
    <rPh sb="5" eb="7">
      <t>キボ</t>
    </rPh>
    <phoneticPr fontId="2"/>
  </si>
  <si>
    <t>-</t>
    <phoneticPr fontId="2"/>
  </si>
  <si>
    <t>認知症専門ケア加算に係る届出書</t>
    <rPh sb="0" eb="3">
      <t>ニンチショウ</t>
    </rPh>
    <rPh sb="3" eb="5">
      <t>センモン</t>
    </rPh>
    <rPh sb="7" eb="9">
      <t>カサン</t>
    </rPh>
    <rPh sb="10" eb="11">
      <t>カカ</t>
    </rPh>
    <rPh sb="12" eb="15">
      <t>トドケデショ</t>
    </rPh>
    <phoneticPr fontId="2"/>
  </si>
  <si>
    <t>中重度者ケア体制加算に係る届出書</t>
    <rPh sb="0" eb="4">
      <t>チュウジュウドシャ</t>
    </rPh>
    <rPh sb="6" eb="8">
      <t>タイセイ</t>
    </rPh>
    <rPh sb="8" eb="10">
      <t>カサン</t>
    </rPh>
    <rPh sb="11" eb="12">
      <t>カカ</t>
    </rPh>
    <rPh sb="13" eb="16">
      <t>トドケデショ</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</si>
  <si>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</si>
  <si>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</si>
  <si>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</si>
  <si>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</si>
  <si>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</si>
  <si>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</si>
  <si>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</si>
  <si>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届 出 項 目</t>
    <phoneticPr fontId="2"/>
  </si>
  <si>
    <t>１　認知症専門ケア加算（Ⅰ）　　　</t>
    <phoneticPr fontId="2"/>
  </si>
  <si>
    <t>２　認知症専門ケア加算（Ⅱ）</t>
  </si>
  <si>
    <t>有</t>
    <rPh sb="0" eb="1">
      <t>ア</t>
    </rPh>
    <phoneticPr fontId="2"/>
  </si>
  <si>
    <t>１．認知症専門ケア加算（Ⅰ）に係る届出内容</t>
    <rPh sb="15" eb="16">
      <t>カカ</t>
    </rPh>
    <rPh sb="17" eb="18">
      <t>トド</t>
    </rPh>
    <rPh sb="18" eb="19">
      <t>デ</t>
    </rPh>
    <rPh sb="19" eb="21">
      <t>ナイヨウ</t>
    </rPh>
    <phoneticPr fontId="2"/>
  </si>
  <si>
    <t>(1)</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</si>
  <si>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</si>
  <si>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</si>
  <si>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</si>
  <si>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</si>
  <si>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</si>
  <si>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</si>
  <si>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</si>
  <si>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</si>
  <si>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</si>
  <si>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</si>
  <si>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</si>
  <si>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</si>
  <si>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</si>
  <si>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</si>
  <si>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</si>
  <si>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</si>
  <si>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</si>
  <si>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</si>
  <si>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</si>
  <si>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</si>
  <si>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</si>
  <si>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</si>
  <si>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</si>
  <si>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</si>
  <si>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</si>
  <si>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</si>
  <si>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</si>
  <si>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</si>
  <si>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</si>
  <si>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</si>
  <si>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</si>
  <si>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</si>
  <si>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</si>
  <si>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</si>
  <si>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</si>
  <si>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</si>
  <si>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</si>
  <si>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</si>
  <si>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</si>
  <si>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</si>
  <si>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</si>
  <si>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</si>
  <si>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</si>
  <si>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</si>
  <si>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</si>
  <si>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</si>
  <si>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</si>
  <si>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</si>
  <si>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</si>
  <si>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</si>
  <si>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</si>
  <si>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</si>
  <si>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</si>
  <si>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事 業 所 名</t>
  </si>
  <si>
    <t>1　新規</t>
    <phoneticPr fontId="2"/>
  </si>
  <si>
    <t>2　変更</t>
    <phoneticPr fontId="2"/>
  </si>
  <si>
    <t>3　終了</t>
    <phoneticPr fontId="2"/>
  </si>
  <si>
    <t>事業所等の区分</t>
    <rPh sb="0" eb="3">
      <t>ジギョウショ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</si>
  <si>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</si>
  <si>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</si>
  <si>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</si>
  <si>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</si>
  <si>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通所介護</t>
    <rPh sb="0" eb="2">
      <t>ツウショ</t>
    </rPh>
    <rPh sb="2" eb="4">
      <t>カイゴ</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</si>
  <si>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</si>
  <si>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</si>
  <si>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</si>
  <si>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</si>
  <si>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</si>
  <si>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</si>
  <si>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</si>
  <si>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</si>
  <si>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</si>
  <si>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</si>
  <si>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</si>
  <si>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</si>
  <si>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</si>
  <si>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備考　要件を満たすことが分かる根拠書類を準備し、指定権者からの求めがあった場合には、</t>
    <phoneticPr fontId="2"/>
  </si>
  <si>
    <t>　　速やかに提出すること。</t>
    <rPh sb="2" eb="3">
      <t>スミ</t>
    </rPh>
    <rPh sb="6" eb="8">
      <t>テイシュツ</t>
    </rPh>
    <phoneticPr fontId="2"/>
  </si>
  <si>
    <t>ア．前年度（３月を除く）の実績の平均</t>
  </si>
  <si>
    <t>イ．届出日の属する月の前３月</t>
  </si>
  <si>
    <t>前年度（３月を除く）</t>
  </si>
  <si>
    <t>5月</t>
  </si>
  <si>
    <t>6月</t>
  </si>
  <si>
    <t>7月</t>
  </si>
  <si>
    <t>8月</t>
  </si>
  <si>
    <t>9月</t>
  </si>
  <si>
    <t>10月</t>
  </si>
  <si>
    <t>1月</t>
  </si>
  <si>
    <t>2月</t>
  </si>
  <si>
    <t>（別紙１－１－２）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</si>
  <si>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</si>
  <si>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</si>
  <si>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</si>
  <si>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人員配置区分</t>
  </si>
  <si>
    <t>そ　 　　の　 　　他　　 　該　　 　当　　 　す 　　　る 　　　体 　　　制 　　　等</t>
    <phoneticPr fontId="2"/>
  </si>
  <si>
    <t>割 引</t>
  </si>
  <si>
    <t>各サービス共通</t>
  </si>
  <si>
    <t>地域区分</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</si>
  <si>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</si>
  <si>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</si>
  <si>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</si>
  <si>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</si>
  <si>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</si>
  <si>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</si>
  <si>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</si>
  <si>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</si>
  <si>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</si>
  <si>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</si>
  <si>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2"/>
  </si>
  <si>
    <t>１ 減算型</t>
    <phoneticPr fontId="2"/>
  </si>
  <si>
    <t>２ 基準型</t>
    <phoneticPr fontId="2"/>
  </si>
  <si>
    <t>１ なし</t>
    <phoneticPr fontId="2"/>
  </si>
  <si>
    <t>２ 加算Ⅰ</t>
    <phoneticPr fontId="2"/>
  </si>
  <si>
    <t>３ 加算Ⅱ</t>
    <phoneticPr fontId="2"/>
  </si>
  <si>
    <t>２ あり</t>
    <phoneticPr fontId="2"/>
  </si>
  <si>
    <t>１　非該当</t>
    <phoneticPr fontId="2"/>
  </si>
  <si>
    <t>２　該当</t>
  </si>
  <si>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</si>
  <si>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</si>
  <si>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サービス提供体制強化加算</t>
    <rPh sb="4" eb="6">
      <t>テイキョウ</t>
    </rPh>
    <rPh sb="6" eb="8">
      <t>タイセイ</t>
    </rPh>
    <rPh sb="8" eb="10">
      <t>キョウカ</t>
    </rPh>
    <rPh sb="10" eb="12">
      <t>カサン</t>
    </rPh>
    <phoneticPr fontId="3"/>
  </si>
  <si>
    <t>３ 加算Ⅰ</t>
    <phoneticPr fontId="2"/>
  </si>
  <si>
    <t>１ 対応不可</t>
    <rPh sb="2" eb="4">
      <t>タイオウ</t>
    </rPh>
    <rPh sb="4" eb="6">
      <t>フカ</t>
    </rPh>
    <phoneticPr fontId="2"/>
  </si>
  <si>
    <t>２ 対応可</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</si>
  <si>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</si>
  <si>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</si>
  <si>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</si>
  <si>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</si>
  <si>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</si>
  <si>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</si>
  <si>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</si>
  <si>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</si>
  <si>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</si>
  <si>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</si>
  <si>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</si>
  <si>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業務継続計画策定の有無</t>
    <phoneticPr fontId="2"/>
  </si>
  <si>
    <t>感染症又は災害の発生を理由とする利用者数の減少が一定以上生じている場合の対応</t>
    <phoneticPr fontId="2"/>
  </si>
  <si>
    <t>入浴介助加算</t>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</si>
  <si>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</si>
  <si>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</si>
  <si>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</si>
  <si>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６ 加算Ⅰ</t>
    <phoneticPr fontId="2"/>
  </si>
  <si>
    <t>５ 加算Ⅱ</t>
    <phoneticPr fontId="2"/>
  </si>
  <si>
    <t>７ 加算Ⅲ</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</si>
  <si>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</si>
  <si>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</si>
  <si>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</si>
  <si>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</si>
  <si>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</si>
  <si>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</si>
  <si>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</si>
  <si>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</si>
  <si>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</si>
  <si>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</si>
  <si>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</si>
  <si>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2"/>
  </si>
  <si>
    <t>生活行為向上ﾘﾊﾋﾞﾘﾃｰｼｮﾝ実施加算</t>
    <rPh sb="0" eb="2">
      <t>セイカツ</t>
    </rPh>
    <rPh sb="2" eb="4">
      <t>コウイ</t>
    </rPh>
    <rPh sb="4" eb="6">
      <t>コウジョウ</t>
    </rPh>
    <rPh sb="16" eb="18">
      <t>ジッシ</t>
    </rPh>
    <rPh sb="19" eb="20">
      <t>カサン</t>
    </rPh>
    <phoneticPr fontId="2"/>
  </si>
  <si>
    <t>Ｇ　大規模の事業所(特例)(病院・診療所)</t>
    <rPh sb="10" eb="12">
      <t>トクレイ</t>
    </rPh>
    <phoneticPr fontId="2"/>
  </si>
  <si>
    <t>Ｈ　大規模の事業所(特例)(介護老人保健施設)</t>
    <phoneticPr fontId="2"/>
  </si>
  <si>
    <t>中重度者ケア体制加算</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</si>
  <si>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</si>
  <si>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</si>
  <si>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</si>
  <si>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</si>
  <si>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</si>
  <si>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</si>
  <si>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送迎体制</t>
  </si>
  <si>
    <t>生産性向上推進体制加算</t>
    <phoneticPr fontId="2"/>
  </si>
  <si>
    <t>夜間勤務条件基準</t>
  </si>
  <si>
    <t>１ 重症皮膚潰瘍管理指導</t>
    <phoneticPr fontId="2"/>
  </si>
  <si>
    <t>２ 薬剤管理指導</t>
    <phoneticPr fontId="2"/>
  </si>
  <si>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</si>
  <si>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</si>
  <si>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</si>
  <si>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</si>
  <si>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</si>
  <si>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３ 集団コミュニケーション療法</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</si>
  <si>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</si>
  <si>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</si>
  <si>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</si>
  <si>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</si>
  <si>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</si>
  <si>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ﾘﾊﾋﾞﾘﾃｰｼｮﾝ提供体制</t>
  </si>
  <si>
    <t>２　Ⅱ型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</si>
  <si>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</si>
  <si>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</si>
  <si>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</si>
  <si>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療養環境基準（療養室）</t>
    <rPh sb="7" eb="10">
      <t>リョウヨウシツ</t>
    </rPh>
    <phoneticPr fontId="2"/>
  </si>
  <si>
    <t>送迎体制</t>
    <phoneticPr fontId="2"/>
  </si>
  <si>
    <t>１　Ⅰ型（Ⅰ）</t>
  </si>
  <si>
    <t>１　Ⅰ型介護医療院</t>
  </si>
  <si>
    <t>２　Ⅰ型（Ⅱ）</t>
  </si>
  <si>
    <t>特別診療費項目</t>
    <rPh sb="0" eb="1">
      <t>トク</t>
    </rPh>
    <rPh sb="1" eb="2">
      <t>ベツ</t>
    </rPh>
    <phoneticPr fontId="2"/>
  </si>
  <si>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</si>
  <si>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</si>
  <si>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</si>
  <si>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</si>
  <si>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</si>
  <si>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</si>
  <si>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</si>
  <si>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</si>
  <si>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</si>
  <si>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</si>
  <si>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</si>
  <si>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</si>
  <si>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高齢者施設等感染対策向上加算Ⅰ</t>
    <phoneticPr fontId="2"/>
  </si>
  <si>
    <t>高齢者施設等感染対策向上加算Ⅱ</t>
    <phoneticPr fontId="2"/>
  </si>
  <si>
    <t>特別地域加算</t>
  </si>
  <si>
    <t>身体拘束廃止取組の有無</t>
  </si>
  <si>
    <t>栄養ケア・マネジメントの
実施の有無</t>
    <rPh sb="0" eb="2">
      <t>エイヨウ</t>
    </rPh>
    <rPh sb="13" eb="15">
      <t>ジッシ</t>
    </rPh>
    <rPh sb="16" eb="18">
      <t>ウム</t>
    </rPh>
    <phoneticPr fontId="2"/>
  </si>
  <si>
    <t>認知症チームケア推進加算</t>
    <phoneticPr fontId="2"/>
  </si>
  <si>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</si>
  <si>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</si>
  <si>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</si>
  <si>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</si>
  <si>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</si>
  <si>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</si>
  <si>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</si>
  <si>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</si>
  <si>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</si>
  <si>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</si>
  <si>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</si>
  <si>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</si>
  <si>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</si>
  <si>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</si>
  <si>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</si>
  <si>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１　病院又は診療所</t>
  </si>
  <si>
    <t>訪問リハビリテーション</t>
    <phoneticPr fontId="2"/>
  </si>
  <si>
    <t>移行支援加算</t>
    <rPh sb="0" eb="2">
      <t>イコウ</t>
    </rPh>
    <rPh sb="2" eb="4">
      <t>シエン</t>
    </rPh>
    <rPh sb="4" eb="6">
      <t>カサン</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</si>
  <si>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</si>
  <si>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</si>
  <si>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</si>
  <si>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</si>
  <si>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</si>
  <si>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</si>
  <si>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</si>
  <si>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</si>
  <si>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</si>
  <si>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 xml:space="preserve">１　Ⅰ型（Ⅰ） </t>
  </si>
  <si>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</si>
  <si>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</si>
  <si>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</si>
  <si>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</si>
  <si>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</si>
  <si>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</si>
  <si>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介護医療院</t>
  </si>
  <si>
    <t>（別紙２）</t>
    <rPh sb="1" eb="3">
      <t>ベッシ</t>
    </rPh>
    <phoneticPr fontId="2"/>
  </si>
  <si>
    <t>知事</t>
    <rPh sb="0" eb="2">
      <t>チジ</t>
    </rPh>
    <phoneticPr fontId="2"/>
  </si>
  <si>
    <t>殿</t>
    <rPh sb="0" eb="1">
      <t>ドノ</t>
    </rPh>
    <phoneticPr fontId="2"/>
  </si>
  <si>
    <t>所在地</t>
    <phoneticPr fontId="2"/>
  </si>
  <si>
    <t>事業所所在地市町村番号</t>
    <phoneticPr fontId="2"/>
  </si>
  <si>
    <t>主たる事務所の所在地</t>
    <phoneticPr fontId="2"/>
  </si>
  <si>
    <t>　　　　　</t>
    <phoneticPr fontId="2"/>
  </si>
  <si>
    <t>県</t>
    <rPh sb="0" eb="1">
      <t>ケン</t>
    </rPh>
    <phoneticPr fontId="2"/>
  </si>
  <si>
    <t>群市</t>
    <rPh sb="0" eb="1">
      <t>グン</t>
    </rPh>
    <rPh sb="1" eb="2">
      <t>シ</t>
    </rPh>
    <phoneticPr fontId="2"/>
  </si>
  <si>
    <t>法人の種別</t>
    <phoneticPr fontId="2"/>
  </si>
  <si>
    <t>事業所・施設の状況</t>
  </si>
  <si>
    <t>事業所・施設の名称</t>
    <phoneticPr fontId="2"/>
  </si>
  <si>
    <t>主たる事業所・施設の所在地</t>
    <phoneticPr fontId="2"/>
  </si>
  <si>
    <t>主たる事業所の所在地以外の場所で一部実施する場合の出張所等の所在地</t>
    <phoneticPr fontId="2"/>
  </si>
  <si>
    <t>届出を行う事業所・施設の種類</t>
  </si>
  <si>
    <t>指定居宅サービス</t>
  </si>
  <si>
    <t>1新規</t>
  </si>
  <si>
    <t>通所ﾘﾊﾋﾞﾘﾃｰｼｮﾝ</t>
    <phoneticPr fontId="2"/>
  </si>
  <si>
    <t>施設</t>
  </si>
  <si>
    <t>介護老人福祉施設</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</si>
  <si>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</si>
  <si>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</si>
  <si>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</si>
  <si>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</si>
  <si>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</si>
  <si>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</si>
  <si>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</si>
  <si>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</si>
  <si>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付表第一号（七）　通所リハビリテーション・介護予防通所リハビリテーション事業所の指定等に係る記載事項</t>
    <rPh sb="42" eb="43">
      <t>トウ</t>
    </rPh>
    <phoneticPr fontId="2"/>
  </si>
  <si>
    <t>事 業 所</t>
  </si>
  <si>
    <t>法人番号</t>
    <phoneticPr fontId="2"/>
  </si>
  <si>
    <t>名　　称</t>
    <rPh sb="0" eb="1">
      <t>メイ</t>
    </rPh>
    <rPh sb="3" eb="4">
      <t>ショウ</t>
    </rPh>
    <phoneticPr fontId="2"/>
  </si>
  <si>
    <t>所在地</t>
    <rPh sb="0" eb="3">
      <t>ショザイチ</t>
    </rPh>
    <phoneticPr fontId="2"/>
  </si>
  <si>
    <t>（郵便番号</t>
    <phoneticPr fontId="2"/>
  </si>
  <si>
    <t>都</t>
    <rPh sb="0" eb="1">
      <t>ト</t>
    </rPh>
    <phoneticPr fontId="2"/>
  </si>
  <si>
    <t>道</t>
    <rPh sb="0" eb="1">
      <t>ミチ</t>
    </rPh>
    <phoneticPr fontId="2"/>
  </si>
  <si>
    <t>市</t>
    <rPh sb="0" eb="1">
      <t>シ</t>
    </rPh>
    <phoneticPr fontId="2"/>
  </si>
  <si>
    <t>区</t>
    <rPh sb="0" eb="1">
      <t>ク</t>
    </rPh>
    <phoneticPr fontId="2"/>
  </si>
  <si>
    <t>府</t>
    <rPh sb="0" eb="1">
      <t>フ</t>
    </rPh>
    <phoneticPr fontId="2"/>
  </si>
  <si>
    <t>町</t>
    <rPh sb="0" eb="1">
      <t>マチ</t>
    </rPh>
    <phoneticPr fontId="2"/>
  </si>
  <si>
    <t>村</t>
    <rPh sb="0" eb="1">
      <t>ムラ</t>
    </rPh>
    <phoneticPr fontId="2"/>
  </si>
  <si>
    <t>連絡先</t>
    <rPh sb="0" eb="2">
      <t>レンラク</t>
    </rPh>
    <rPh sb="2" eb="3">
      <t>サキ</t>
    </rPh>
    <phoneticPr fontId="2"/>
  </si>
  <si>
    <t>（内線）</t>
    <rPh sb="1" eb="3">
      <t>ナイセン</t>
    </rPh>
    <phoneticPr fontId="2"/>
  </si>
  <si>
    <t>ＦＡＸ番号</t>
  </si>
  <si>
    <t>Email</t>
    <phoneticPr fontId="2"/>
  </si>
  <si>
    <t>管理者</t>
    <rPh sb="0" eb="3">
      <t>カンリシャ</t>
    </rPh>
    <phoneticPr fontId="2"/>
  </si>
  <si>
    <t>住所</t>
    <rPh sb="0" eb="2">
      <t>ジュウショ</t>
    </rPh>
    <phoneticPr fontId="2"/>
  </si>
  <si>
    <t>氏    名</t>
    <phoneticPr fontId="2"/>
  </si>
  <si>
    <t>生年月日</t>
    <phoneticPr fontId="2"/>
  </si>
  <si>
    <t>事業所の種別
（１つに○）</t>
    <phoneticPr fontId="2"/>
  </si>
  <si>
    <t>病院</t>
    <rPh sb="0" eb="2">
      <t>ビョウイン</t>
    </rPh>
    <phoneticPr fontId="2"/>
  </si>
  <si>
    <t>診療所（下記のものを除く）</t>
    <rPh sb="4" eb="6">
      <t>カキ</t>
    </rPh>
    <rPh sb="10" eb="11">
      <t>ノゾ</t>
    </rPh>
    <phoneticPr fontId="2"/>
  </si>
  <si>
    <t>診療所（指定居宅等の事業の人員、設備及び
運営に関する基準第111条第１項の適用を受
けるもの）</t>
    <phoneticPr fontId="2"/>
  </si>
  <si>
    <t>介護老人保健施設</t>
    <phoneticPr fontId="2"/>
  </si>
  <si>
    <t>○人員に関する基準の確認に必要な事項</t>
    <phoneticPr fontId="2"/>
  </si>
  <si>
    <t>専従</t>
    <rPh sb="0" eb="1">
      <t>セン</t>
    </rPh>
    <rPh sb="1" eb="2">
      <t>ジュウ</t>
    </rPh>
    <phoneticPr fontId="2"/>
  </si>
  <si>
    <t>兼務</t>
    <rPh sb="0" eb="1">
      <t>ケン</t>
    </rPh>
    <rPh sb="1" eb="2">
      <t>ツトム</t>
    </rPh>
    <phoneticPr fontId="2"/>
  </si>
  <si>
    <t>○設備に関する基準の確認に必要な事項</t>
    <phoneticPr fontId="2"/>
  </si>
  <si>
    <t>専用の部屋等の面積</t>
    <rPh sb="0" eb="2">
      <t>センヨウ</t>
    </rPh>
    <rPh sb="3" eb="5">
      <t>ヘヤ</t>
    </rPh>
    <rPh sb="5" eb="6">
      <t>トウ</t>
    </rPh>
    <rPh sb="7" eb="9">
      <t>メンセキ</t>
    </rPh>
    <phoneticPr fontId="2"/>
  </si>
  <si>
    <t>利用定員（同時利用）</t>
    <rPh sb="0" eb="2">
      <t>リヨウ</t>
    </rPh>
    <rPh sb="2" eb="4">
      <t>テイイン</t>
    </rPh>
    <rPh sb="5" eb="7">
      <t>ドウジ</t>
    </rPh>
    <rPh sb="7" eb="9">
      <t>リヨウ</t>
    </rPh>
    <phoneticPr fontId="2"/>
  </si>
  <si>
    <t>人</t>
    <rPh sb="0" eb="1">
      <t xml:space="preserve">ニン </t>
    </rPh>
    <phoneticPr fontId="2"/>
  </si>
  <si>
    <t>サービス提供単位１</t>
    <rPh sb="4" eb="6">
      <t>テイキョウ</t>
    </rPh>
    <phoneticPr fontId="2"/>
  </si>
  <si>
    <t>理学療法士</t>
    <phoneticPr fontId="2"/>
  </si>
  <si>
    <t>作業療法士</t>
    <phoneticPr fontId="2"/>
  </si>
  <si>
    <t>言語聴覚士</t>
    <phoneticPr fontId="2"/>
  </si>
  <si>
    <t>看護職員</t>
    <phoneticPr fontId="2"/>
  </si>
  <si>
    <t>介護職員</t>
    <phoneticPr fontId="2"/>
  </si>
  <si>
    <t>営業日（該当に〇）</t>
    <rPh sb="0" eb="2">
      <t>エイギョウ</t>
    </rPh>
    <rPh sb="2" eb="3">
      <t>ビ</t>
    </rPh>
    <rPh sb="4" eb="6">
      <t>ガイトウ</t>
    </rPh>
    <phoneticPr fontId="2"/>
  </si>
  <si>
    <t>日曜日</t>
    <rPh sb="0" eb="3">
      <t>ニチヨウビ</t>
    </rPh>
    <phoneticPr fontId="2"/>
  </si>
  <si>
    <t>月曜日</t>
    <rPh sb="0" eb="3">
      <t>ゲツヨウビ</t>
    </rPh>
    <phoneticPr fontId="2"/>
  </si>
  <si>
    <t>火曜日</t>
    <rPh sb="0" eb="3">
      <t>カヨウビ</t>
    </rPh>
    <phoneticPr fontId="2"/>
  </si>
  <si>
    <t>水曜日</t>
    <rPh sb="0" eb="3">
      <t>スイヨウビ</t>
    </rPh>
    <phoneticPr fontId="2"/>
  </si>
  <si>
    <t>木曜日</t>
    <rPh sb="0" eb="3">
      <t>モクヨウビ</t>
    </rPh>
    <phoneticPr fontId="2"/>
  </si>
  <si>
    <t>金曜日</t>
    <rPh sb="0" eb="3">
      <t>キンヨウビ</t>
    </rPh>
    <phoneticPr fontId="2"/>
  </si>
  <si>
    <t>土曜日</t>
    <rPh sb="0" eb="3">
      <t>ドヨウビ</t>
    </rPh>
    <phoneticPr fontId="2"/>
  </si>
  <si>
    <t>祝日</t>
    <rPh sb="0" eb="2">
      <t>シュクジツ</t>
    </rPh>
    <phoneticPr fontId="2"/>
  </si>
  <si>
    <t>その他（年末年始休日等）</t>
    <phoneticPr fontId="2"/>
  </si>
  <si>
    <t>営業時間</t>
    <phoneticPr fontId="2"/>
  </si>
  <si>
    <t>曜日ごとに
異なる場合記入</t>
    <rPh sb="0" eb="2">
      <t>ヨウビ</t>
    </rPh>
    <rPh sb="6" eb="7">
      <t>コト</t>
    </rPh>
    <rPh sb="9" eb="11">
      <t>バアイ</t>
    </rPh>
    <rPh sb="11" eb="13">
      <t>キニュウ</t>
    </rPh>
    <phoneticPr fontId="2"/>
  </si>
  <si>
    <t>日曜日・祝日</t>
    <rPh sb="0" eb="2">
      <t>ニチヨウ</t>
    </rPh>
    <rPh sb="2" eb="3">
      <t>ビ</t>
    </rPh>
    <rPh sb="4" eb="6">
      <t>シュクジツ</t>
    </rPh>
    <phoneticPr fontId="2"/>
  </si>
  <si>
    <t>サービス提供時間</t>
    <rPh sb="4" eb="6">
      <t>テイキョウ</t>
    </rPh>
    <phoneticPr fontId="2"/>
  </si>
  <si>
    <t>利用定員</t>
    <rPh sb="0" eb="2">
      <t>リヨウ</t>
    </rPh>
    <rPh sb="2" eb="4">
      <t>テイイン</t>
    </rPh>
    <phoneticPr fontId="2"/>
  </si>
  <si>
    <t>サービス提供単位２</t>
    <rPh sb="4" eb="6">
      <t>テイキョウ</t>
    </rPh>
    <phoneticPr fontId="2"/>
  </si>
  <si>
    <t>添付書類</t>
    <rPh sb="0" eb="2">
      <t>テンプ</t>
    </rPh>
    <rPh sb="2" eb="4">
      <t>ショルイ</t>
    </rPh>
    <phoneticPr fontId="2"/>
  </si>
  <si>
    <t>別添のとおり</t>
    <rPh sb="0" eb="2">
      <t>ベッテン</t>
    </rPh>
    <phoneticPr fontId="2"/>
  </si>
  <si>
    <t>備考</t>
    <phoneticPr fontId="2"/>
  </si>
  <si>
    <t>１
２
３
４
５</t>
    <phoneticPr fontId="2"/>
  </si>
  <si>
    <t xml:space="preserve">　記入欄が不足する場合は、適宜欄を設けて記載するか又は次頁の記入欄不足時の書類を添付してください。                         
　事業所の種別について、事業所が診療所である場合は、指定居宅等の事業の人員、設備及び運営に関する基準第111条第１項の適用を受けるものを除き、「診療所（下記のものを除く）」の欄に○をつけてください。
　従業者の員数については、総数を記載してください。                         
　病院、診療所、介護老人保健施設又は介護医療院が行うものについては、法第71条第１項及び第 72 条第１項の規定により指定があったものとみなされる場合は、本申請の必要はありません。
　サービス提供時間は、 送迎時間を除きます。                         
</t>
    <rPh sb="76" eb="79">
      <t>ジギョウショ</t>
    </rPh>
    <rPh sb="80" eb="82">
      <t>シュベツ</t>
    </rPh>
    <rPh sb="87" eb="90">
      <t>ジギョウショ</t>
    </rPh>
    <rPh sb="91" eb="94">
      <t>シンリョウジョ</t>
    </rPh>
    <rPh sb="97" eb="99">
      <t>バアイ</t>
    </rPh>
    <rPh sb="147" eb="150">
      <t>シンリョウジョ</t>
    </rPh>
    <rPh sb="151" eb="153">
      <t>カキ</t>
    </rPh>
    <rPh sb="157" eb="158">
      <t>ノゾ</t>
    </rPh>
    <rPh sb="162" eb="163">
      <t>ラン</t>
    </rPh>
    <phoneticPr fontId="2"/>
  </si>
  <si>
    <t>付表第一号（十一）　短期入所療養介護・介護予防短期入所療養介護事業所の指定等に係る記載事項</t>
    <rPh sb="37" eb="38">
      <t>トウ</t>
    </rPh>
    <phoneticPr fontId="2"/>
  </si>
  <si>
    <t>事　業　所</t>
    <phoneticPr fontId="2"/>
  </si>
  <si>
    <t>名    称</t>
  </si>
  <si>
    <t>（郵便番号             　　　　　　　　　　　　　　　　　　　　　　　　　　　　　　　　　　　　　　　　　　　　　　　　　　　　　　　　　　　　　　　　　　　　　</t>
    <phoneticPr fontId="2"/>
  </si>
  <si>
    <t xml:space="preserve"> ）</t>
  </si>
  <si>
    <t>連絡先</t>
    <phoneticPr fontId="2"/>
  </si>
  <si>
    <t>FAX 番号</t>
  </si>
  <si>
    <t>事業所種別
（該当に○を記入）</t>
    <phoneticPr fontId="2"/>
  </si>
  <si>
    <t>①介護老人保健施設</t>
  </si>
  <si>
    <t>②療養病床を有する病院・診療所</t>
    <phoneticPr fontId="2"/>
  </si>
  <si>
    <t>③②に該当しない診療所</t>
    <phoneticPr fontId="2"/>
  </si>
  <si>
    <t>④介護医療院</t>
    <rPh sb="1" eb="3">
      <t>カイゴ</t>
    </rPh>
    <rPh sb="3" eb="6">
      <t>イリョウイン</t>
    </rPh>
    <phoneticPr fontId="2"/>
  </si>
  <si>
    <t>管理者</t>
    <phoneticPr fontId="2"/>
  </si>
  <si>
    <t>住所</t>
  </si>
  <si>
    <t xml:space="preserve">（郵便番号    　   　        </t>
    <phoneticPr fontId="2"/>
  </si>
  <si>
    <t xml:space="preserve"> －</t>
  </si>
  <si>
    <t>）</t>
  </si>
  <si>
    <t>氏  　  名</t>
    <phoneticPr fontId="2"/>
  </si>
  <si>
    <t>生年月日</t>
  </si>
  <si>
    <t>病棟名</t>
    <rPh sb="0" eb="2">
      <t>ビョウトウ</t>
    </rPh>
    <rPh sb="2" eb="3">
      <t>メイ</t>
    </rPh>
    <phoneticPr fontId="2"/>
  </si>
  <si>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</si>
  <si>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イッホウ</t>
    </rPh>
    <phoneticPr fontId="2"/>
  </si>
  <si>
    <t>従来型</t>
  </si>
  <si>
    <t>ユニット型</t>
    <phoneticPr fontId="2"/>
  </si>
  <si>
    <t>申請を行う部分の入院患者又は入所者の定員</t>
    <phoneticPr fontId="2"/>
  </si>
  <si>
    <t>○人員に関する基準の確認に必要な事項</t>
    <rPh sb="1" eb="18">
      <t>ジ</t>
    </rPh>
    <phoneticPr fontId="2"/>
  </si>
  <si>
    <t>指定申請を行う病棟部分又は診療所の従業者の職種・員数</t>
    <rPh sb="11" eb="12">
      <t>マタ</t>
    </rPh>
    <rPh sb="13" eb="16">
      <t>シンリョウジョ</t>
    </rPh>
    <phoneticPr fontId="2"/>
  </si>
  <si>
    <t>担当医師</t>
    <phoneticPr fontId="2"/>
  </si>
  <si>
    <t>専従</t>
  </si>
  <si>
    <t>兼務</t>
  </si>
  <si>
    <t>常   勤（人）</t>
    <phoneticPr fontId="2"/>
  </si>
  <si>
    <t>非常勤（人）</t>
  </si>
  <si>
    <t>常勤換算後の人数（人）</t>
  </si>
  <si>
    <t>○設備に関する基準の確認に必要な事項</t>
    <rPh sb="1" eb="18">
      <t>セ</t>
    </rPh>
    <phoneticPr fontId="2"/>
  </si>
  <si>
    <t>指定申請を行う病棟（病室）部分の設備基準上の数値記載項目</t>
    <rPh sb="10" eb="12">
      <t>ビョウシツ</t>
    </rPh>
    <phoneticPr fontId="2"/>
  </si>
  <si>
    <t>事業所種別③に該当時</t>
    <phoneticPr fontId="2"/>
  </si>
  <si>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</si>
  <si>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</si>
  <si>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</si>
  <si>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イッポウ</t>
    </rPh>
    <phoneticPr fontId="2"/>
  </si>
  <si>
    <t>別添のとおり</t>
    <phoneticPr fontId="2"/>
  </si>
  <si>
    <t xml:space="preserve">１
２
３
</t>
    <phoneticPr fontId="2"/>
  </si>
  <si>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2"/>
  </si>
  <si>
    <t>（参考）  短期入所療養介護・介護予防短期入所療養介護事業所の指定等に係る記載事項記入欄不足時の資料</t>
    <rPh sb="1" eb="3">
      <t>サンコウ</t>
    </rPh>
    <rPh sb="33" eb="34">
      <t>トウ</t>
    </rPh>
    <phoneticPr fontId="2"/>
  </si>
  <si>
    <t>■複数病棟</t>
    <rPh sb="1" eb="3">
      <t>フクスウ</t>
    </rPh>
    <rPh sb="3" eb="5">
      <t>ビョウトウ</t>
    </rPh>
    <phoneticPr fontId="2"/>
  </si>
  <si>
    <t>　　　　（記載例1―勤務時間 ①8：30～17：00、②16：30～1：00、③0：30～9：00、④休日）</t>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</si>
  <si>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</si>
  <si>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</si>
  <si>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</si>
  <si>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事業所番号</t>
    <rPh sb="0" eb="3">
      <t>ジギョウショ</t>
    </rPh>
    <rPh sb="3" eb="5">
      <t>バンゴウ</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</si>
  <si>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</si>
  <si>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</si>
  <si>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</si>
  <si>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</si>
  <si>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</si>
  <si>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</si>
  <si>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</si>
  <si>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</si>
  <si>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</si>
  <si>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</si>
  <si>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</si>
  <si>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</si>
  <si>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</si>
  <si>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</si>
  <si>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</si>
  <si>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</si>
  <si>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</si>
  <si>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</si>
  <si>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</si>
  <si>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</si>
  <si>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</si>
  <si>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</si>
  <si>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</si>
  <si>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</si>
  <si>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</si>
  <si>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</si>
  <si>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</si>
  <si>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</si>
  <si>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</si>
  <si>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</si>
  <si>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</si>
  <si>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</si>
  <si>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</si>
  <si>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</si>
  <si>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</si>
  <si>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</si>
  <si>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</si>
  <si>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</si>
  <si>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</si>
  <si>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</si>
  <si>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</si>
  <si>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</si>
  <si>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</si>
  <si>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</si>
  <si>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</si>
  <si>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</si>
  <si>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</si>
  <si>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</si>
  <si>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</si>
  <si>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</si>
  <si>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</si>
  <si>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</si>
  <si>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</si>
  <si>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</si>
  <si>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</si>
  <si>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</si>
  <si>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</si>
  <si>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</si>
  <si>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</si>
  <si>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1(1)2</t>
    <phoneticPr fontId="2"/>
  </si>
  <si>
    <t>30(2)</t>
    <phoneticPr fontId="2"/>
  </si>
  <si>
    <t>（別紙38）</t>
    <rPh sb="1" eb="3">
      <t>ベッシ</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</si>
  <si>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</si>
  <si>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</si>
  <si>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</si>
  <si>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</si>
  <si>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r>
      <t>様式5、</t>
    </r>
    <r>
      <rPr>
        <sz val="10"/>
        <color rgb="FFFF0000"/>
        <rFont val="HGSｺﾞｼｯｸM"/>
        <family val="3"/>
        <charset val="128"/>
      </rPr>
      <t>診療報酬の算定のために届け出た届出書の写し</t>
    </r>
    <rPh sb="0" eb="2">
      <t>ヨウシキ</t>
    </rPh>
    <rPh sb="4" eb="8">
      <t>シンリョウホウシュウ</t>
    </rPh>
    <rPh sb="9" eb="11">
      <t>サンテイ</t>
    </rPh>
    <rPh sb="15" eb="16">
      <t>トド</t>
    </rPh>
    <rPh sb="17" eb="18">
      <t>デ</t>
    </rPh>
    <rPh sb="19" eb="22">
      <t>トドケデショ</t>
    </rPh>
    <rPh sb="23" eb="24">
      <t>ウツ</t>
    </rPh>
    <phoneticPr fontId="2"/>
  </si>
  <si>
    <r>
      <t>◎勤務形態一覧は、薬剤師分（算定月）、様式6、調剤所及び医薬品情報管理室の配置図及び平面図、薬剤師の免許証（写し）、</t>
    </r>
    <r>
      <rPr>
        <sz val="10"/>
        <color rgb="FFFF0000"/>
        <rFont val="HGSｺﾞｼｯｸM"/>
        <family val="3"/>
        <charset val="128"/>
      </rPr>
      <t>診療報酬の算定のために届け出た届出書の写し</t>
    </r>
    <rPh sb="19" eb="21">
      <t>ヨウシキ</t>
    </rPh>
    <rPh sb="23" eb="25">
      <t>チョウザイ</t>
    </rPh>
    <rPh sb="25" eb="26">
      <t>ショ</t>
    </rPh>
    <rPh sb="26" eb="27">
      <t>オヨ</t>
    </rPh>
    <rPh sb="28" eb="31">
      <t>イヤクヒン</t>
    </rPh>
    <rPh sb="31" eb="33">
      <t>ジョウホウ</t>
    </rPh>
    <rPh sb="33" eb="35">
      <t>カンリ</t>
    </rPh>
    <rPh sb="35" eb="36">
      <t>シツ</t>
    </rPh>
    <rPh sb="37" eb="39">
      <t>ハイチ</t>
    </rPh>
    <rPh sb="39" eb="40">
      <t>ズ</t>
    </rPh>
    <rPh sb="40" eb="41">
      <t>オヨ</t>
    </rPh>
    <rPh sb="42" eb="45">
      <t>ヘイメンズ</t>
    </rPh>
    <phoneticPr fontId="2"/>
  </si>
  <si>
    <r>
      <t>◎勤務形態一覧は、リハ職員分のみ（算定月）、様式8、当該治療が行われる専用の施設の配置図及び平面図、リハ職員の免許証（写し）、</t>
    </r>
    <r>
      <rPr>
        <sz val="10"/>
        <color rgb="FFFF0000"/>
        <rFont val="HGSｺﾞｼｯｸM"/>
        <family val="3"/>
        <charset val="128"/>
      </rPr>
      <t>診療報酬の算定のために届け出た届出書の写し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</si>
  <si>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リハビリテーション・口腔・栄養
に係る計画の提出</t>
    <phoneticPr fontId="2"/>
  </si>
  <si>
    <t>高齢者虐待防止措置実施の有無</t>
  </si>
  <si>
    <t>業務継続計画策定の有無</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</si>
  <si>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</si>
  <si>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</si>
  <si>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</si>
  <si>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</si>
  <si>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</si>
  <si>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</si>
  <si>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</si>
  <si>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</si>
  <si>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</si>
  <si>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</si>
  <si>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</si>
  <si>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12(2)</t>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</si>
  <si>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</si>
  <si>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</si>
  <si>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</si>
  <si>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</si>
  <si>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全て「無」の場合、右の「有」を「■」にしてください。</t>
    <rPh sb="0" eb="1">
      <t>スベ</t>
    </rPh>
    <rPh sb="3" eb="4">
      <t>ナ</t>
    </rPh>
    <rPh sb="6" eb="8">
      <t>バアイ</t>
    </rPh>
    <rPh sb="9" eb="10">
      <t>ミギ</t>
    </rPh>
    <rPh sb="12" eb="13">
      <t>ア</t>
    </rPh>
    <phoneticPr fontId="2"/>
  </si>
  <si>
    <t>認知症チームケア推進加算</t>
    <rPh sb="0" eb="3">
      <t>ニンチショウ</t>
    </rPh>
    <rPh sb="8" eb="10">
      <t>スイシン</t>
    </rPh>
    <rPh sb="10" eb="12">
      <t>カサン</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</si>
  <si>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</si>
  <si>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</si>
  <si>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</si>
  <si>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</si>
  <si>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</si>
  <si>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</si>
  <si>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</si>
  <si>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</si>
  <si>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</si>
  <si>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</si>
  <si>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</si>
  <si>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</si>
  <si>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</si>
  <si>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</si>
  <si>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</si>
  <si>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</si>
  <si>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</si>
  <si>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</si>
  <si>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</si>
  <si>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</si>
  <si>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</si>
  <si>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</si>
  <si>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</si>
  <si>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</si>
  <si>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</si>
  <si>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</si>
  <si>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</si>
  <si>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</si>
  <si>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</si>
  <si>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</si>
  <si>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</si>
  <si>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</si>
  <si>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</si>
  <si>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</si>
  <si>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</si>
  <si>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</si>
  <si>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</si>
  <si>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認知症チームケア推進加算に係る届出書</t>
    <phoneticPr fontId="2"/>
  </si>
  <si>
    <t>高齢者施設等感染対策向上加算Ⅰ</t>
  </si>
  <si>
    <t>高齢者施設等感染対策向上加算Ⅱ</t>
  </si>
  <si>
    <t>生産性向上推進体制加算</t>
  </si>
  <si>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</si>
  <si>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</si>
  <si>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</si>
  <si>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</si>
  <si>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</si>
  <si>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</si>
  <si>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</si>
  <si>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</si>
  <si>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</si>
  <si>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</si>
  <si>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</si>
  <si>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</si>
  <si>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</si>
  <si>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</si>
  <si>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</si>
  <si>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</si>
  <si>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</si>
  <si>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</si>
  <si>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</si>
  <si>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</si>
  <si>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</si>
  <si>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</si>
  <si>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</si>
  <si>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</si>
  <si>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</si>
  <si>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</si>
  <si>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</si>
  <si>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</si>
  <si>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</si>
  <si>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</si>
  <si>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</si>
  <si>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</si>
  <si>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</si>
  <si>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</si>
  <si>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</si>
  <si>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</si>
  <si>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高齢者施設等感染対策向上加算に係る届出書</t>
    <phoneticPr fontId="2"/>
  </si>
  <si>
    <t>（別紙28）</t>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</si>
  <si>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</si>
  <si>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異動等区分</t>
  </si>
  <si>
    <t>施 設 種 別</t>
    <rPh sb="0" eb="1">
      <t>シ</t>
    </rPh>
    <rPh sb="2" eb="3">
      <t>セツ</t>
    </rPh>
    <rPh sb="4" eb="5">
      <t>タネ</t>
    </rPh>
    <rPh sb="6" eb="7">
      <t>ベツ</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</si>
  <si>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</si>
  <si>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</si>
  <si>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</si>
  <si>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</si>
  <si>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</si>
  <si>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</si>
  <si>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</si>
  <si>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</si>
  <si>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</si>
  <si>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</si>
  <si>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</si>
  <si>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</si>
  <si>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</si>
  <si>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</si>
  <si>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</si>
  <si>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</si>
  <si>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</si>
  <si>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</si>
  <si>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</si>
  <si>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</si>
  <si>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</si>
  <si>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</si>
  <si>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</si>
  <si>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</si>
  <si>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</si>
  <si>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</si>
  <si>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</si>
  <si>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</si>
  <si>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</si>
  <si>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</si>
  <si>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</si>
  <si>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</si>
  <si>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</si>
  <si>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</si>
  <si>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</si>
  <si>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</si>
  <si>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</si>
  <si>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</si>
  <si>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</si>
  <si>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</si>
  <si>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</si>
  <si>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</si>
  <si>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</si>
  <si>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</si>
  <si>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</si>
  <si>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</si>
  <si>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</si>
  <si>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</si>
  <si>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</si>
  <si>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</si>
  <si>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</si>
  <si>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生産性向上推進体制加算に係る届出書</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</si>
  <si>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</si>
  <si>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</si>
  <si>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</si>
  <si>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</si>
  <si>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</si>
  <si>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</si>
  <si>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</si>
  <si>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</si>
  <si>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</si>
  <si>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</si>
  <si>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</si>
  <si>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</si>
  <si>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</si>
  <si>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r>
      <t>　※（地域密着型）介護老人福祉施設、介護老人保健施設、</t>
    </r>
    <r>
      <rPr>
        <sz val="8"/>
        <rFont val="HGSｺﾞｼｯｸM"/>
        <family val="3"/>
        <charset val="128"/>
      </rPr>
      <t>介護医療院は記載</t>
    </r>
    <rPh sb="33" eb="35">
      <t>キサイ</t>
    </rPh>
    <phoneticPr fontId="2"/>
  </si>
  <si>
    <t>要件を満たすことが分かる根拠書類を準備し、指定権者からの求めがあった場合には、速やかに提出すること。</t>
    <phoneticPr fontId="2"/>
  </si>
  <si>
    <t>14（4）</t>
    <phoneticPr fontId="2"/>
  </si>
  <si>
    <t>医療院32</t>
    <rPh sb="0" eb="2">
      <t>イリョウ</t>
    </rPh>
    <rPh sb="2" eb="3">
      <t>イン</t>
    </rPh>
    <phoneticPr fontId="2"/>
  </si>
  <si>
    <t>医療院33</t>
    <rPh sb="0" eb="2">
      <t>イリョウ</t>
    </rPh>
    <rPh sb="2" eb="3">
      <t>イン</t>
    </rPh>
    <phoneticPr fontId="2"/>
  </si>
  <si>
    <t>医療院34</t>
    <rPh sb="0" eb="2">
      <t>イリョウ</t>
    </rPh>
    <rPh sb="2" eb="3">
      <t>イン</t>
    </rPh>
    <phoneticPr fontId="2"/>
  </si>
  <si>
    <t>医療院35</t>
    <rPh sb="0" eb="2">
      <t>イリョウ</t>
    </rPh>
    <rPh sb="2" eb="3">
      <t>イン</t>
    </rPh>
    <phoneticPr fontId="2"/>
  </si>
  <si>
    <t>医療院36</t>
    <rPh sb="0" eb="2">
      <t>イリョウ</t>
    </rPh>
    <rPh sb="2" eb="3">
      <t>イン</t>
    </rPh>
    <phoneticPr fontId="2"/>
  </si>
  <si>
    <t>医療院37</t>
    <rPh sb="0" eb="2">
      <t>イリョウ</t>
    </rPh>
    <rPh sb="2" eb="3">
      <t>イン</t>
    </rPh>
    <phoneticPr fontId="2"/>
  </si>
  <si>
    <t>医療院38</t>
    <rPh sb="0" eb="2">
      <t>イリョウ</t>
    </rPh>
    <rPh sb="2" eb="3">
      <t>イン</t>
    </rPh>
    <phoneticPr fontId="2"/>
  </si>
  <si>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2"/>
  </si>
  <si>
    <t>１　記入欄が不足する場合は、適宜欄を設けて記載するか又は次頁の記入欄不足時の書類を添付してください。                 
２　管理者の兼務については、添付資料にて確認可能な場合は記載を省略することが可能です。</t>
    <phoneticPr fontId="2"/>
  </si>
  <si>
    <t>人</t>
    <phoneticPr fontId="2"/>
  </si>
  <si>
    <t>利用定員</t>
    <phoneticPr fontId="2"/>
  </si>
  <si>
    <t>曜日ごとに
異なる場合
記入</t>
    <phoneticPr fontId="2"/>
  </si>
  <si>
    <t>土曜日</t>
  </si>
  <si>
    <t>金曜日</t>
  </si>
  <si>
    <t>木曜日</t>
  </si>
  <si>
    <t>営業日（該当に〇）</t>
    <rPh sb="0" eb="3">
      <t>エイギョウビ</t>
    </rPh>
    <rPh sb="4" eb="6">
      <t>ガイトウ</t>
    </rPh>
    <phoneticPr fontId="2"/>
  </si>
  <si>
    <t>○設備に関する基準の確認に必要な事項</t>
    <rPh sb="1" eb="3">
      <t>セツビ</t>
    </rPh>
    <rPh sb="4" eb="5">
      <t>カン</t>
    </rPh>
    <rPh sb="7" eb="9">
      <t>キジュン</t>
    </rPh>
    <rPh sb="10" eb="12">
      <t>カクニン</t>
    </rPh>
    <rPh sb="13" eb="15">
      <t>ヒツヨウ</t>
    </rPh>
    <rPh sb="16" eb="18">
      <t>ジコウ</t>
    </rPh>
    <phoneticPr fontId="2"/>
  </si>
  <si>
    <t>兼務</t>
    <rPh sb="0" eb="2">
      <t>ケンム</t>
    </rPh>
    <phoneticPr fontId="2"/>
  </si>
  <si>
    <t>看護職員</t>
    <rPh sb="0" eb="2">
      <t>カンゴ</t>
    </rPh>
    <rPh sb="2" eb="4">
      <t>ショクイン</t>
    </rPh>
    <phoneticPr fontId="2"/>
  </si>
  <si>
    <t>言語聴覚士</t>
    <rPh sb="0" eb="2">
      <t>ゲンゴ</t>
    </rPh>
    <rPh sb="2" eb="5">
      <t>チョウカクシ</t>
    </rPh>
    <phoneticPr fontId="2"/>
  </si>
  <si>
    <t>従業者の職種・員数</t>
    <rPh sb="0" eb="3">
      <t>ジュウギョウシャ</t>
    </rPh>
    <rPh sb="4" eb="6">
      <t>ショクシュ</t>
    </rPh>
    <rPh sb="7" eb="9">
      <t>インスウ</t>
    </rPh>
    <phoneticPr fontId="2"/>
  </si>
  <si>
    <t>サービス提供単位１</t>
    <rPh sb="4" eb="6">
      <t>テイキョウ</t>
    </rPh>
    <rPh sb="6" eb="8">
      <t>タンイ</t>
    </rPh>
    <phoneticPr fontId="2"/>
  </si>
  <si>
    <t>専用の部屋の面積</t>
    <rPh sb="0" eb="2">
      <t>センヨウ</t>
    </rPh>
    <rPh sb="3" eb="5">
      <t>ヘヤ</t>
    </rPh>
    <rPh sb="6" eb="8">
      <t>メンセキ</t>
    </rPh>
    <phoneticPr fontId="2"/>
  </si>
  <si>
    <t>○通所リハビリテーション（該当する場合のみ）</t>
    <rPh sb="1" eb="3">
      <t>ツウショ</t>
    </rPh>
    <phoneticPr fontId="2"/>
  </si>
  <si>
    <t>入所定員</t>
  </si>
  <si>
    <t>一日当たりの通所総利用者予定数</t>
    <phoneticPr fontId="2"/>
  </si>
  <si>
    <t>入所者の予定数</t>
    <phoneticPr fontId="2"/>
  </si>
  <si>
    <t>食堂（共同生活室）面積</t>
    <phoneticPr fontId="2"/>
  </si>
  <si>
    <t>機能訓練室面積</t>
  </si>
  <si>
    <t>入所者1人あたり最小床面積</t>
  </si>
  <si>
    <t>１室の最大定員</t>
  </si>
  <si>
    <t>療養室</t>
    <phoneticPr fontId="2"/>
  </si>
  <si>
    <t>介護医療院及び通所
リハビリテーション従事人数</t>
    <rPh sb="2" eb="4">
      <t>イリョウ</t>
    </rPh>
    <rPh sb="4" eb="5">
      <t>イン</t>
    </rPh>
    <phoneticPr fontId="2"/>
  </si>
  <si>
    <t>放射線技師</t>
    <rPh sb="0" eb="3">
      <t>ホウシャセン</t>
    </rPh>
    <rPh sb="3" eb="5">
      <t>ギシ</t>
    </rPh>
    <phoneticPr fontId="2"/>
  </si>
  <si>
    <t>栄養士</t>
  </si>
  <si>
    <t>理学･作業療法士</t>
  </si>
  <si>
    <t>薬剤師</t>
  </si>
  <si>
    <t>医  師</t>
    <phoneticPr fontId="2"/>
  </si>
  <si>
    <t>従業者の職種・員数</t>
  </si>
  <si>
    <t>ユニット型</t>
    <rPh sb="4" eb="5">
      <t>ガタ</t>
    </rPh>
    <phoneticPr fontId="2"/>
  </si>
  <si>
    <t>従来型</t>
    <rPh sb="0" eb="2">
      <t>ジュウライ</t>
    </rPh>
    <rPh sb="2" eb="3">
      <t>ガタ</t>
    </rPh>
    <phoneticPr fontId="2"/>
  </si>
  <si>
    <t>介護形式（いずれか一方を選択）</t>
    <rPh sb="0" eb="2">
      <t>カイゴ</t>
    </rPh>
    <rPh sb="2" eb="4">
      <t>ケイシキ</t>
    </rPh>
    <phoneticPr fontId="2"/>
  </si>
  <si>
    <t>サービス提供単位２</t>
    <phoneticPr fontId="2"/>
  </si>
  <si>
    <t>入所定員</t>
    <phoneticPr fontId="2"/>
  </si>
  <si>
    <t>介護形式（いずれか一方を選択）</t>
    <rPh sb="0" eb="2">
      <t>カイゴ</t>
    </rPh>
    <rPh sb="2" eb="4">
      <t>ケイシキ</t>
    </rPh>
    <rPh sb="9" eb="11">
      <t>イッポウ</t>
    </rPh>
    <rPh sb="12" eb="14">
      <t>センタク</t>
    </rPh>
    <phoneticPr fontId="2"/>
  </si>
  <si>
    <t>Ⅱ型介護医療院</t>
    <phoneticPr fontId="2"/>
  </si>
  <si>
    <t>Ⅰ型介護医療院</t>
  </si>
  <si>
    <t>施設類型（いずれか一方を選択）</t>
    <rPh sb="0" eb="2">
      <t>シセツ</t>
    </rPh>
    <rPh sb="2" eb="4">
      <t>ルイガタ</t>
    </rPh>
    <phoneticPr fontId="2"/>
  </si>
  <si>
    <t>療養棟名</t>
    <rPh sb="3" eb="4">
      <t>メイ</t>
    </rPh>
    <phoneticPr fontId="2"/>
  </si>
  <si>
    <t>主な診療科名</t>
  </si>
  <si>
    <t>名称</t>
  </si>
  <si>
    <t>協力医療機関</t>
    <phoneticPr fontId="2"/>
  </si>
  <si>
    <t>名称</t>
    <phoneticPr fontId="2"/>
  </si>
  <si>
    <t>施設を共用する事業所等の名称
(共用する場合記入)</t>
    <phoneticPr fontId="2"/>
  </si>
  <si>
    <t>通所リハビリテーションの実施の有無</t>
    <phoneticPr fontId="2"/>
  </si>
  <si>
    <t>短期入所療養介護の実施の有無</t>
    <phoneticPr fontId="2"/>
  </si>
  <si>
    <t>及び勤務時間等</t>
    <phoneticPr fontId="2"/>
  </si>
  <si>
    <t>兼務する職種</t>
  </si>
  <si>
    <t>同一敷地内の他の事業所又は
施設の従業者との兼務
（兼務の場合のみ記入）</t>
    <phoneticPr fontId="2"/>
  </si>
  <si>
    <t>氏    名</t>
  </si>
  <si>
    <t>管 理 者</t>
    <phoneticPr fontId="2"/>
  </si>
  <si>
    <t>連絡先</t>
  </si>
  <si>
    <t>町　村</t>
    <rPh sb="0" eb="1">
      <t>マチ</t>
    </rPh>
    <rPh sb="2" eb="3">
      <t>ムラ</t>
    </rPh>
    <phoneticPr fontId="2"/>
  </si>
  <si>
    <t>府　県</t>
    <rPh sb="0" eb="1">
      <t>フ</t>
    </rPh>
    <rPh sb="2" eb="3">
      <t>ケン</t>
    </rPh>
    <phoneticPr fontId="2"/>
  </si>
  <si>
    <t>市　区</t>
    <rPh sb="0" eb="1">
      <t>シ</t>
    </rPh>
    <rPh sb="2" eb="3">
      <t>ク</t>
    </rPh>
    <phoneticPr fontId="2"/>
  </si>
  <si>
    <t>都　道</t>
    <rPh sb="0" eb="1">
      <t>ト</t>
    </rPh>
    <rPh sb="2" eb="3">
      <t>ドウ</t>
    </rPh>
    <phoneticPr fontId="2"/>
  </si>
  <si>
    <t>東京</t>
    <rPh sb="0" eb="2">
      <t>トウキョウ</t>
    </rPh>
    <phoneticPr fontId="2"/>
  </si>
  <si>
    <t xml:space="preserve">  ） </t>
  </si>
  <si>
    <t xml:space="preserve"> －</t>
    <phoneticPr fontId="2"/>
  </si>
  <si>
    <t xml:space="preserve">（郵便番号 </t>
    <phoneticPr fontId="2"/>
  </si>
  <si>
    <t xml:space="preserve">
所在地</t>
    <phoneticPr fontId="2"/>
  </si>
  <si>
    <t>法人番号</t>
    <rPh sb="0" eb="2">
      <t>ホウジン</t>
    </rPh>
    <rPh sb="2" eb="4">
      <t>バンゴウ</t>
    </rPh>
    <phoneticPr fontId="2"/>
  </si>
  <si>
    <t>施　設</t>
    <phoneticPr fontId="2"/>
  </si>
  <si>
    <t>付表第一号（十七）  介護医療院の許可等に係る記載事項</t>
    <rPh sb="19" eb="20">
      <t>トウ</t>
    </rPh>
    <phoneticPr fontId="2"/>
  </si>
  <si>
    <t>サービス提供単位４</t>
    <rPh sb="4" eb="6">
      <t>テイキョウ</t>
    </rPh>
    <phoneticPr fontId="2"/>
  </si>
  <si>
    <t>サービス提供単位３</t>
    <rPh sb="4" eb="6">
      <t>テイキョウ</t>
    </rPh>
    <phoneticPr fontId="2"/>
  </si>
  <si>
    <t>■通所リハビリテーションサービス提供単位３以降</t>
    <rPh sb="1" eb="3">
      <t>ツウショ</t>
    </rPh>
    <rPh sb="16" eb="18">
      <t>テイキョウ</t>
    </rPh>
    <rPh sb="18" eb="20">
      <t>タンイ</t>
    </rPh>
    <rPh sb="21" eb="23">
      <t>イコウ</t>
    </rPh>
    <phoneticPr fontId="2"/>
  </si>
  <si>
    <t>サービス提供単位４</t>
    <phoneticPr fontId="2"/>
  </si>
  <si>
    <t>サービス提供単位３</t>
    <rPh sb="4" eb="6">
      <t>テイキョウ</t>
    </rPh>
    <rPh sb="6" eb="8">
      <t>タンイ</t>
    </rPh>
    <phoneticPr fontId="2"/>
  </si>
  <si>
    <t>■複数療養棟</t>
    <rPh sb="1" eb="3">
      <t>フクスウ</t>
    </rPh>
    <rPh sb="3" eb="6">
      <t>リョウヨウトウ</t>
    </rPh>
    <phoneticPr fontId="2"/>
  </si>
  <si>
    <t>■協力医療機関</t>
    <rPh sb="1" eb="3">
      <t>キョウリョク</t>
    </rPh>
    <rPh sb="3" eb="5">
      <t>イリョウ</t>
    </rPh>
    <rPh sb="5" eb="7">
      <t>キカン</t>
    </rPh>
    <phoneticPr fontId="2"/>
  </si>
  <si>
    <t>（参考）  介護医療院の許可等に係る記載事項記入欄不足時の資料</t>
    <rPh sb="1" eb="3">
      <t>サンコウ</t>
    </rPh>
    <rPh sb="6" eb="8">
      <t>カイゴ</t>
    </rPh>
    <rPh sb="8" eb="10">
      <t>イリョウ</t>
    </rPh>
    <rPh sb="10" eb="11">
      <t>イン</t>
    </rPh>
    <rPh sb="14" eb="15">
      <t>トウ</t>
    </rPh>
    <phoneticPr fontId="2"/>
  </si>
  <si>
    <t>A.通常規模の事業所（介護医療院）、B.大規模の事業所（介護医療院）</t>
    <phoneticPr fontId="2"/>
  </si>
  <si>
    <t>【訪問リハビリテーション】</t>
    <rPh sb="1" eb="3">
      <t>ホウモン</t>
    </rPh>
    <phoneticPr fontId="2"/>
  </si>
  <si>
    <t>1.介護保健施設（Ⅰ）、2. ユニット型介護保健施設（Ⅰ）、5.介護保健施設（Ⅱ）、6. ユニット型介護保健施設（Ⅱ）、7.介護保健施設（Ⅲ）、8. ユニット型介護保健施設（Ⅲ）、9.介護保健施設 （Ⅳ）、A. ユニット型介護保健施設 （Ⅳ）</t>
    <phoneticPr fontId="2"/>
  </si>
  <si>
    <t>訪リハ01</t>
    <rPh sb="0" eb="1">
      <t>ホウ</t>
    </rPh>
    <phoneticPr fontId="2"/>
  </si>
  <si>
    <t>高齢者虐待防止措置実施の有無</t>
    <rPh sb="0" eb="5">
      <t>コウレイシャギャクタイ</t>
    </rPh>
    <rPh sb="5" eb="9">
      <t>ボウシソチ</t>
    </rPh>
    <rPh sb="9" eb="11">
      <t>ジッシ</t>
    </rPh>
    <rPh sb="12" eb="14">
      <t>ウム</t>
    </rPh>
    <phoneticPr fontId="2"/>
  </si>
  <si>
    <t>訪リハ02</t>
    <rPh sb="0" eb="1">
      <t>ホウ</t>
    </rPh>
    <phoneticPr fontId="2"/>
  </si>
  <si>
    <t>特別地域加算</t>
    <rPh sb="0" eb="6">
      <t>トクベツチイキカサン</t>
    </rPh>
    <phoneticPr fontId="2"/>
  </si>
  <si>
    <t>訪リハ03</t>
    <rPh sb="0" eb="1">
      <t>ホウ</t>
    </rPh>
    <phoneticPr fontId="2"/>
  </si>
  <si>
    <t>訪リハ04</t>
    <rPh sb="0" eb="1">
      <t>ホウ</t>
    </rPh>
    <phoneticPr fontId="2"/>
  </si>
  <si>
    <t>中山間地域等における小規模事業所加算（規模に関する状況）</t>
    <phoneticPr fontId="2"/>
  </si>
  <si>
    <t>訪リハ05</t>
    <rPh sb="0" eb="1">
      <t>ホウ</t>
    </rPh>
    <phoneticPr fontId="2"/>
  </si>
  <si>
    <t>訪リハ06</t>
    <rPh sb="0" eb="1">
      <t>ホウ</t>
    </rPh>
    <phoneticPr fontId="2"/>
  </si>
  <si>
    <t>訪リハ07</t>
    <rPh sb="0" eb="1">
      <t>ホウ</t>
    </rPh>
    <phoneticPr fontId="2"/>
  </si>
  <si>
    <t>口腔連携強化加算</t>
    <rPh sb="0" eb="6">
      <t>コウクウレンケイキョウカ</t>
    </rPh>
    <rPh sb="6" eb="8">
      <t>カサン</t>
    </rPh>
    <phoneticPr fontId="2"/>
  </si>
  <si>
    <t>訪リハ08</t>
    <rPh sb="0" eb="1">
      <t>ホウ</t>
    </rPh>
    <phoneticPr fontId="2"/>
  </si>
  <si>
    <t>移行支援加算</t>
    <rPh sb="0" eb="6">
      <t>イコウシエンカサン</t>
    </rPh>
    <phoneticPr fontId="2"/>
  </si>
  <si>
    <t>訪リハ09</t>
    <rPh sb="0" eb="1">
      <t>ホウ</t>
    </rPh>
    <phoneticPr fontId="2"/>
  </si>
  <si>
    <t>訪リハ10</t>
    <rPh sb="0" eb="1">
      <t>ホウ</t>
    </rPh>
    <phoneticPr fontId="2"/>
  </si>
  <si>
    <t>【介護予防訪問リハビリテーション】</t>
    <rPh sb="5" eb="7">
      <t>ホウモン</t>
    </rPh>
    <phoneticPr fontId="2"/>
  </si>
  <si>
    <t>予訪リ01</t>
    <rPh sb="0" eb="1">
      <t>ヨ</t>
    </rPh>
    <rPh sb="1" eb="2">
      <t>ホウ</t>
    </rPh>
    <phoneticPr fontId="2"/>
  </si>
  <si>
    <t>予訪リ02</t>
    <rPh sb="0" eb="1">
      <t>ヨ</t>
    </rPh>
    <rPh sb="1" eb="2">
      <t>ホウ</t>
    </rPh>
    <phoneticPr fontId="2"/>
  </si>
  <si>
    <t>予訪リ03</t>
    <rPh sb="0" eb="1">
      <t>ヨ</t>
    </rPh>
    <rPh sb="1" eb="2">
      <t>ホウ</t>
    </rPh>
    <phoneticPr fontId="2"/>
  </si>
  <si>
    <t>予訪リ04</t>
    <rPh sb="0" eb="1">
      <t>ヨ</t>
    </rPh>
    <rPh sb="1" eb="2">
      <t>ホウ</t>
    </rPh>
    <phoneticPr fontId="2"/>
  </si>
  <si>
    <t>予訪リ05</t>
    <rPh sb="0" eb="1">
      <t>ヨ</t>
    </rPh>
    <rPh sb="1" eb="2">
      <t>ホウ</t>
    </rPh>
    <phoneticPr fontId="2"/>
  </si>
  <si>
    <t>予訪リ06</t>
    <rPh sb="0" eb="1">
      <t>ヨ</t>
    </rPh>
    <rPh sb="1" eb="2">
      <t>ホウ</t>
    </rPh>
    <phoneticPr fontId="2"/>
  </si>
  <si>
    <t>予訪リ07</t>
    <rPh sb="0" eb="1">
      <t>ヨ</t>
    </rPh>
    <rPh sb="1" eb="2">
      <t>ホウ</t>
    </rPh>
    <phoneticPr fontId="2"/>
  </si>
  <si>
    <t>参考様式３</t>
    <rPh sb="0" eb="2">
      <t>サンコウ</t>
    </rPh>
    <rPh sb="2" eb="4">
      <t>ヨウシキ</t>
    </rPh>
    <phoneticPr fontId="2"/>
  </si>
  <si>
    <t>７５０&lt;（ｂ）</t>
    <phoneticPr fontId="2"/>
  </si>
  <si>
    <r>
      <t>・・・</t>
    </r>
    <r>
      <rPr>
        <b/>
        <sz val="11"/>
        <rFont val="HGSｺﾞｼｯｸM"/>
        <family val="3"/>
        <charset val="128"/>
      </rPr>
      <t>大規模</t>
    </r>
    <rPh sb="3" eb="6">
      <t>ダイキボ</t>
    </rPh>
    <phoneticPr fontId="2"/>
  </si>
  <si>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2"/>
  </si>
  <si>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2"/>
  </si>
  <si>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2"/>
  </si>
  <si>
    <t>通リハ18</t>
    <rPh sb="0" eb="1">
      <t>ツウ</t>
    </rPh>
    <phoneticPr fontId="2"/>
  </si>
  <si>
    <t>通リハ19</t>
    <rPh sb="0" eb="1">
      <t>ツウ</t>
    </rPh>
    <phoneticPr fontId="2"/>
  </si>
  <si>
    <t>通リハ20</t>
    <rPh sb="0" eb="1">
      <t>ツウ</t>
    </rPh>
    <phoneticPr fontId="2"/>
  </si>
  <si>
    <t>参考3「通所リハビリテーション算定区分確認表」</t>
    <rPh sb="0" eb="2">
      <t>サンコウ</t>
    </rPh>
    <phoneticPr fontId="2"/>
  </si>
  <si>
    <t>業務継続計画策定の有無</t>
    <rPh sb="0" eb="6">
      <t>ギョウムケイゾクケイカク</t>
    </rPh>
    <rPh sb="6" eb="8">
      <t>サクテイ</t>
    </rPh>
    <rPh sb="9" eb="11">
      <t>ウム</t>
    </rPh>
    <phoneticPr fontId="2"/>
  </si>
  <si>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2"/>
  </si>
  <si>
    <t>AB</t>
    <phoneticPr fontId="2"/>
  </si>
  <si>
    <t>一体的サービス提供加算</t>
    <rPh sb="0" eb="3">
      <t>イッタイテキ</t>
    </rPh>
    <rPh sb="7" eb="11">
      <t>テイキョウカサン</t>
    </rPh>
    <phoneticPr fontId="2"/>
  </si>
  <si>
    <t>（別紙２）</t>
    <phoneticPr fontId="2"/>
  </si>
  <si>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2"/>
  </si>
  <si>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2"/>
  </si>
  <si>
    <t>導入時期</t>
    <rPh sb="0" eb="2">
      <t>ドウニュウ</t>
    </rPh>
    <phoneticPr fontId="2"/>
  </si>
  <si>
    <t>令和　年　月</t>
    <rPh sb="0" eb="2">
      <t>レイワ</t>
    </rPh>
    <rPh sb="3" eb="4">
      <t>ネン</t>
    </rPh>
    <rPh sb="5" eb="6">
      <t>ツキ</t>
    </rPh>
    <phoneticPr fontId="2"/>
  </si>
  <si>
    <t>１　利用者の満足度等の変化</t>
    <rPh sb="9" eb="10">
      <t>ナド</t>
    </rPh>
    <phoneticPr fontId="2"/>
  </si>
  <si>
    <t>事前調査時期</t>
    <rPh sb="0" eb="2">
      <t>ジゼン</t>
    </rPh>
    <phoneticPr fontId="2"/>
  </si>
  <si>
    <t>令和　年　月</t>
    <phoneticPr fontId="2"/>
  </si>
  <si>
    <t>事後調査時期</t>
    <rPh sb="0" eb="2">
      <t>ジゴ</t>
    </rPh>
    <rPh sb="2" eb="4">
      <t>チョウサ</t>
    </rPh>
    <phoneticPr fontId="2"/>
  </si>
  <si>
    <t>　① －１　WHOー５（事前調査）　調査対象人数　人</t>
    <rPh sb="12" eb="14">
      <t>ジゼン</t>
    </rPh>
    <rPh sb="14" eb="16">
      <t>チョウサ</t>
    </rPh>
    <phoneticPr fontId="2"/>
  </si>
  <si>
    <t>点数区分</t>
    <rPh sb="0" eb="2">
      <t>テンスウ</t>
    </rPh>
    <rPh sb="2" eb="4">
      <t>クブン</t>
    </rPh>
    <phoneticPr fontId="2"/>
  </si>
  <si>
    <t>0点～6点</t>
    <rPh sb="1" eb="2">
      <t>テン</t>
    </rPh>
    <rPh sb="4" eb="5">
      <t>テン</t>
    </rPh>
    <phoneticPr fontId="2"/>
  </si>
  <si>
    <t>7点～13点</t>
    <rPh sb="1" eb="2">
      <t>テン</t>
    </rPh>
    <rPh sb="5" eb="6">
      <t>テン</t>
    </rPh>
    <phoneticPr fontId="2"/>
  </si>
  <si>
    <t>14点～19点</t>
    <rPh sb="2" eb="3">
      <t>テン</t>
    </rPh>
    <rPh sb="6" eb="7">
      <t>テン</t>
    </rPh>
    <phoneticPr fontId="2"/>
  </si>
  <si>
    <t>20点～25点</t>
    <rPh sb="2" eb="3">
      <t>テン</t>
    </rPh>
    <rPh sb="6" eb="7">
      <t>テン</t>
    </rPh>
    <phoneticPr fontId="2"/>
  </si>
  <si>
    <t>人数</t>
    <rPh sb="0" eb="2">
      <t>ニンズウ</t>
    </rPh>
    <phoneticPr fontId="2"/>
  </si>
  <si>
    <t>　① －２　WHOー５（事後調査）　調査対象人数　人</t>
    <rPh sb="12" eb="14">
      <t>ジゴ</t>
    </rPh>
    <rPh sb="14" eb="16">
      <t>チョウサ</t>
    </rPh>
    <phoneticPr fontId="2"/>
  </si>
  <si>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2"/>
  </si>
  <si>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2"/>
  </si>
  <si>
    <t>7点～14点</t>
    <rPh sb="1" eb="2">
      <t>テン</t>
    </rPh>
    <rPh sb="5" eb="6">
      <t>テン</t>
    </rPh>
    <phoneticPr fontId="2"/>
  </si>
  <si>
    <t>15点～21点</t>
    <rPh sb="2" eb="3">
      <t>テン</t>
    </rPh>
    <rPh sb="6" eb="7">
      <t>テン</t>
    </rPh>
    <phoneticPr fontId="2"/>
  </si>
  <si>
    <t>22点～28点</t>
    <rPh sb="2" eb="3">
      <t>テン</t>
    </rPh>
    <rPh sb="6" eb="7">
      <t>テン</t>
    </rPh>
    <phoneticPr fontId="2"/>
  </si>
  <si>
    <t>29点～35点</t>
    <rPh sb="2" eb="3">
      <t>テン</t>
    </rPh>
    <rPh sb="6" eb="7">
      <t>テン</t>
    </rPh>
    <phoneticPr fontId="2"/>
  </si>
  <si>
    <t>　② －２　生活・認知機能尺度（事後調査）　調査対象人数　人</t>
    <rPh sb="6" eb="8">
      <t>セイカツ</t>
    </rPh>
    <rPh sb="9" eb="11">
      <t>ニンチ</t>
    </rPh>
    <rPh sb="11" eb="13">
      <t>キノウ</t>
    </rPh>
    <rPh sb="13" eb="15">
      <t>シャクド</t>
    </rPh>
    <rPh sb="16" eb="18">
      <t>ジゴ</t>
    </rPh>
    <rPh sb="18" eb="20">
      <t>チョウサ</t>
    </rPh>
    <phoneticPr fontId="2"/>
  </si>
  <si>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2"/>
  </si>
  <si>
    <t>２　総業務時間及び当該時間に含まれる超過勤務時間の変化　調査対象人数　人</t>
    <phoneticPr fontId="2"/>
  </si>
  <si>
    <t>対象期間</t>
    <rPh sb="0" eb="2">
      <t>タイショウ</t>
    </rPh>
    <rPh sb="2" eb="4">
      <t>キカン</t>
    </rPh>
    <phoneticPr fontId="2"/>
  </si>
  <si>
    <t>(事前)令和　年　月</t>
    <rPh sb="1" eb="3">
      <t>ジゼン</t>
    </rPh>
    <phoneticPr fontId="2"/>
  </si>
  <si>
    <t>(事後)令和　年　月</t>
    <rPh sb="1" eb="3">
      <t>ジゴ</t>
    </rPh>
    <phoneticPr fontId="2"/>
  </si>
  <si>
    <t>総業務時間</t>
    <phoneticPr fontId="2"/>
  </si>
  <si>
    <t>(事前)上表と同じ</t>
    <rPh sb="1" eb="3">
      <t>ジゼン</t>
    </rPh>
    <rPh sb="4" eb="6">
      <t>ジョウヒョウ</t>
    </rPh>
    <rPh sb="7" eb="8">
      <t>オナ</t>
    </rPh>
    <phoneticPr fontId="2"/>
  </si>
  <si>
    <t>(事後)上表と同じ</t>
    <rPh sb="1" eb="3">
      <t>ジゴ</t>
    </rPh>
    <rPh sb="4" eb="6">
      <t>ジョウヒョウ</t>
    </rPh>
    <rPh sb="7" eb="8">
      <t>オナ</t>
    </rPh>
    <phoneticPr fontId="2"/>
  </si>
  <si>
    <t>超過勤務時間</t>
    <rPh sb="0" eb="2">
      <t>チョウカ</t>
    </rPh>
    <rPh sb="2" eb="4">
      <t>キンム</t>
    </rPh>
    <rPh sb="4" eb="6">
      <t>ジカン</t>
    </rPh>
    <phoneticPr fontId="2"/>
  </si>
  <si>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2"/>
  </si>
  <si>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2"/>
  </si>
  <si>
    <t>３　年次有給休暇の取得状況　調査対象人数　人</t>
    <phoneticPr fontId="2"/>
  </si>
  <si>
    <t>(事前)令和　年　月～　月</t>
    <rPh sb="1" eb="3">
      <t>ジゼン</t>
    </rPh>
    <rPh sb="12" eb="13">
      <t>ツキ</t>
    </rPh>
    <phoneticPr fontId="2"/>
  </si>
  <si>
    <t>(事後)令和　年　月～　月</t>
    <rPh sb="1" eb="3">
      <t>ジゴ</t>
    </rPh>
    <phoneticPr fontId="2"/>
  </si>
  <si>
    <t>年次有給休暇取得日数</t>
    <rPh sb="0" eb="2">
      <t>ネンジ</t>
    </rPh>
    <rPh sb="2" eb="4">
      <t>ユウキュウ</t>
    </rPh>
    <rPh sb="4" eb="6">
      <t>キュウカ</t>
    </rPh>
    <rPh sb="6" eb="8">
      <t>シュトク</t>
    </rPh>
    <rPh sb="8" eb="10">
      <t>ニッスウ</t>
    </rPh>
    <phoneticPr fontId="2"/>
  </si>
  <si>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2"/>
  </si>
  <si>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2"/>
  </si>
  <si>
    <t>備考　詳細については、別途通知（「生産性向上推進体制加算に関する基本的考え方並びに事務処理手順及び様式例等の提示</t>
    <rPh sb="0" eb="2">
      <t>ビコウ</t>
    </rPh>
    <rPh sb="51" eb="52">
      <t>レイ</t>
    </rPh>
    <phoneticPr fontId="2"/>
  </si>
  <si>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2"/>
  </si>
  <si>
    <t>　　  組の継続が必要であることに留意すること。</t>
    <phoneticPr fontId="2"/>
  </si>
  <si>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2"/>
  </si>
  <si>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2"/>
  </si>
  <si>
    <t>　　　出すること。</t>
    <rPh sb="3" eb="4">
      <t>デ</t>
    </rPh>
    <phoneticPr fontId="2"/>
  </si>
  <si>
    <t>（別紙22）</t>
    <phoneticPr fontId="2"/>
  </si>
  <si>
    <t>（別紙22－2）</t>
    <rPh sb="1" eb="3">
      <t>ベッシ</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</si>
  <si>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</si>
  <si>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</si>
  <si>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</si>
  <si>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</si>
  <si>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</si>
  <si>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</si>
  <si>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</si>
  <si>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</si>
  <si>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</si>
  <si>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</si>
  <si>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</si>
  <si>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</si>
  <si>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</si>
  <si>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</si>
  <si>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</si>
  <si>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</si>
  <si>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</si>
  <si>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</si>
  <si>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</si>
  <si>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22(2)</t>
    <phoneticPr fontId="2"/>
  </si>
  <si>
    <t>（別紙１4－３）</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</si>
  <si>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</si>
  <si>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</si>
  <si>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</si>
  <si>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</si>
  <si>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14（3）</t>
    <phoneticPr fontId="2"/>
  </si>
  <si>
    <t>◎勤務形態一覧は、職員全員分（算定月）、参考1「人員基準確認表」</t>
  </si>
  <si>
    <t>◎勤務形態一覧は、通リハ職員分のみ（算定月）、参考1「人員基準確認表」</t>
  </si>
  <si>
    <t>◎勤務形態一覧は、通リハ職員分のみ（算定月）</t>
  </si>
  <si>
    <t>◎勤務形態一覧は、通リハ職員分のみ（算定月）、参考1「人員基準確認表」、理学療法士・作業療法士又は言語聴覚士の免許証（写）</t>
  </si>
  <si>
    <t>◎勤務形態一覧は、通リハ職員分のみ（算定月）、参考1「人員基準確認表」、理学療法士・作業療法士又は言語聴覚士の免許証（写）、生活行為の内容の充実を図るための研修の修了証（写）</t>
  </si>
  <si>
    <t>◎勤務形態一覧は、通リハ職員分のみ（算定月）、参考1「人員基準確認表」、管理栄養士の免許証（写）</t>
  </si>
  <si>
    <t>◎勤務形態一覧は、通リハ職員分のみ（算定月）、参考1「人員基準確認表」、言語聴覚士、歯科衛生士又は看護職員の免許証（写）</t>
  </si>
  <si>
    <t>◎勤務形態一覧は、通リハ職員分のみ（算定月）、参考1「人員基準確認表」、看護職員の免許証（写）</t>
  </si>
  <si>
    <t>参考1「人員基準確認表」</t>
  </si>
  <si>
    <t>◎勤務形態一覧は、通リハ職員分のみ（算定月）、参考1「人員基準確認表」、言語聴覚士・歯科衛生士又は看護職員の免許証（写）</t>
  </si>
  <si>
    <t>付表第一号（十七）「介護医療院の開設許可に係る記載事項」</t>
  </si>
  <si>
    <t>付表第一号（十七）「介護医療院の開設許可に係る記載事項」</t>
    <phoneticPr fontId="2"/>
  </si>
  <si>
    <t>口腔連携強化加算</t>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</si>
  <si>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</si>
  <si>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</si>
  <si>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</si>
  <si>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連絡先電話番号</t>
    <rPh sb="0" eb="3">
      <t>レンラクサキ</t>
    </rPh>
    <rPh sb="3" eb="5">
      <t>デンワ</t>
    </rPh>
    <rPh sb="5" eb="7">
      <t>バンゴウ</t>
    </rPh>
    <phoneticPr fontId="2"/>
  </si>
  <si>
    <t xml:space="preserve">       　　年　　月　　日</t>
    <rPh sb="9" eb="10">
      <t>ネン</t>
    </rPh>
    <rPh sb="12" eb="13">
      <t>ガツ</t>
    </rPh>
    <rPh sb="15" eb="16">
      <t>ニチ</t>
    </rPh>
    <phoneticPr fontId="2"/>
  </si>
  <si>
    <t>歯科訪問診療料の算定の実績</t>
    <phoneticPr fontId="2"/>
  </si>
  <si>
    <t>歯科医師名</t>
    <rPh sb="0" eb="4">
      <t>シカイシ</t>
    </rPh>
    <rPh sb="4" eb="5">
      <t>メイ</t>
    </rPh>
    <phoneticPr fontId="2"/>
  </si>
  <si>
    <t>歯科医療機関名</t>
    <rPh sb="0" eb="2">
      <t>シカ</t>
    </rPh>
    <rPh sb="2" eb="4">
      <t>イリョウ</t>
    </rPh>
    <rPh sb="4" eb="6">
      <t>キカン</t>
    </rPh>
    <rPh sb="6" eb="7">
      <t>メイ</t>
    </rPh>
    <phoneticPr fontId="2"/>
  </si>
  <si>
    <t>３．連携歯科医療機関</t>
    <rPh sb="2" eb="4">
      <t>レンケイ</t>
    </rPh>
    <rPh sb="4" eb="6">
      <t>シカ</t>
    </rPh>
    <rPh sb="6" eb="8">
      <t>イリョウ</t>
    </rPh>
    <rPh sb="8" eb="10">
      <t>キカン</t>
    </rPh>
    <phoneticPr fontId="2"/>
  </si>
  <si>
    <t>２．連携歯科医療機関</t>
    <rPh sb="2" eb="4">
      <t>レンケイ</t>
    </rPh>
    <rPh sb="4" eb="6">
      <t>シカ</t>
    </rPh>
    <rPh sb="6" eb="8">
      <t>イリョウ</t>
    </rPh>
    <rPh sb="8" eb="10">
      <t>キカン</t>
    </rPh>
    <phoneticPr fontId="2"/>
  </si>
  <si>
    <t>１．連携歯科医療機関</t>
    <rPh sb="2" eb="4">
      <t>レンケイ</t>
    </rPh>
    <rPh sb="4" eb="6">
      <t>シカ</t>
    </rPh>
    <rPh sb="6" eb="8">
      <t>イリョウ</t>
    </rPh>
    <rPh sb="8" eb="10">
      <t>キカン</t>
    </rPh>
    <phoneticPr fontId="2"/>
  </si>
  <si>
    <t>歯科医療機関との連携の状況</t>
    <rPh sb="0" eb="2">
      <t>シカ</t>
    </rPh>
    <rPh sb="2" eb="4">
      <t>イリョウ</t>
    </rPh>
    <rPh sb="4" eb="6">
      <t>キカン</t>
    </rPh>
    <rPh sb="8" eb="10">
      <t>レンケイ</t>
    </rPh>
    <rPh sb="11" eb="13">
      <t>ジョウキョウ</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</si>
  <si>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</si>
  <si>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</si>
  <si>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</si>
  <si>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3　(介護予防）訪問リハビリテーション事業所</t>
    <rPh sb="3" eb="5">
      <t>カイゴ</t>
    </rPh>
    <rPh sb="5" eb="7">
      <t>ヨボウ</t>
    </rPh>
    <rPh sb="8" eb="10">
      <t>ホウモン</t>
    </rPh>
    <rPh sb="19" eb="22">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</si>
  <si>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</si>
  <si>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1　訪問介護事業所</t>
    <rPh sb="2" eb="4">
      <t>ホウモン</t>
    </rPh>
    <rPh sb="4" eb="6">
      <t>カイゴ</t>
    </rPh>
    <rPh sb="6" eb="9">
      <t>ジギョウショ</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</si>
  <si>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</si>
  <si>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（別紙11）</t>
    <rPh sb="1" eb="3">
      <t>ベッシ</t>
    </rPh>
    <phoneticPr fontId="2"/>
  </si>
  <si>
    <t>口腔連携強化加算に関する届出書</t>
    <phoneticPr fontId="2"/>
  </si>
  <si>
    <t>生産性向上推進体制加算</t>
    <rPh sb="0" eb="5">
      <t>セイサンセイコウジョウ</t>
    </rPh>
    <rPh sb="5" eb="9">
      <t>スイシンタイセイ</t>
    </rPh>
    <rPh sb="9" eb="11">
      <t>カサン</t>
    </rPh>
    <phoneticPr fontId="2"/>
  </si>
  <si>
    <t>短療24</t>
    <rPh sb="0" eb="1">
      <t>タン</t>
    </rPh>
    <rPh sb="1" eb="2">
      <t>イヤス</t>
    </rPh>
    <phoneticPr fontId="2"/>
  </si>
  <si>
    <t>短療25</t>
    <rPh sb="0" eb="1">
      <t>タン</t>
    </rPh>
    <rPh sb="1" eb="2">
      <t>イヤス</t>
    </rPh>
    <phoneticPr fontId="2"/>
  </si>
  <si>
    <t>短療26</t>
    <rPh sb="0" eb="1">
      <t>タン</t>
    </rPh>
    <rPh sb="1" eb="2">
      <t>イヤス</t>
    </rPh>
    <phoneticPr fontId="2"/>
  </si>
  <si>
    <t>短療27</t>
    <rPh sb="0" eb="1">
      <t>タン</t>
    </rPh>
    <rPh sb="1" eb="2">
      <t>イヤス</t>
    </rPh>
    <phoneticPr fontId="2"/>
  </si>
  <si>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2"/>
  </si>
  <si>
    <t>（別紙20）</t>
    <phoneticPr fontId="2"/>
  </si>
  <si>
    <t>訪問リハビリテーション事業所における移行支援加算に係る届出書</t>
    <rPh sb="18" eb="20">
      <t>イコウ</t>
    </rPh>
    <rPh sb="29" eb="30">
      <t>ショ</t>
    </rPh>
    <phoneticPr fontId="2"/>
  </si>
  <si>
    <t>1　移行支援加算</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</si>
  <si>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</si>
  <si>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</si>
  <si>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</si>
  <si>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２５％以上</t>
    <rPh sb="3" eb="5">
      <t>イジョウ</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</si>
  <si>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</si>
  <si>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</si>
  <si>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</si>
  <si>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訪問リハビリテーション事業所における移行支援加算に係る届出書</t>
    <phoneticPr fontId="2"/>
  </si>
  <si>
    <t>歯科医療機関との取り決め内容が確認できる文書（写）</t>
    <rPh sb="0" eb="6">
      <t>シカイリョウキカン</t>
    </rPh>
    <rPh sb="8" eb="9">
      <t>ト</t>
    </rPh>
    <rPh sb="10" eb="11">
      <t>キ</t>
    </rPh>
    <rPh sb="12" eb="14">
      <t>ナイヨウ</t>
    </rPh>
    <rPh sb="15" eb="17">
      <t>カクニン</t>
    </rPh>
    <rPh sb="20" eb="22">
      <t>ブンショ</t>
    </rPh>
    <rPh sb="23" eb="24">
      <t>ウツ</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</si>
  <si>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</si>
  <si>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</si>
  <si>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</si>
  <si>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</si>
  <si>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</si>
  <si>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</si>
  <si>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</si>
  <si>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</si>
  <si>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</si>
  <si>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</si>
  <si>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</si>
  <si>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</si>
  <si>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</si>
  <si>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</si>
  <si>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</si>
  <si>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</si>
  <si>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</si>
  <si>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</si>
  <si>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</si>
  <si>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</si>
  <si>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</si>
  <si>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</si>
  <si>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</si>
  <si>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</si>
  <si>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</si>
  <si>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14(2)</t>
    <phoneticPr fontId="2"/>
  </si>
  <si>
    <t>サービス提供体制強化加算に関する届出書（（介護予防）訪問看護、（介護予防）訪問リハビリテーション、療養通所介護）</t>
    <phoneticPr fontId="2"/>
  </si>
  <si>
    <t>予短療23</t>
    <rPh sb="0" eb="1">
      <t>ヨ</t>
    </rPh>
    <rPh sb="1" eb="2">
      <t>タン</t>
    </rPh>
    <rPh sb="2" eb="3">
      <t>イヤス</t>
    </rPh>
    <phoneticPr fontId="2"/>
  </si>
  <si>
    <t>予短療24</t>
    <rPh sb="0" eb="1">
      <t>ヨ</t>
    </rPh>
    <rPh sb="1" eb="2">
      <t>タン</t>
    </rPh>
    <rPh sb="2" eb="3">
      <t>イヤス</t>
    </rPh>
    <phoneticPr fontId="2"/>
  </si>
  <si>
    <t>予短療25</t>
    <rPh sb="0" eb="1">
      <t>ヨ</t>
    </rPh>
    <rPh sb="1" eb="2">
      <t>タン</t>
    </rPh>
    <rPh sb="2" eb="3">
      <t>イヤス</t>
    </rPh>
    <phoneticPr fontId="2"/>
  </si>
  <si>
    <t>◎勤務形態一覧は、看護・介護職員分、夜勤「夜間勤務等看護加算算定表」と夜勤別紙「夜間勤務等看護加算算定表別紙（介護医療院）」</t>
    <rPh sb="18" eb="20">
      <t>ヤキン</t>
    </rPh>
    <rPh sb="35" eb="37">
      <t>ヤキン</t>
    </rPh>
    <rPh sb="37" eb="39">
      <t>ベッシ</t>
    </rPh>
    <phoneticPr fontId="1"/>
  </si>
  <si>
    <t>◎勤務形態一覧は、職員全員分、参考1「人員基準確認表」</t>
    <rPh sb="15" eb="17">
      <t>サンコウ</t>
    </rPh>
    <rPh sb="19" eb="26">
      <t>ジンインキジュンカクニンヒョウ</t>
    </rPh>
    <phoneticPr fontId="1"/>
  </si>
  <si>
    <t>◎勤務形態一覧は、栄養士・管理栄養士分（変更した月と前月分）</t>
    <rPh sb="9" eb="12">
      <t>エイヨウシ</t>
    </rPh>
    <rPh sb="13" eb="15">
      <t>カンリ</t>
    </rPh>
    <rPh sb="15" eb="18">
      <t>エイヨウシ</t>
    </rPh>
    <rPh sb="20" eb="22">
      <t>ヘンコウ</t>
    </rPh>
    <rPh sb="24" eb="25">
      <t>ツキ</t>
    </rPh>
    <rPh sb="26" eb="28">
      <t>ゼンゲツ</t>
    </rPh>
    <rPh sb="28" eb="29">
      <t>ブン</t>
    </rPh>
    <phoneticPr fontId="1"/>
  </si>
  <si>
    <t>◎勤務形態一覧は、通リハ職員分、参考1「人員基準確認表」</t>
    <rPh sb="9" eb="10">
      <t>ツウ</t>
    </rPh>
    <rPh sb="16" eb="18">
      <t>サンコウ</t>
    </rPh>
    <rPh sb="20" eb="27">
      <t>ジンインキジュンカクニンヒョウ</t>
    </rPh>
    <phoneticPr fontId="1"/>
  </si>
  <si>
    <t>◎勤務形態一覧は、通リハ職員分のみ、参考1「人員基準確認表」</t>
    <rPh sb="18" eb="20">
      <t>サンコウ</t>
    </rPh>
    <rPh sb="22" eb="29">
      <t>ジンインキジュンカクニンヒョウ</t>
    </rPh>
    <phoneticPr fontId="1"/>
  </si>
  <si>
    <t>◎勤務形態一覧は、看護・介護職員分、参考1「人員基準確認表」、夜勤「夜間勤務等看護加算算定表」と夜勤別紙「夜間勤務等看護加算算定表別紙（介護医療院）」</t>
    <rPh sb="18" eb="20">
      <t>サンコウ</t>
    </rPh>
    <rPh sb="22" eb="29">
      <t>ジンインキジュンカクニンヒョウ</t>
    </rPh>
    <rPh sb="31" eb="33">
      <t>ヤキン</t>
    </rPh>
    <rPh sb="48" eb="50">
      <t>ヤキン</t>
    </rPh>
    <rPh sb="50" eb="52">
      <t>ベッシ</t>
    </rPh>
    <phoneticPr fontId="1"/>
  </si>
  <si>
    <t>平面図</t>
    <rPh sb="0" eb="3">
      <t>ヘイメンズ</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</si>
  <si>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</si>
  <si>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</si>
  <si>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</si>
  <si>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</si>
  <si>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</si>
  <si>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</si>
  <si>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</si>
  <si>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</si>
  <si>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</si>
  <si>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</si>
  <si>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</si>
  <si>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</si>
  <si>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</si>
  <si>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</si>
  <si>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</si>
  <si>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</si>
  <si>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</si>
  <si>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</si>
  <si>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</si>
  <si>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◎勤務形態一覧は、入所職員全員分（算定月）、参考1「人員基準確認表」、ユニットリーダー研修修了証（写）、室別面積表</t>
    <rPh sb="9" eb="11">
      <t>ニュウショ</t>
    </rPh>
    <rPh sb="22" eb="24">
      <t>サンコウ</t>
    </rPh>
    <rPh sb="26" eb="33">
      <t>ジンインキジュンカクニンヒョウ</t>
    </rPh>
    <rPh sb="49" eb="50">
      <t>ウツ</t>
    </rPh>
    <phoneticPr fontId="2"/>
  </si>
  <si>
    <t>医療機関との取り決め内容が分かる書類（写）</t>
    <rPh sb="0" eb="4">
      <t>イリョウキカン</t>
    </rPh>
    <rPh sb="6" eb="7">
      <t>ト</t>
    </rPh>
    <rPh sb="8" eb="9">
      <t>キ</t>
    </rPh>
    <rPh sb="10" eb="12">
      <t>ナイヨウ</t>
    </rPh>
    <rPh sb="13" eb="14">
      <t>ワ</t>
    </rPh>
    <rPh sb="16" eb="18">
      <t>ショルイ</t>
    </rPh>
    <rPh sb="19" eb="20">
      <t>ウツ</t>
    </rPh>
    <phoneticPr fontId="2"/>
  </si>
  <si>
    <r>
      <t>◎勤務形態一覧は、リハ職員分のみ（算定月）、様式8、当該治療が行われる専用の施設の配置図及び平面図、リハ職員の免許証（写し）</t>
    </r>
    <r>
      <rPr>
        <sz val="10"/>
        <color rgb="FFFF0000"/>
        <rFont val="HGSｺﾞｼｯｸM"/>
        <family val="3"/>
        <charset val="128"/>
      </rPr>
      <t>、診療報酬の算定の為に届け出た届出書の写し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rPh sb="63" eb="65">
      <t>シンリョウ</t>
    </rPh>
    <rPh sb="68" eb="70">
      <t>サンテイ</t>
    </rPh>
    <rPh sb="71" eb="72">
      <t>タメ</t>
    </rPh>
    <rPh sb="73" eb="74">
      <t>トド</t>
    </rPh>
    <rPh sb="75" eb="76">
      <t>デ</t>
    </rPh>
    <phoneticPr fontId="2"/>
  </si>
  <si>
    <r>
      <t>◎勤務形態一覧は、リハ職員分のみ（算定月）、様式8、当該治療が行われる専用の施設の配置図及び平面図、リハ職員の免許証（写し）</t>
    </r>
    <r>
      <rPr>
        <sz val="10"/>
        <color rgb="FFFF0000"/>
        <rFont val="HGSｺﾞｼｯｸM"/>
        <family val="3"/>
        <charset val="128"/>
      </rPr>
      <t>、診療報酬の算定の為に届け出た届出書の写し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</si>
  <si>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r>
      <t>◎勤務形態一覧は、リハ職員分のみ（算定月）、様式9、当該治療が行われる専用の施設の配置図及び平面図、リハ職員の免許証（写し）</t>
    </r>
    <r>
      <rPr>
        <sz val="10"/>
        <color rgb="FFFF0000"/>
        <rFont val="HGSｺﾞｼｯｸM"/>
        <family val="3"/>
        <charset val="128"/>
      </rPr>
      <t>、診療報酬の算定の為に届け出た届出書の写し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</si>
  <si>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診療報酬の算定の為に届け出た届出書の写し</t>
  </si>
  <si>
    <t>●※</t>
  </si>
  <si>
    <t>●※</t>
    <phoneticPr fontId="2"/>
  </si>
  <si>
    <t>◎勤務形態一覧は、職員全員分（算定月）、参考１「人員基準確認表」
※Ⅰ型の場合は別紙30、Ⅱ型の場合は別紙30-2を提出してください。　　　　　　　　　　　　　　　　　　　　　　　　　　</t>
    <rPh sb="20" eb="22">
      <t>サンコウ</t>
    </rPh>
    <rPh sb="34" eb="36">
      <t>イチガタ</t>
    </rPh>
    <rPh sb="37" eb="39">
      <t>バアイ</t>
    </rPh>
    <rPh sb="40" eb="42">
      <t>ベッシ</t>
    </rPh>
    <rPh sb="45" eb="47">
      <t>ニガタ</t>
    </rPh>
    <rPh sb="48" eb="50">
      <t>バアイ</t>
    </rPh>
    <rPh sb="51" eb="53">
      <t>ベッシ</t>
    </rPh>
    <rPh sb="58" eb="60">
      <t>テイシュツ</t>
    </rPh>
    <phoneticPr fontId="2"/>
  </si>
  <si>
    <t>歯科医療機関との取り決め内容が分かる文書（写）</t>
    <rPh sb="0" eb="2">
      <t>シカ</t>
    </rPh>
    <rPh sb="2" eb="6">
      <t>イリョウキカン</t>
    </rPh>
    <rPh sb="8" eb="9">
      <t>ト</t>
    </rPh>
    <rPh sb="10" eb="11">
      <t>キ</t>
    </rPh>
    <rPh sb="12" eb="14">
      <t>ナイヨウ</t>
    </rPh>
    <rPh sb="15" eb="16">
      <t>ワ</t>
    </rPh>
    <rPh sb="18" eb="20">
      <t>ブンショ</t>
    </rPh>
    <rPh sb="21" eb="22">
      <t>ウツ</t>
    </rPh>
    <phoneticPr fontId="2"/>
  </si>
  <si>
    <t>病院･診療所</t>
    <phoneticPr fontId="2"/>
  </si>
  <si>
    <t>(介護予防訪問ﾘﾊﾋﾞﾘﾃｰｼｮﾝ)</t>
  </si>
  <si>
    <t>介護老人保健施設、介護医療院(みなし事業所)</t>
    <phoneticPr fontId="2"/>
  </si>
  <si>
    <t>介護老人保健施設、介護医療院(みなし事業所)</t>
    <rPh sb="9" eb="11">
      <t>カイゴ</t>
    </rPh>
    <rPh sb="11" eb="13">
      <t>イリョウ</t>
    </rPh>
    <rPh sb="13" eb="14">
      <t>イン</t>
    </rPh>
    <phoneticPr fontId="2"/>
  </si>
  <si>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2"/>
  </si>
  <si>
    <t>研修を実施、または実施することが分かる資料
※特別浴槽がある場合は、次の書類を提出（特別浴槽の納品書又は写真、特別浴槽の仕様が分かるパンフレット）</t>
    <phoneticPr fontId="2"/>
  </si>
  <si>
    <t>付表第一号（十一）、車検証（写）、新旧対照表、運営規程（新）</t>
    <rPh sb="2" eb="5">
      <t>ダイイチゴウ</t>
    </rPh>
    <rPh sb="6" eb="8">
      <t>ジュウイチ</t>
    </rPh>
    <phoneticPr fontId="2"/>
  </si>
  <si>
    <t>※Ⅰ型の場合は別紙30、Ⅱ型の場合は別紙30-2を提出してください。　</t>
  </si>
  <si>
    <t>※Ⅰ型の場合は別紙30、Ⅱ型の場合は別紙30-2を提出してください。　</t>
    <phoneticPr fontId="2"/>
  </si>
  <si>
    <t>※Ⅰ型の場合は別紙30、Ⅱ型の場合は別紙30-2を提出してください。</t>
    <phoneticPr fontId="2"/>
  </si>
  <si>
    <t>令和６年度版</t>
    <rPh sb="4" eb="5">
      <t>ド</t>
    </rPh>
    <phoneticPr fontId="2"/>
  </si>
  <si>
    <t>３ 加算イ</t>
    <phoneticPr fontId="2"/>
  </si>
  <si>
    <t>６ 加算ロ</t>
    <phoneticPr fontId="2"/>
  </si>
  <si>
    <t>Ｄ　大規模の事業所(病院・診療所)</t>
    <phoneticPr fontId="2"/>
  </si>
  <si>
    <t>Ｅ　大規模の事業所(介護老人保健施設)</t>
    <phoneticPr fontId="2"/>
  </si>
  <si>
    <t>Ｆ　大規模の事業所(介護医療院)</t>
    <phoneticPr fontId="2"/>
  </si>
  <si>
    <t>併設本体施設における介護職員等処遇改善加算Ⅰの届出状況</t>
    <phoneticPr fontId="2"/>
  </si>
  <si>
    <t>注３：認知症と確定診断されていること。ただし、入所者については、入所後３か月間に限り、認知症の確定診断を行うまでの間はＭＭＳＥ（Mini　Mental　State　Examination）において23点以下の者又はＨＤＳ―Ｒ（改訂長谷川式簡易知能評価スケール）において20点以下の者を含むものとする。短期入所療養介護の利用者については、認知症と確定診断を受けた者に限る。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</si>
  <si>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ることは差し支えない。また、入所者に対する介護医療院サービスの提供に支障を来さない場合は、他の施設と兼用して差し支えない。</t>
    <rPh sb="0" eb="1">
      <t>チュウ</t>
    </rPh>
    <phoneticPr fontId="2"/>
  </si>
  <si>
    <t>注１：看護職員の数については、当該介護医療院における入所者等の数を４をもって除した数（その数が１に満たないときは、１とし、その数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</si>
  <si>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r>
      <t xml:space="preserve">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t>
    </r>
    <r>
      <rPr>
        <sz val="10"/>
        <color rgb="FFFF0000"/>
        <rFont val="HGSｺﾞｼｯｸM"/>
        <family val="3"/>
        <charset val="128"/>
      </rPr>
      <t>【事業年度毎の実績データ提出について】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2"/>
  </si>
  <si>
    <t>https://www.pref.osaka.lg.jp/documents/63688/tuchi.pdf</t>
    <phoneticPr fontId="2"/>
  </si>
  <si>
    <t>＜報告先＞</t>
  </si>
  <si>
    <t>https://www.kaigokensaku.mhlw.go.jp/shinsei/report/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</si>
</sst>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h:mm;@"/>
    <numFmt numFmtId="190" formatCode="0_ "/>
    <numFmt numFmtId="191" formatCode="[&lt;=999]000;[&lt;=9999]000\-00;000\-0000"/>
    <numFmt numFmtId="192" formatCode="0.00_ "/>
  </numFmts>
  <fonts count="136" x14ac:knownFonts="1">
    <font>
      <sz val="11"/>
      <name val="ＭＳ Ｐゴシック"/>
      <family val="3"/>
      <charset val="128"/>
    </font>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b/>
      <sz val="9"/>
      <name val="ＭＳ Ｐゴシック"/>
      <family val="3"/>
      <charset val="128"/>
    </font>
    <font>
      <sz val="10"/>
      <name val="ＭＳ Ｐゴシック"/>
      <family val="3"/>
      <charset val="128"/>
    </font>
    <font>
      <sz val="10"/>
      <color indexed="10"/>
      <name val="HGSｺﾞｼｯｸM"/>
      <family val="3"/>
      <charset val="128"/>
    </font>
    <font>
      <sz val="9"/>
      <name val="HGSｺﾞｼｯｸM"/>
      <family val="3"/>
      <charset val="128"/>
    </font>
    <font>
      <sz val="8"/>
      <name val="HGSｺﾞｼｯｸM"/>
      <family val="3"/>
      <charset val="128"/>
    </font>
    <font>
      <sz val="12"/>
      <name val="HGSｺﾞｼｯｸM"/>
      <family val="3"/>
      <charset val="128"/>
    </font>
    <font>
      <b/>
      <sz val="14"/>
      <name val="HGSｺﾞｼｯｸM"/>
      <family val="3"/>
      <charset val="128"/>
    </font>
    <font>
      <b/>
      <sz val="11"/>
      <name val="HGSｺﾞｼｯｸM"/>
      <family val="3"/>
      <charset val="128"/>
    </font>
    <font>
      <sz val="11"/>
      <name val="HGPｺﾞｼｯｸM"/>
      <family val="3"/>
      <charset val="128"/>
    </font>
    <font>
      <sz val="16"/>
      <name val="HGPｺﾞｼｯｸM"/>
      <family val="3"/>
      <charset val="128"/>
    </font>
    <font>
      <sz val="12"/>
      <name val="HGPｺﾞｼｯｸM"/>
      <family val="3"/>
      <charset val="128"/>
    </font>
    <font>
      <vertAlign val="superscript"/>
      <sz val="10"/>
      <name val="HGSｺﾞｼｯｸM"/>
      <family val="3"/>
      <charset val="128"/>
    </font>
    <font>
      <sz val="16"/>
      <name val="HGSｺﾞｼｯｸM"/>
      <family val="3"/>
      <charset val="128"/>
    </font>
    <font>
      <u/>
      <sz val="10"/>
      <name val="HGSｺﾞｼｯｸM"/>
      <family val="3"/>
      <charset val="128"/>
    </font>
    <font>
      <sz val="6"/>
      <name val="ＭＳ Ｐ明朝"/>
      <family val="1"/>
      <charset val="128"/>
    </font>
    <font>
      <sz val="9"/>
      <name val="HGPｺﾞｼｯｸM"/>
      <family val="3"/>
      <charset val="128"/>
    </font>
    <font>
      <sz val="14"/>
      <name val="HGPｺﾞｼｯｸM"/>
      <family val="3"/>
      <charset val="128"/>
    </font>
    <font>
      <sz val="10"/>
      <name val="HGPｺﾞｼｯｸM"/>
      <family val="3"/>
      <charset val="128"/>
    </font>
    <font>
      <b/>
      <sz val="14"/>
      <color indexed="12"/>
      <name val="HGPｺﾞｼｯｸM"/>
      <family val="3"/>
      <charset val="128"/>
    </font>
    <font>
      <u/>
      <sz val="11"/>
      <name val="HGPｺﾞｼｯｸM"/>
      <family val="3"/>
      <charset val="128"/>
    </font>
    <font>
      <u/>
      <sz val="14"/>
      <name val="HGPｺﾞｼｯｸM"/>
      <family val="3"/>
      <charset val="128"/>
    </font>
    <font>
      <u/>
      <sz val="10.5"/>
      <name val="HGPｺﾞｼｯｸM"/>
      <family val="3"/>
      <charset val="128"/>
    </font>
    <font>
      <sz val="18"/>
      <name val="HGPｺﾞｼｯｸM"/>
      <family val="3"/>
      <charset val="128"/>
    </font>
    <font>
      <b/>
      <sz val="12"/>
      <name val="HGPｺﾞｼｯｸM"/>
      <family val="3"/>
      <charset val="128"/>
    </font>
    <font>
      <sz val="11"/>
      <color indexed="10"/>
      <name val="HGPｺﾞｼｯｸM"/>
      <family val="3"/>
      <charset val="128"/>
    </font>
    <font>
      <b/>
      <sz val="14"/>
      <name val="HGPｺﾞｼｯｸM"/>
      <family val="3"/>
      <charset val="128"/>
    </font>
    <font>
      <sz val="9"/>
      <color indexed="81"/>
      <name val="HGPｺﾞｼｯｸM"/>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20"/>
      <name val="HGSｺﾞｼｯｸM"/>
      <family val="3"/>
      <charset val="128"/>
    </font>
    <font>
      <sz val="12"/>
      <name val="HGPｺﾞｼｯｸE"/>
      <family val="3"/>
      <charset val="128"/>
    </font>
    <font>
      <sz val="10"/>
      <color indexed="12"/>
      <name val="HGSｺﾞｼｯｸM"/>
      <family val="3"/>
      <charset val="128"/>
    </font>
    <font>
      <sz val="10"/>
      <color indexed="10"/>
      <name val="HGSｺﾞｼｯｸM"/>
      <family val="3"/>
      <charset val="128"/>
    </font>
    <font>
      <sz val="10"/>
      <color indexed="9"/>
      <name val="HGSｺﾞｼｯｸM"/>
      <family val="3"/>
      <charset val="128"/>
    </font>
    <font>
      <sz val="8"/>
      <color indexed="9"/>
      <name val="HGSｺﾞｼｯｸM"/>
      <family val="3"/>
      <charset val="128"/>
    </font>
    <font>
      <sz val="8"/>
      <color indexed="8"/>
      <name val="HGSｺﾞｼｯｸM"/>
      <family val="3"/>
      <charset val="128"/>
    </font>
    <font>
      <sz val="10"/>
      <color indexed="8"/>
      <name val="HGSｺﾞｼｯｸM"/>
      <family val="3"/>
      <charset val="128"/>
    </font>
    <font>
      <sz val="8"/>
      <color indexed="10"/>
      <name val="HGPｺﾞｼｯｸM"/>
      <family val="3"/>
      <charset val="128"/>
    </font>
    <font>
      <b/>
      <sz val="14"/>
      <color indexed="10"/>
      <name val="HGSｺﾞｼｯｸM"/>
      <family val="3"/>
      <charset val="128"/>
    </font>
    <font>
      <sz val="11"/>
      <color indexed="10"/>
      <name val="HGPｺﾞｼｯｸM"/>
      <family val="3"/>
      <charset val="128"/>
    </font>
    <font>
      <b/>
      <sz val="14"/>
      <color indexed="10"/>
      <name val="HGPｺﾞｼｯｸM"/>
      <family val="3"/>
      <charset val="128"/>
    </font>
    <font>
      <sz val="11"/>
      <color indexed="9"/>
      <name val="HGPｺﾞｼｯｸM"/>
      <family val="3"/>
      <charset val="128"/>
    </font>
    <font>
      <b/>
      <sz val="12"/>
      <color indexed="9"/>
      <name val="HGSｺﾞｼｯｸM"/>
      <family val="3"/>
      <charset val="128"/>
    </font>
    <font>
      <b/>
      <sz val="14"/>
      <color indexed="9"/>
      <name val="HGPｺﾞｼｯｸM"/>
      <family val="3"/>
      <charset val="128"/>
    </font>
    <font>
      <b/>
      <sz val="9"/>
      <color indexed="10"/>
      <name val="HGPｺﾞｼｯｸM"/>
      <family val="3"/>
      <charset val="128"/>
    </font>
    <font>
      <sz val="11"/>
      <color indexed="8"/>
      <name val="HGSｺﾞｼｯｸM"/>
      <family val="3"/>
      <charset val="128"/>
    </font>
    <font>
      <sz val="12"/>
      <color indexed="8"/>
      <name val="HGSｺﾞｼｯｸM"/>
      <family val="3"/>
      <charset val="128"/>
    </font>
    <font>
      <sz val="6"/>
      <name val="HGSｺﾞｼｯｸM"/>
      <family val="3"/>
      <charset val="128"/>
    </font>
    <font>
      <b/>
      <sz val="16"/>
      <color indexed="8"/>
      <name val="Meiryo UI"/>
      <family val="3"/>
      <charset val="128"/>
    </font>
    <font>
      <sz val="6"/>
      <name val="ＭＳ Ｐゴシック"/>
      <family val="3"/>
      <charset val="128"/>
    </font>
    <font>
      <sz val="14"/>
      <color indexed="8"/>
      <name val="Meiryo UI"/>
      <family val="3"/>
      <charset val="128"/>
    </font>
    <font>
      <b/>
      <sz val="14"/>
      <color indexed="8"/>
      <name val="Meiryo UI"/>
      <family val="3"/>
      <charset val="128"/>
    </font>
    <font>
      <sz val="12"/>
      <color indexed="8"/>
      <name val="Meiryo UI"/>
      <family val="3"/>
      <charset val="128"/>
    </font>
    <font>
      <sz val="9"/>
      <color indexed="8"/>
      <name val="Meiryo UI"/>
      <family val="3"/>
      <charset val="128"/>
    </font>
    <font>
      <sz val="11"/>
      <color indexed="8"/>
      <name val="Meiryo UI"/>
      <family val="3"/>
      <charset val="128"/>
    </font>
    <font>
      <sz val="13"/>
      <color indexed="8"/>
      <name val="Meiryo UI"/>
      <family val="3"/>
      <charset val="128"/>
    </font>
    <font>
      <sz val="11.5"/>
      <color indexed="8"/>
      <name val="Meiryo UI"/>
      <family val="3"/>
      <charset val="128"/>
    </font>
    <font>
      <sz val="11"/>
      <color indexed="8"/>
      <name val="ＭＳ Ｐゴシック"/>
      <family val="3"/>
      <charset val="128"/>
    </font>
    <font>
      <sz val="12"/>
      <color indexed="8"/>
      <name val="ＭＳ ゴシック"/>
      <family val="3"/>
      <charset val="128"/>
    </font>
    <font>
      <sz val="12"/>
      <color indexed="8"/>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9"/>
      <color indexed="8"/>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10"/>
      <color indexed="8"/>
      <name val="ＭＳ Ｐゴシック"/>
      <family val="3"/>
      <charset val="128"/>
    </font>
    <font>
      <b/>
      <sz val="16"/>
      <name val="HGSｺﾞｼｯｸM"/>
      <family val="3"/>
      <charset val="128"/>
    </font>
    <font>
      <b/>
      <sz val="18"/>
      <color indexed="10"/>
      <name val="HGSｺﾞｼｯｸM"/>
      <family val="3"/>
      <charset val="128"/>
    </font>
    <font>
      <sz val="11"/>
      <color theme="1"/>
      <name val="ＭＳ Ｐゴシック"/>
      <family val="3"/>
      <charset val="128"/>
      <scheme val="minor"/>
    </font>
    <font>
      <b/>
      <u/>
      <sz val="16"/>
      <color theme="1"/>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6"/>
      <color theme="0"/>
      <name val="HGSｺﾞｼｯｸM"/>
      <family val="3"/>
      <charset val="128"/>
    </font>
    <font>
      <b/>
      <sz val="11"/>
      <color theme="0"/>
      <name val="HGSｺﾞｼｯｸM"/>
      <family val="3"/>
      <charset val="128"/>
    </font>
    <font>
      <sz val="11"/>
      <color rgb="FFFF0000"/>
      <name val="HGSｺﾞｼｯｸM"/>
      <family val="3"/>
      <charset val="128"/>
    </font>
    <font>
      <b/>
      <u/>
      <sz val="11"/>
      <color theme="1"/>
      <name val="ＭＳ Ｐゴシック"/>
      <family val="3"/>
      <charset val="128"/>
      <scheme val="minor"/>
    </font>
    <font>
      <strike/>
      <sz val="11"/>
      <color rgb="FFFF0000"/>
      <name val="HGSｺﾞｼｯｸM"/>
      <family val="3"/>
      <charset val="128"/>
    </font>
    <font>
      <sz val="11"/>
      <color rgb="FFFF0000"/>
      <name val="HGPｺﾞｼｯｸM"/>
      <family val="3"/>
      <charset val="128"/>
    </font>
    <font>
      <sz val="10"/>
      <color rgb="FF000000"/>
      <name val="Times New Roman"/>
      <family val="1"/>
    </font>
    <font>
      <b/>
      <sz val="10"/>
      <color theme="1"/>
      <name val="ＭＳ Ｐゴシック"/>
      <family val="3"/>
      <charset val="128"/>
    </font>
    <font>
      <b/>
      <sz val="10"/>
      <color theme="1"/>
      <name val="Times New Roman"/>
      <family val="1"/>
    </font>
    <font>
      <sz val="10"/>
      <color theme="1"/>
      <name val="ＭＳ Ｐゴシック"/>
      <family val="3"/>
      <charset val="128"/>
      <scheme val="minor"/>
    </font>
    <font>
      <sz val="10"/>
      <color theme="1"/>
      <name val="ＭＳ Ｐゴシック"/>
      <family val="3"/>
      <charset val="128"/>
      <scheme val="major"/>
    </font>
    <font>
      <sz val="10"/>
      <color theme="1"/>
      <name val="ＭＳ Ｐゴシック"/>
      <family val="3"/>
      <charset val="128"/>
    </font>
    <font>
      <sz val="12"/>
      <name val="ＭＳ Ｐゴシック"/>
      <family val="3"/>
      <charset val="128"/>
    </font>
    <font>
      <sz val="9"/>
      <color theme="1"/>
      <name val="ＭＳ Ｐゴシック"/>
      <family val="3"/>
      <charset val="128"/>
    </font>
    <font>
      <sz val="10.5"/>
      <color theme="1"/>
      <name val="ＭＳ Ｐゴシック"/>
      <family val="3"/>
      <charset val="128"/>
      <scheme val="minor"/>
    </font>
    <font>
      <sz val="9.5"/>
      <color theme="1"/>
      <name val="ＭＳ Ｐゴシック"/>
      <family val="3"/>
      <charset val="128"/>
      <scheme val="minor"/>
    </font>
    <font>
      <sz val="10"/>
      <name val="ＭＳ Ｐゴシック"/>
      <family val="3"/>
      <charset val="128"/>
      <scheme val="minor"/>
    </font>
    <font>
      <sz val="9"/>
      <color rgb="FF000000"/>
      <name val="Meiryo UI"/>
      <family val="3"/>
      <charset val="128"/>
    </font>
    <font>
      <b/>
      <sz val="12"/>
      <color theme="1"/>
      <name val="ＭＳ Ｐゴシック"/>
      <family val="3"/>
      <charset val="128"/>
      <scheme val="minor"/>
    </font>
    <font>
      <sz val="10.5"/>
      <color theme="1"/>
      <name val="ＭＳ Ｐゴシック"/>
      <family val="3"/>
      <charset val="128"/>
    </font>
    <font>
      <b/>
      <sz val="11"/>
      <name val="ＭＳ Ｐゴシック"/>
      <family val="3"/>
      <charset val="128"/>
      <scheme val="minor"/>
    </font>
    <font>
      <b/>
      <sz val="12"/>
      <name val="ＭＳ Ｐゴシック"/>
      <family val="3"/>
      <charset val="128"/>
      <scheme val="minor"/>
    </font>
    <font>
      <sz val="10.5"/>
      <name val="ＭＳ Ｐゴシック"/>
      <family val="3"/>
      <charset val="128"/>
      <scheme val="minor"/>
    </font>
    <font>
      <sz val="10"/>
      <color rgb="FF00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10"/>
      <color rgb="FFFF0000"/>
      <name val="HGSｺﾞｼｯｸM"/>
      <family val="3"/>
      <charset val="128"/>
    </font>
    <font>
      <strike/>
      <sz val="11"/>
      <name val="HGSｺﾞｼｯｸM"/>
      <family val="3"/>
      <charset val="128"/>
    </font>
    <font>
      <strike/>
      <sz val="10"/>
      <name val="HGSｺﾞｼｯｸM"/>
      <family val="3"/>
      <charset val="128"/>
    </font>
    <font>
      <sz val="11"/>
      <color theme="1"/>
      <name val="HGSｺﾞｼｯｸM"/>
      <family val="3"/>
      <charset val="128"/>
    </font>
    <font>
      <sz val="10.5"/>
      <color theme="1"/>
      <name val="ＭＳ Ｐゴシック"/>
      <family val="3"/>
      <charset val="128"/>
      <scheme val="major"/>
    </font>
    <font>
      <sz val="9"/>
      <name val="ＭＳ Ｐゴシック"/>
      <family val="3"/>
      <charset val="128"/>
      <scheme val="minor"/>
    </font>
    <font>
      <sz val="10"/>
      <color rgb="FF0000FF"/>
      <name val="HGSｺﾞｼｯｸM"/>
      <family val="3"/>
      <charset val="128"/>
    </font>
    <font>
      <b/>
      <sz val="14"/>
      <color rgb="FFFF0000"/>
      <name val="HGSｺﾞｼｯｸM"/>
      <family val="3"/>
      <charset val="128"/>
    </font>
    <font>
      <b/>
      <sz val="11"/>
      <color rgb="FFFF0000"/>
      <name val="HGSｺﾞｼｯｸM"/>
      <family val="3"/>
      <charset val="128"/>
    </font>
    <font>
      <sz val="8"/>
      <color rgb="FF0000FF"/>
      <name val="HGSｺﾞｼｯｸM"/>
      <family val="3"/>
      <charset val="128"/>
    </font>
    <font>
      <sz val="11"/>
      <name val="Wingdings"/>
      <charset val="2"/>
    </font>
    <font>
      <b/>
      <u/>
      <sz val="14"/>
      <color rgb="FFFF0000"/>
      <name val="HGSｺﾞｼｯｸM"/>
      <family val="3"/>
      <charset val="128"/>
    </font>
    <font>
      <b/>
      <sz val="14"/>
      <color theme="1"/>
      <name val="HGSｺﾞｼｯｸM"/>
      <family val="3"/>
      <charset val="128"/>
    </font>
    <font>
      <strike/>
      <sz val="11"/>
      <name val="游ゴシック Light"/>
      <family val="3"/>
      <charset val="128"/>
    </font>
    <font>
      <strike/>
      <sz val="11"/>
      <name val="ＭＳ Ｐゴシック"/>
      <family val="3"/>
      <charset val="128"/>
    </font>
    <font>
      <u/>
      <sz val="11"/>
      <color theme="10"/>
      <name val="ＭＳ Ｐゴシック"/>
      <family val="3"/>
      <charset val="128"/>
    </font>
    <font>
      <sz val="10"/>
      <color theme="1"/>
      <name val="HGSｺﾞｼｯｸM"/>
      <family val="3"/>
      <charset val="128"/>
    </font>
    <font>
      <u/>
      <sz val="10.5"/>
      <color rgb="FFFF0000"/>
      <name val="HGSｺﾞｼｯｸM"/>
      <family val="3"/>
      <charset val="128"/>
    </font>
    <font>
      <sz val="10.5"/>
      <color rgb="FFFF0000"/>
      <name val="HGSｺﾞｼｯｸM"/>
      <family val="3"/>
      <charset val="128"/>
    </font>
  </fonts>
  <fills count="25">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indexed="12"/>
        <bgColor indexed="64"/>
      </patternFill>
    </fill>
    <fill>
      <patternFill patternType="solid">
        <fgColor indexed="13"/>
        <bgColor indexed="64"/>
      </patternFill>
    </fill>
    <fill>
      <patternFill patternType="solid">
        <fgColor indexed="4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FFF99"/>
        <bgColor indexed="64"/>
      </patternFill>
    </fill>
    <fill>
      <patternFill patternType="solid">
        <fgColor rgb="FFFFFFCC"/>
        <bgColor indexed="64"/>
      </patternFill>
    </fill>
    <fill>
      <patternFill patternType="solid">
        <fgColor rgb="FF0000FF"/>
        <bgColor indexed="64"/>
      </patternFill>
    </fill>
    <fill>
      <patternFill patternType="solid">
        <fgColor theme="6" tint="0.79995117038483843"/>
        <bgColor theme="6" tint="0.79998168889431442"/>
      </patternFill>
    </fill>
    <fill>
      <patternFill patternType="solid">
        <fgColor rgb="FFFFC00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25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medium">
        <color indexed="64"/>
      </top>
      <bottom style="medium">
        <color indexed="64"/>
      </bottom>
      <diagonal/>
    </border>
    <border>
      <left/>
      <right/>
      <top style="medium">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style="medium">
        <color indexed="64"/>
      </left>
      <right style="thin">
        <color rgb="FF000000"/>
      </right>
      <top/>
      <bottom style="thin">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thin">
        <color rgb="FF000000"/>
      </top>
      <bottom style="thin">
        <color rgb="FF000000"/>
      </bottom>
      <diagonal/>
    </border>
    <border>
      <left/>
      <right style="medium">
        <color indexed="64"/>
      </right>
      <top/>
      <bottom style="medium">
        <color indexed="64"/>
      </bottom>
      <diagonal/>
    </border>
    <border>
      <left style="thin">
        <color indexed="64"/>
      </left>
      <right/>
      <top/>
      <bottom style="medium">
        <color indexed="64"/>
      </bottom>
      <diagonal/>
    </border>
    <border>
      <left style="medium">
        <color rgb="FF000000"/>
      </left>
      <right/>
      <top/>
      <bottom style="medium">
        <color indexed="64"/>
      </bottom>
      <diagonal/>
    </border>
    <border>
      <left style="medium">
        <color rgb="FF000000"/>
      </left>
      <right/>
      <top style="thin">
        <color indexed="64"/>
      </top>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medium">
        <color rgb="FF000000"/>
      </left>
      <right/>
      <top style="thin">
        <color rgb="FF000000"/>
      </top>
      <bottom/>
      <diagonal/>
    </border>
    <border>
      <left/>
      <right style="medium">
        <color indexed="64"/>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indexed="64"/>
      </right>
      <top style="medium">
        <color indexed="64"/>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right style="medium">
        <color indexed="64"/>
      </right>
      <top style="dashed">
        <color rgb="FF000000"/>
      </top>
      <bottom/>
      <diagonal/>
    </border>
    <border>
      <left/>
      <right/>
      <top style="dashed">
        <color rgb="FF000000"/>
      </top>
      <bottom/>
      <diagonal/>
    </border>
    <border>
      <left/>
      <right style="medium">
        <color indexed="64"/>
      </right>
      <top style="thin">
        <color rgb="FF000000"/>
      </top>
      <bottom style="dashed">
        <color rgb="FF000000"/>
      </bottom>
      <diagonal/>
    </border>
    <border>
      <left/>
      <right/>
      <top style="thin">
        <color rgb="FF000000"/>
      </top>
      <bottom style="dashed">
        <color rgb="FF000000"/>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medium">
        <color rgb="FF000000"/>
      </right>
      <top style="medium">
        <color indexed="64"/>
      </top>
      <bottom style="thin">
        <color indexed="64"/>
      </bottom>
      <diagonal/>
    </border>
    <border>
      <left style="hair">
        <color indexed="64"/>
      </left>
      <right style="thin">
        <color indexed="64"/>
      </right>
      <top/>
      <bottom style="hair">
        <color indexed="64"/>
      </bottom>
      <diagonal/>
    </border>
  </borders>
  <cellStyleXfs count="24">
    <xf numFmtId="0" fontId="0" fillId="0" borderId="0"/>
    <xf numFmtId="9" fontId="1" fillId="0" borderId="0" applyFont="0" applyFill="0" applyBorder="0" applyAlignment="0" applyProtection="0"/>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38" fontId="1" fillId="0" borderId="0" applyFont="0" applyFill="0" applyBorder="0" applyAlignment="0" applyProtection="0"/>
    <xf numFmtId="38" fontId="8" fillId="0" borderId="0" applyFont="0" applyFill="0" applyBorder="0" applyAlignment="0" applyProtection="0"/>
    <xf numFmtId="38" fontId="69" fillId="0" borderId="0" applyFon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84" fillId="0" borderId="0">
      <alignment vertical="center"/>
    </xf>
    <xf numFmtId="0" fontId="11" fillId="0" borderId="0">
      <alignment vertical="center"/>
    </xf>
    <xf numFmtId="0" fontId="96" fillId="0" borderId="0"/>
    <xf numFmtId="0" fontId="1" fillId="0" borderId="0"/>
    <xf numFmtId="0" fontId="102" fillId="0" borderId="0" applyBorder="0"/>
    <xf numFmtId="0" fontId="1" fillId="0" borderId="0"/>
    <xf numFmtId="38" fontId="84"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xf numFmtId="0" fontId="84" fillId="0" borderId="0">
      <alignment vertical="center"/>
    </xf>
    <xf numFmtId="9" fontId="84" fillId="0" borderId="0" applyFont="0" applyFill="0" applyBorder="0" applyAlignment="0" applyProtection="0">
      <alignment vertical="center"/>
    </xf>
    <xf numFmtId="0" fontId="132" fillId="0" borderId="0" applyNumberFormat="0" applyFill="0" applyBorder="0" applyAlignment="0" applyProtection="0"/>
  </cellStyleXfs>
  <cellXfs count="343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Border="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Border="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6"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0"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4" fillId="0" borderId="2" xfId="0" applyFont="1" applyFill="1" applyBorder="1" applyAlignment="1">
      <alignment horizontal="left" vertical="center"/>
    </xf>
    <xf numFmtId="0" fontId="5" fillId="2" borderId="0" xfId="0" applyFont="1" applyFill="1" applyAlignment="1">
      <alignment vertical="center"/>
    </xf>
    <xf numFmtId="0" fontId="9"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Border="1" applyAlignment="1">
      <alignment vertical="center"/>
    </xf>
    <xf numFmtId="0" fontId="5" fillId="2" borderId="0" xfId="0" applyFont="1" applyFill="1" applyAlignment="1">
      <alignment vertical="center" shrinkToFit="1"/>
    </xf>
    <xf numFmtId="0" fontId="42" fillId="2" borderId="0" xfId="0" applyFont="1" applyFill="1" applyBorder="1" applyAlignment="1">
      <alignment vertical="center"/>
    </xf>
    <xf numFmtId="0" fontId="42" fillId="2" borderId="0" xfId="0" applyFont="1" applyFill="1" applyAlignment="1">
      <alignment vertical="center"/>
    </xf>
    <xf numFmtId="0" fontId="5" fillId="2" borderId="0" xfId="0" applyFont="1" applyFill="1" applyBorder="1" applyAlignment="1">
      <alignment vertical="top"/>
    </xf>
    <xf numFmtId="0" fontId="42" fillId="2" borderId="0" xfId="0" applyFont="1" applyFill="1" applyBorder="1" applyAlignment="1">
      <alignment vertical="top"/>
    </xf>
    <xf numFmtId="0" fontId="5" fillId="2" borderId="0" xfId="0" applyFont="1" applyFill="1" applyBorder="1" applyAlignment="1">
      <alignment horizontal="left" vertical="top"/>
    </xf>
    <xf numFmtId="0" fontId="43" fillId="2" borderId="0" xfId="0" applyFont="1" applyFill="1" applyBorder="1" applyAlignment="1">
      <alignment horizontal="left" vertical="top"/>
    </xf>
    <xf numFmtId="0" fontId="5" fillId="2" borderId="0" xfId="0" applyFont="1" applyFill="1" applyBorder="1" applyAlignment="1">
      <alignment vertical="top" shrinkToFit="1"/>
    </xf>
    <xf numFmtId="0" fontId="5" fillId="2" borderId="0" xfId="0" applyFont="1" applyFill="1" applyBorder="1" applyAlignment="1">
      <alignment horizontal="center" vertical="center" shrinkToFit="1"/>
    </xf>
    <xf numFmtId="0" fontId="5" fillId="2" borderId="0" xfId="0" applyFont="1" applyFill="1" applyBorder="1" applyAlignment="1">
      <alignment horizontal="left" vertical="center"/>
    </xf>
    <xf numFmtId="0" fontId="42" fillId="2" borderId="0" xfId="0" applyFont="1" applyFill="1" applyBorder="1" applyAlignment="1">
      <alignment vertical="top" shrinkToFit="1"/>
    </xf>
    <xf numFmtId="0" fontId="5" fillId="2" borderId="0" xfId="0" applyFont="1" applyFill="1" applyAlignment="1">
      <alignment vertical="center" wrapText="1"/>
    </xf>
    <xf numFmtId="0" fontId="4" fillId="2" borderId="0" xfId="0" applyFont="1" applyFill="1" applyAlignment="1">
      <alignment vertical="center"/>
    </xf>
    <xf numFmtId="0" fontId="4" fillId="2" borderId="0" xfId="0" applyFont="1" applyFill="1" applyAlignment="1">
      <alignment vertical="center" shrinkToFit="1"/>
    </xf>
    <xf numFmtId="0" fontId="4" fillId="2" borderId="0" xfId="0" applyFont="1" applyFill="1" applyBorder="1" applyAlignment="1">
      <alignment vertical="center" shrinkToFit="1"/>
    </xf>
    <xf numFmtId="0" fontId="4" fillId="2" borderId="3" xfId="0" applyFont="1" applyFill="1" applyBorder="1" applyAlignment="1">
      <alignment vertical="center" shrinkToFit="1"/>
    </xf>
    <xf numFmtId="0" fontId="4" fillId="2" borderId="17" xfId="0" applyFont="1" applyFill="1" applyBorder="1" applyAlignment="1">
      <alignment vertical="center" shrinkToFit="1"/>
    </xf>
    <xf numFmtId="0" fontId="4" fillId="3" borderId="0" xfId="0" applyFont="1" applyFill="1" applyBorder="1" applyAlignment="1">
      <alignment horizontal="center" vertical="center" shrinkToFit="1"/>
    </xf>
    <xf numFmtId="0" fontId="4" fillId="2" borderId="16" xfId="0" applyFont="1" applyFill="1" applyBorder="1" applyAlignment="1">
      <alignment vertical="center" shrinkToFit="1"/>
    </xf>
    <xf numFmtId="0" fontId="4" fillId="2" borderId="0" xfId="0" applyFont="1" applyFill="1" applyBorder="1" applyAlignment="1">
      <alignment vertical="center"/>
    </xf>
    <xf numFmtId="0" fontId="5" fillId="2" borderId="16" xfId="0" applyFont="1" applyFill="1" applyBorder="1" applyAlignment="1">
      <alignment vertical="center"/>
    </xf>
    <xf numFmtId="0" fontId="18" fillId="2" borderId="0" xfId="0" applyFont="1" applyFill="1" applyAlignment="1">
      <alignment vertical="center"/>
    </xf>
    <xf numFmtId="0" fontId="18" fillId="2" borderId="27" xfId="0" applyFont="1" applyFill="1" applyBorder="1" applyAlignment="1">
      <alignment vertical="center" shrinkToFit="1"/>
    </xf>
    <xf numFmtId="0" fontId="5" fillId="2" borderId="7" xfId="0" applyFont="1" applyFill="1" applyBorder="1" applyAlignment="1">
      <alignment vertical="center"/>
    </xf>
    <xf numFmtId="0" fontId="5" fillId="2" borderId="8" xfId="0" applyFont="1" applyFill="1" applyBorder="1" applyAlignment="1">
      <alignment vertical="center"/>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7" xfId="0" applyFont="1" applyFill="1" applyBorder="1" applyAlignment="1">
      <alignment horizontal="center" vertical="center"/>
    </xf>
    <xf numFmtId="0" fontId="5" fillId="2" borderId="17" xfId="0" applyFont="1" applyFill="1" applyBorder="1" applyAlignment="1">
      <alignment vertical="center"/>
    </xf>
    <xf numFmtId="0" fontId="5" fillId="2" borderId="5"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5" fillId="2" borderId="0" xfId="0" applyFont="1" applyFill="1" applyBorder="1" applyAlignment="1">
      <alignment horizontal="center" vertical="center"/>
    </xf>
    <xf numFmtId="0" fontId="5" fillId="2" borderId="8" xfId="0" applyFont="1" applyFill="1" applyBorder="1" applyAlignment="1">
      <alignment horizontal="center" vertical="center"/>
    </xf>
    <xf numFmtId="0" fontId="4" fillId="2" borderId="0" xfId="0" applyFont="1" applyFill="1" applyBorder="1" applyAlignment="1">
      <alignment horizontal="left" vertical="center"/>
    </xf>
    <xf numFmtId="0" fontId="4" fillId="2" borderId="0" xfId="0" applyFont="1" applyFill="1" applyAlignment="1">
      <alignment horizontal="left" vertical="center"/>
    </xf>
    <xf numFmtId="0" fontId="4" fillId="2" borderId="0" xfId="0" applyFont="1" applyFill="1" applyBorder="1" applyAlignment="1">
      <alignment vertical="center" wrapText="1"/>
    </xf>
    <xf numFmtId="0" fontId="4" fillId="2" borderId="3" xfId="0" applyFont="1" applyFill="1" applyBorder="1" applyAlignment="1">
      <alignment horizontal="left" vertical="center"/>
    </xf>
    <xf numFmtId="0" fontId="4" fillId="2" borderId="17" xfId="0" applyFont="1" applyFill="1" applyBorder="1" applyAlignment="1">
      <alignment horizontal="left" vertical="center"/>
    </xf>
    <xf numFmtId="0" fontId="5" fillId="2" borderId="6" xfId="0" applyFont="1" applyFill="1" applyBorder="1" applyAlignment="1">
      <alignment horizontal="center" vertical="center"/>
    </xf>
    <xf numFmtId="0" fontId="5" fillId="2" borderId="3" xfId="0" applyFont="1" applyFill="1" applyBorder="1" applyAlignment="1">
      <alignment vertical="center"/>
    </xf>
    <xf numFmtId="0" fontId="5" fillId="2" borderId="8" xfId="0" applyFont="1" applyFill="1" applyBorder="1" applyAlignment="1">
      <alignment horizontal="center" vertical="center" shrinkToFit="1"/>
    </xf>
    <xf numFmtId="0" fontId="5" fillId="4" borderId="7"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5" fillId="2" borderId="8" xfId="0" applyFont="1" applyFill="1" applyBorder="1" applyAlignment="1">
      <alignment horizontal="left" vertical="center"/>
    </xf>
    <xf numFmtId="0" fontId="5" fillId="2" borderId="2" xfId="0" applyFont="1" applyFill="1" applyBorder="1" applyAlignment="1">
      <alignment vertical="center"/>
    </xf>
    <xf numFmtId="0" fontId="5" fillId="6" borderId="7" xfId="0" applyFont="1" applyFill="1" applyBorder="1" applyAlignment="1">
      <alignment vertical="center"/>
    </xf>
    <xf numFmtId="0" fontId="5" fillId="6" borderId="7" xfId="0" applyFont="1" applyFill="1" applyBorder="1" applyAlignment="1">
      <alignment horizontal="center" vertical="center" shrinkToFit="1"/>
    </xf>
    <xf numFmtId="0" fontId="44" fillId="2" borderId="0" xfId="0" applyFont="1" applyFill="1" applyBorder="1" applyAlignment="1">
      <alignment horizontal="center" vertical="center"/>
    </xf>
    <xf numFmtId="0" fontId="44" fillId="2" borderId="0" xfId="0" applyFont="1" applyFill="1" applyBorder="1" applyAlignment="1">
      <alignment horizontal="center" vertical="center" wrapText="1"/>
    </xf>
    <xf numFmtId="0" fontId="45" fillId="2" borderId="0" xfId="0" applyFont="1" applyFill="1" applyBorder="1" applyAlignment="1">
      <alignment vertical="top" wrapText="1"/>
    </xf>
    <xf numFmtId="180" fontId="44" fillId="2" borderId="0" xfId="0" applyNumberFormat="1" applyFont="1" applyFill="1" applyBorder="1" applyAlignment="1">
      <alignment horizontal="right" vertical="center"/>
    </xf>
    <xf numFmtId="0" fontId="44" fillId="2" borderId="0" xfId="0" applyFont="1" applyFill="1" applyBorder="1" applyAlignment="1">
      <alignment vertical="center"/>
    </xf>
    <xf numFmtId="0" fontId="14" fillId="2" borderId="16" xfId="0" applyFont="1" applyFill="1" applyBorder="1" applyAlignment="1">
      <alignment horizontal="center" vertical="top" wrapText="1"/>
    </xf>
    <xf numFmtId="0" fontId="14" fillId="6" borderId="5" xfId="0" applyFont="1" applyFill="1" applyBorder="1" applyAlignment="1">
      <alignment vertical="top" wrapText="1"/>
    </xf>
    <xf numFmtId="0" fontId="14" fillId="2" borderId="5" xfId="0" applyFont="1" applyFill="1" applyBorder="1" applyAlignment="1">
      <alignment horizontal="center" vertical="top" wrapText="1"/>
    </xf>
    <xf numFmtId="0" fontId="14" fillId="2" borderId="15" xfId="0" applyFont="1" applyFill="1" applyBorder="1" applyAlignment="1">
      <alignment vertical="top" wrapText="1"/>
    </xf>
    <xf numFmtId="0" fontId="45" fillId="2" borderId="0" xfId="0" applyFont="1" applyFill="1" applyBorder="1" applyAlignment="1">
      <alignment horizontal="center" vertical="top" wrapText="1"/>
    </xf>
    <xf numFmtId="2" fontId="5" fillId="2" borderId="1" xfId="0" applyNumberFormat="1" applyFont="1" applyFill="1" applyBorder="1" applyAlignment="1">
      <alignment horizontal="left" vertical="center"/>
    </xf>
    <xf numFmtId="2" fontId="44" fillId="2" borderId="0" xfId="0" applyNumberFormat="1" applyFont="1" applyFill="1" applyBorder="1" applyAlignment="1">
      <alignment horizontal="left" vertical="center"/>
    </xf>
    <xf numFmtId="180" fontId="44" fillId="2" borderId="0" xfId="0" applyNumberFormat="1" applyFont="1" applyFill="1" applyBorder="1" applyAlignment="1">
      <alignment horizontal="center" vertical="center"/>
    </xf>
    <xf numFmtId="0" fontId="14" fillId="2" borderId="29"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Border="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46" fillId="2" borderId="0" xfId="0" applyFont="1" applyFill="1" applyBorder="1" applyAlignment="1">
      <alignment vertical="top" wrapText="1"/>
    </xf>
    <xf numFmtId="0" fontId="46" fillId="2" borderId="3" xfId="0" applyFont="1" applyFill="1" applyBorder="1" applyAlignment="1">
      <alignment vertical="center"/>
    </xf>
    <xf numFmtId="0" fontId="46" fillId="2" borderId="4" xfId="0" applyFont="1" applyFill="1" applyBorder="1" applyAlignment="1">
      <alignment vertical="center"/>
    </xf>
    <xf numFmtId="180" fontId="47" fillId="2" borderId="4" xfId="0" applyNumberFormat="1" applyFont="1" applyFill="1" applyBorder="1" applyAlignment="1">
      <alignment horizontal="right" vertical="center"/>
    </xf>
    <xf numFmtId="0" fontId="47" fillId="2" borderId="4" xfId="0" applyFont="1" applyFill="1" applyBorder="1" applyAlignment="1">
      <alignment vertical="center"/>
    </xf>
    <xf numFmtId="0" fontId="46" fillId="2" borderId="1" xfId="0" applyFont="1" applyFill="1" applyBorder="1" applyAlignment="1">
      <alignment vertical="center"/>
    </xf>
    <xf numFmtId="0" fontId="46" fillId="2" borderId="0" xfId="0" applyFont="1" applyFill="1" applyBorder="1" applyAlignment="1">
      <alignment vertical="center"/>
    </xf>
    <xf numFmtId="0" fontId="45" fillId="2" borderId="0" xfId="0" applyFont="1" applyFill="1" applyBorder="1" applyAlignment="1">
      <alignment vertical="center"/>
    </xf>
    <xf numFmtId="0" fontId="46" fillId="2" borderId="16" xfId="0" applyFont="1" applyFill="1" applyBorder="1" applyAlignment="1">
      <alignment vertical="center"/>
    </xf>
    <xf numFmtId="180" fontId="47" fillId="5" borderId="5" xfId="0" applyNumberFormat="1" applyFont="1" applyFill="1" applyBorder="1" applyAlignment="1">
      <alignment horizontal="right" vertical="center"/>
    </xf>
    <xf numFmtId="0" fontId="47" fillId="2" borderId="5" xfId="0" applyFont="1" applyFill="1" applyBorder="1" applyAlignment="1">
      <alignment vertical="center"/>
    </xf>
    <xf numFmtId="180" fontId="47" fillId="2" borderId="5" xfId="0" applyNumberFormat="1" applyFont="1" applyFill="1" applyBorder="1" applyAlignment="1">
      <alignment horizontal="right" vertical="center"/>
    </xf>
    <xf numFmtId="0" fontId="46" fillId="2" borderId="15" xfId="0" applyFont="1" applyFill="1" applyBorder="1" applyAlignment="1">
      <alignment vertical="center"/>
    </xf>
    <xf numFmtId="0" fontId="47" fillId="2" borderId="0" xfId="0" applyFont="1" applyFill="1" applyBorder="1" applyAlignment="1">
      <alignment vertical="center"/>
    </xf>
    <xf numFmtId="0" fontId="46" fillId="2" borderId="0" xfId="0" applyFont="1" applyFill="1" applyBorder="1" applyAlignment="1">
      <alignment horizontal="left" vertical="center"/>
    </xf>
    <xf numFmtId="180" fontId="47" fillId="2" borderId="0" xfId="0" applyNumberFormat="1" applyFont="1" applyFill="1" applyBorder="1" applyAlignment="1">
      <alignment horizontal="right" vertical="center"/>
    </xf>
    <xf numFmtId="0" fontId="47" fillId="2" borderId="0" xfId="0" applyFont="1" applyFill="1" applyBorder="1" applyAlignment="1">
      <alignment horizontal="left" vertical="center"/>
    </xf>
    <xf numFmtId="0" fontId="47" fillId="2" borderId="0" xfId="0" applyFont="1" applyFill="1" applyBorder="1" applyAlignment="1">
      <alignment horizontal="right" vertical="center"/>
    </xf>
    <xf numFmtId="0" fontId="47" fillId="2" borderId="0" xfId="0" applyFont="1" applyFill="1" applyBorder="1" applyAlignment="1">
      <alignment horizontal="center" vertical="center"/>
    </xf>
    <xf numFmtId="180" fontId="47" fillId="2" borderId="0" xfId="0" applyNumberFormat="1" applyFont="1" applyFill="1" applyBorder="1" applyAlignment="1">
      <alignment vertical="center"/>
    </xf>
    <xf numFmtId="0" fontId="44" fillId="2" borderId="0" xfId="0" applyFont="1" applyFill="1" applyBorder="1" applyAlignment="1">
      <alignment vertical="top" wrapText="1"/>
    </xf>
    <xf numFmtId="0" fontId="44" fillId="2" borderId="0" xfId="0" applyFont="1" applyFill="1" applyBorder="1" applyAlignment="1">
      <alignment horizontal="right" vertical="center"/>
    </xf>
    <xf numFmtId="0" fontId="14" fillId="2" borderId="3" xfId="0" applyFont="1" applyFill="1" applyBorder="1" applyAlignment="1">
      <alignment vertical="top"/>
    </xf>
    <xf numFmtId="0" fontId="14" fillId="2" borderId="4" xfId="0" applyFont="1" applyFill="1" applyBorder="1" applyAlignment="1">
      <alignment vertical="top"/>
    </xf>
    <xf numFmtId="0" fontId="14" fillId="2" borderId="1" xfId="0" applyFont="1" applyFill="1" applyBorder="1" applyAlignment="1">
      <alignment vertical="top"/>
    </xf>
    <xf numFmtId="0" fontId="14" fillId="2" borderId="17" xfId="0" applyFont="1" applyFill="1" applyBorder="1" applyAlignment="1">
      <alignment vertical="top"/>
    </xf>
    <xf numFmtId="0" fontId="14" fillId="2" borderId="0" xfId="0" applyFont="1" applyFill="1" applyBorder="1" applyAlignment="1">
      <alignment vertical="top"/>
    </xf>
    <xf numFmtId="0" fontId="14" fillId="2" borderId="29" xfId="0" applyFont="1" applyFill="1" applyBorder="1" applyAlignment="1">
      <alignment vertical="top"/>
    </xf>
    <xf numFmtId="0" fontId="14" fillId="2" borderId="16" xfId="0" applyFont="1" applyFill="1" applyBorder="1" applyAlignment="1">
      <alignment vertical="top"/>
    </xf>
    <xf numFmtId="0" fontId="14" fillId="2" borderId="5" xfId="0" applyFont="1" applyFill="1" applyBorder="1" applyAlignment="1">
      <alignment vertical="top"/>
    </xf>
    <xf numFmtId="0" fontId="14" fillId="2" borderId="15" xfId="0" applyFont="1" applyFill="1" applyBorder="1" applyAlignment="1">
      <alignment vertical="top"/>
    </xf>
    <xf numFmtId="0" fontId="18" fillId="0" borderId="0" xfId="7" applyFont="1">
      <alignment vertical="center"/>
    </xf>
    <xf numFmtId="0" fontId="18" fillId="2" borderId="0" xfId="7" applyFont="1" applyFill="1">
      <alignment vertical="center"/>
    </xf>
    <xf numFmtId="0" fontId="18" fillId="2" borderId="0" xfId="7" applyFont="1" applyFill="1" applyBorder="1" applyAlignment="1">
      <alignment horizontal="center" vertical="center"/>
    </xf>
    <xf numFmtId="0" fontId="18" fillId="2" borderId="0" xfId="7" applyFont="1" applyFill="1" applyBorder="1" applyAlignment="1">
      <alignment horizontal="left" vertical="center"/>
    </xf>
    <xf numFmtId="0" fontId="18" fillId="2" borderId="0" xfId="7" applyFont="1" applyFill="1" applyBorder="1" applyAlignment="1">
      <alignment horizontal="center" vertical="center" shrinkToFit="1"/>
    </xf>
    <xf numFmtId="0" fontId="18" fillId="2" borderId="0" xfId="7" applyFont="1" applyFill="1" applyAlignment="1">
      <alignment horizontal="center" vertical="center"/>
    </xf>
    <xf numFmtId="0" fontId="20" fillId="2" borderId="0" xfId="7" applyFont="1" applyFill="1" applyBorder="1" applyAlignment="1">
      <alignment horizontal="center" vertical="center"/>
    </xf>
    <xf numFmtId="0" fontId="18" fillId="2" borderId="2" xfId="7" applyFont="1" applyFill="1" applyBorder="1" applyAlignment="1">
      <alignment horizontal="center" vertical="center"/>
    </xf>
    <xf numFmtId="0" fontId="26" fillId="2" borderId="0" xfId="7" applyFont="1" applyFill="1" applyBorder="1" applyAlignment="1">
      <alignment horizontal="center" vertical="center"/>
    </xf>
    <xf numFmtId="0" fontId="18" fillId="2" borderId="0" xfId="7" applyFont="1" applyFill="1" applyBorder="1">
      <alignment vertical="center"/>
    </xf>
    <xf numFmtId="0" fontId="27" fillId="2" borderId="0" xfId="7" applyFont="1" applyFill="1" applyAlignment="1">
      <alignment horizontal="left" vertical="center"/>
    </xf>
    <xf numFmtId="0" fontId="20" fillId="3" borderId="30" xfId="7" applyFont="1" applyFill="1" applyBorder="1" applyAlignment="1">
      <alignment horizontal="center" vertical="center" shrinkToFit="1"/>
    </xf>
    <xf numFmtId="0" fontId="20" fillId="3" borderId="31" xfId="7" applyFont="1" applyFill="1" applyBorder="1" applyAlignment="1">
      <alignment horizontal="center" vertical="center" shrinkToFit="1"/>
    </xf>
    <xf numFmtId="0" fontId="18" fillId="5" borderId="2" xfId="7" applyFont="1" applyFill="1" applyBorder="1" applyAlignment="1">
      <alignment horizontal="center" vertical="center"/>
    </xf>
    <xf numFmtId="0" fontId="18" fillId="2" borderId="16" xfId="7" applyFont="1" applyFill="1" applyBorder="1" applyAlignment="1">
      <alignment vertical="center" shrinkToFit="1"/>
    </xf>
    <xf numFmtId="0" fontId="18" fillId="2" borderId="32" xfId="7" applyFont="1" applyFill="1" applyBorder="1" applyAlignment="1">
      <alignment horizontal="right" vertical="center"/>
    </xf>
    <xf numFmtId="0" fontId="18" fillId="2" borderId="32" xfId="7" applyFont="1" applyFill="1" applyBorder="1" applyAlignment="1">
      <alignment horizontal="left" vertical="center"/>
    </xf>
    <xf numFmtId="0" fontId="18" fillId="2" borderId="6" xfId="7" applyFont="1" applyFill="1" applyBorder="1" applyAlignment="1">
      <alignment vertical="center" shrinkToFit="1"/>
    </xf>
    <xf numFmtId="0" fontId="18" fillId="2" borderId="7" xfId="7" applyFont="1" applyFill="1" applyBorder="1" applyAlignment="1">
      <alignment horizontal="right" vertical="center"/>
    </xf>
    <xf numFmtId="0" fontId="18" fillId="2" borderId="7" xfId="7" applyFont="1" applyFill="1" applyBorder="1" applyAlignment="1">
      <alignment horizontal="left" vertical="center"/>
    </xf>
    <xf numFmtId="0" fontId="20" fillId="2" borderId="3" xfId="7" applyFont="1" applyFill="1" applyBorder="1" applyAlignment="1">
      <alignment horizontal="left" vertical="center"/>
    </xf>
    <xf numFmtId="0" fontId="20" fillId="2" borderId="4" xfId="7" applyFont="1" applyFill="1" applyBorder="1" applyAlignment="1">
      <alignment horizontal="left" vertical="center"/>
    </xf>
    <xf numFmtId="0" fontId="18" fillId="2" borderId="4" xfId="7" applyFont="1" applyFill="1" applyBorder="1">
      <alignment vertical="center"/>
    </xf>
    <xf numFmtId="0" fontId="18" fillId="2" borderId="1" xfId="7" applyFont="1" applyFill="1" applyBorder="1">
      <alignment vertical="center"/>
    </xf>
    <xf numFmtId="0" fontId="18" fillId="2" borderId="17" xfId="7" applyFont="1" applyFill="1" applyBorder="1">
      <alignment vertical="center"/>
    </xf>
    <xf numFmtId="0" fontId="20" fillId="2" borderId="17" xfId="7" applyFont="1" applyFill="1" applyBorder="1" applyAlignment="1">
      <alignment horizontal="left" vertical="center"/>
    </xf>
    <xf numFmtId="0" fontId="20" fillId="2" borderId="16"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18" fillId="2" borderId="7" xfId="7" applyFont="1" applyFill="1" applyBorder="1">
      <alignment vertical="center"/>
    </xf>
    <xf numFmtId="0" fontId="18" fillId="2" borderId="7" xfId="7" applyFont="1" applyFill="1" applyBorder="1" applyAlignment="1">
      <alignment horizontal="center" vertical="center"/>
    </xf>
    <xf numFmtId="0" fontId="18" fillId="2" borderId="8" xfId="7" applyFont="1" applyFill="1" applyBorder="1" applyAlignment="1">
      <alignment horizontal="center" vertical="center"/>
    </xf>
    <xf numFmtId="0" fontId="18" fillId="2" borderId="17" xfId="7" applyFont="1" applyFill="1" applyBorder="1" applyAlignment="1">
      <alignment horizontal="center" vertical="center"/>
    </xf>
    <xf numFmtId="0" fontId="18" fillId="2" borderId="29" xfId="7" applyFont="1" applyFill="1" applyBorder="1" applyAlignment="1">
      <alignment horizontal="center" vertical="center"/>
    </xf>
    <xf numFmtId="0" fontId="18" fillId="2" borderId="16" xfId="7" applyFont="1" applyFill="1" applyBorder="1" applyAlignment="1">
      <alignment horizontal="center" vertical="center"/>
    </xf>
    <xf numFmtId="0" fontId="18" fillId="2" borderId="5" xfId="7" applyFont="1" applyFill="1" applyBorder="1" applyAlignment="1">
      <alignment horizontal="center" vertical="center"/>
    </xf>
    <xf numFmtId="0" fontId="20" fillId="2" borderId="5" xfId="7" applyFont="1" applyFill="1" applyBorder="1" applyAlignment="1">
      <alignment horizontal="center" vertical="center"/>
    </xf>
    <xf numFmtId="0" fontId="18" fillId="2" borderId="15" xfId="7" applyFont="1" applyFill="1" applyBorder="1" applyAlignment="1">
      <alignment horizontal="center" vertical="center"/>
    </xf>
    <xf numFmtId="0" fontId="48" fillId="2" borderId="33" xfId="7" applyFont="1" applyFill="1" applyBorder="1" applyAlignment="1">
      <alignment horizontal="left" vertical="center" wrapText="1"/>
    </xf>
    <xf numFmtId="0" fontId="48" fillId="2" borderId="8" xfId="7" applyFont="1" applyFill="1" applyBorder="1" applyAlignment="1">
      <alignment horizontal="left" vertical="center" wrapText="1"/>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34" xfId="7" applyFont="1" applyFill="1" applyBorder="1" applyAlignment="1">
      <alignment horizontal="left" vertical="center"/>
    </xf>
    <xf numFmtId="0" fontId="18" fillId="2" borderId="32" xfId="7" applyFont="1" applyFill="1" applyBorder="1" applyAlignment="1">
      <alignment vertical="center"/>
    </xf>
    <xf numFmtId="0" fontId="18" fillId="2" borderId="6" xfId="7" applyFont="1" applyFill="1" applyBorder="1" applyAlignment="1">
      <alignment horizontal="left" vertical="center"/>
    </xf>
    <xf numFmtId="0" fontId="18" fillId="2" borderId="1" xfId="7" applyFont="1" applyFill="1" applyBorder="1" applyAlignment="1">
      <alignment horizontal="left" vertical="center"/>
    </xf>
    <xf numFmtId="0" fontId="18" fillId="2" borderId="5" xfId="7" applyFont="1" applyFill="1" applyBorder="1" applyAlignment="1">
      <alignment horizontal="left" vertical="center"/>
    </xf>
    <xf numFmtId="0" fontId="18" fillId="2" borderId="5" xfId="7" applyFont="1" applyFill="1" applyBorder="1" applyAlignment="1">
      <alignment horizontal="right" vertical="center"/>
    </xf>
    <xf numFmtId="0" fontId="48" fillId="2" borderId="15" xfId="7" applyFont="1" applyFill="1" applyBorder="1" applyAlignment="1">
      <alignment vertical="center" wrapText="1"/>
    </xf>
    <xf numFmtId="0" fontId="18" fillId="2" borderId="6" xfId="7" applyFont="1" applyFill="1" applyBorder="1">
      <alignment vertical="center"/>
    </xf>
    <xf numFmtId="0" fontId="18" fillId="2" borderId="8" xfId="7" applyFont="1" applyFill="1" applyBorder="1" applyAlignment="1">
      <alignment horizontal="left" vertical="center"/>
    </xf>
    <xf numFmtId="0" fontId="26" fillId="2" borderId="0" xfId="7" applyFont="1" applyFill="1">
      <alignment vertical="center"/>
    </xf>
    <xf numFmtId="0" fontId="28" fillId="2" borderId="0" xfId="7" applyFont="1" applyFill="1" applyAlignment="1">
      <alignment horizontal="left" vertical="center"/>
    </xf>
    <xf numFmtId="0" fontId="29" fillId="2" borderId="5" xfId="7" applyFont="1" applyFill="1" applyBorder="1" applyAlignment="1">
      <alignment vertical="center"/>
    </xf>
    <xf numFmtId="0" fontId="30" fillId="2" borderId="5" xfId="7" applyFont="1" applyFill="1" applyBorder="1" applyAlignment="1">
      <alignment vertical="center"/>
    </xf>
    <xf numFmtId="0" fontId="18" fillId="2" borderId="2" xfId="7" applyFont="1" applyFill="1" applyBorder="1" applyAlignment="1">
      <alignment horizontal="center" vertical="center" wrapText="1"/>
    </xf>
    <xf numFmtId="49" fontId="18" fillId="2" borderId="2" xfId="7" applyNumberFormat="1" applyFont="1" applyFill="1" applyBorder="1" applyAlignment="1">
      <alignment horizontal="right" vertical="center" shrinkToFit="1"/>
    </xf>
    <xf numFmtId="49" fontId="18" fillId="2" borderId="2" xfId="7" applyNumberFormat="1" applyFont="1" applyFill="1" applyBorder="1" applyAlignment="1">
      <alignment vertical="center" shrinkToFit="1"/>
    </xf>
    <xf numFmtId="49" fontId="18" fillId="2" borderId="6" xfId="7" applyNumberFormat="1" applyFont="1" applyFill="1" applyBorder="1" applyAlignment="1">
      <alignment horizontal="right" vertical="center" shrinkToFit="1"/>
    </xf>
    <xf numFmtId="0" fontId="18" fillId="2" borderId="35" xfId="7" applyFont="1" applyFill="1" applyBorder="1" applyAlignment="1">
      <alignment horizontal="center" vertical="center"/>
    </xf>
    <xf numFmtId="0" fontId="18" fillId="2" borderId="8" xfId="7" applyFont="1" applyFill="1" applyBorder="1" applyAlignment="1">
      <alignment vertical="center" shrinkToFit="1"/>
    </xf>
    <xf numFmtId="49" fontId="18" fillId="2" borderId="6" xfId="7" applyNumberFormat="1" applyFont="1" applyFill="1" applyBorder="1" applyAlignment="1">
      <alignment vertical="center" shrinkToFit="1"/>
    </xf>
    <xf numFmtId="0" fontId="27" fillId="2" borderId="8" xfId="7" applyFont="1" applyFill="1" applyBorder="1" applyAlignment="1">
      <alignment vertical="center" shrinkToFit="1"/>
    </xf>
    <xf numFmtId="0" fontId="18" fillId="2" borderId="25" xfId="7" applyFont="1" applyFill="1" applyBorder="1" applyAlignment="1">
      <alignment horizontal="center" vertical="center" wrapText="1"/>
    </xf>
    <xf numFmtId="0" fontId="18" fillId="2" borderId="25" xfId="7" applyFont="1" applyFill="1" applyBorder="1" applyAlignment="1">
      <alignment horizontal="center" vertical="center"/>
    </xf>
    <xf numFmtId="49" fontId="18" fillId="2" borderId="25" xfId="7" applyNumberFormat="1" applyFont="1" applyFill="1" applyBorder="1" applyAlignment="1">
      <alignment vertical="center" shrinkToFit="1"/>
    </xf>
    <xf numFmtId="49" fontId="18" fillId="2" borderId="3" xfId="7" applyNumberFormat="1" applyFont="1" applyFill="1" applyBorder="1" applyAlignment="1">
      <alignment vertical="center" shrinkToFit="1"/>
    </xf>
    <xf numFmtId="0" fontId="18" fillId="2" borderId="36" xfId="7" applyFont="1" applyFill="1" applyBorder="1" applyAlignment="1">
      <alignment horizontal="center" vertical="center"/>
    </xf>
    <xf numFmtId="0" fontId="18" fillId="2" borderId="1" xfId="7" applyFont="1" applyFill="1" applyBorder="1" applyAlignment="1">
      <alignment horizontal="center" vertical="center"/>
    </xf>
    <xf numFmtId="0" fontId="18" fillId="2" borderId="1" xfId="7" applyFont="1" applyFill="1" applyBorder="1" applyAlignment="1">
      <alignment vertical="center" shrinkToFit="1"/>
    </xf>
    <xf numFmtId="0" fontId="18" fillId="2" borderId="37" xfId="7" applyFont="1" applyFill="1" applyBorder="1" applyAlignment="1">
      <alignment vertical="center" wrapText="1"/>
    </xf>
    <xf numFmtId="0" fontId="18" fillId="2" borderId="37" xfId="7" applyFont="1" applyFill="1" applyBorder="1" applyAlignment="1">
      <alignment vertical="center" shrinkToFit="1"/>
    </xf>
    <xf numFmtId="0" fontId="18" fillId="2" borderId="38" xfId="7" applyFont="1" applyFill="1" applyBorder="1" applyAlignment="1">
      <alignment vertical="center" shrinkToFit="1"/>
    </xf>
    <xf numFmtId="0" fontId="27" fillId="2" borderId="39" xfId="7" applyFont="1" applyFill="1" applyBorder="1" applyAlignment="1">
      <alignment horizontal="left" vertical="top" wrapText="1"/>
    </xf>
    <xf numFmtId="0" fontId="27" fillId="2" borderId="40" xfId="7" applyFont="1" applyFill="1" applyBorder="1" applyAlignment="1">
      <alignment horizontal="center" vertical="center" wrapText="1"/>
    </xf>
    <xf numFmtId="0" fontId="18" fillId="2" borderId="40" xfId="7" applyFont="1" applyFill="1" applyBorder="1" applyAlignment="1">
      <alignment vertical="center" shrinkToFit="1"/>
    </xf>
    <xf numFmtId="0" fontId="18" fillId="2" borderId="41" xfId="7" applyFont="1" applyFill="1" applyBorder="1" applyAlignment="1">
      <alignment vertical="center" wrapText="1"/>
    </xf>
    <xf numFmtId="0" fontId="18" fillId="2" borderId="41" xfId="7" applyFont="1" applyFill="1" applyBorder="1" applyAlignment="1">
      <alignment vertical="center" shrinkToFit="1"/>
    </xf>
    <xf numFmtId="0" fontId="18" fillId="2" borderId="42" xfId="7" applyFont="1" applyFill="1" applyBorder="1" applyAlignment="1">
      <alignment vertical="center" shrinkToFit="1"/>
    </xf>
    <xf numFmtId="0" fontId="27" fillId="2" borderId="43" xfId="7" applyFont="1" applyFill="1" applyBorder="1" applyAlignment="1">
      <alignment horizontal="left" vertical="top" wrapText="1"/>
    </xf>
    <xf numFmtId="0" fontId="27" fillId="2" borderId="44" xfId="7" applyFont="1" applyFill="1" applyBorder="1" applyAlignment="1">
      <alignment horizontal="left" vertical="top" wrapText="1"/>
    </xf>
    <xf numFmtId="0" fontId="18" fillId="2" borderId="44" xfId="7" applyFont="1" applyFill="1" applyBorder="1" applyAlignment="1">
      <alignment vertical="center" shrinkToFit="1"/>
    </xf>
    <xf numFmtId="0" fontId="18" fillId="2" borderId="0" xfId="7" applyFont="1" applyFill="1" applyAlignment="1">
      <alignment vertical="center" wrapText="1"/>
    </xf>
    <xf numFmtId="0" fontId="18" fillId="2" borderId="0" xfId="7" applyFont="1" applyFill="1" applyAlignment="1">
      <alignment horizontal="left" vertical="center" wrapText="1"/>
    </xf>
    <xf numFmtId="0" fontId="27" fillId="2" borderId="0" xfId="7" applyFont="1" applyFill="1" applyAlignment="1">
      <alignment horizontal="left" vertical="center" wrapText="1"/>
    </xf>
    <xf numFmtId="0" fontId="27" fillId="2" borderId="0" xfId="7" applyFont="1" applyFill="1" applyAlignment="1">
      <alignment vertical="center" wrapText="1"/>
    </xf>
    <xf numFmtId="0" fontId="31" fillId="2" borderId="0" xfId="7" applyFont="1" applyFill="1" applyAlignment="1">
      <alignment horizontal="left" vertical="center" shrinkToFit="1"/>
    </xf>
    <xf numFmtId="0" fontId="27" fillId="2" borderId="0" xfId="7" applyFont="1" applyFill="1">
      <alignment vertical="center"/>
    </xf>
    <xf numFmtId="0" fontId="18" fillId="2" borderId="5" xfId="7" applyFont="1" applyFill="1" applyBorder="1">
      <alignment vertical="center"/>
    </xf>
    <xf numFmtId="0" fontId="29" fillId="2" borderId="0" xfId="7" applyFont="1" applyFill="1" applyBorder="1" applyAlignment="1">
      <alignment horizontal="right" vertical="center"/>
    </xf>
    <xf numFmtId="0" fontId="18" fillId="2" borderId="5" xfId="7" applyFont="1" applyFill="1" applyBorder="1" applyAlignment="1">
      <alignment horizontal="right" vertical="center" shrinkToFit="1"/>
    </xf>
    <xf numFmtId="0" fontId="18" fillId="5" borderId="5" xfId="7" applyFont="1" applyFill="1" applyBorder="1" applyAlignment="1">
      <alignment horizontal="right" vertical="center" shrinkToFit="1"/>
    </xf>
    <xf numFmtId="0" fontId="18" fillId="2" borderId="5" xfId="7" applyFont="1" applyFill="1" applyBorder="1" applyAlignment="1">
      <alignment vertical="center" shrinkToFit="1"/>
    </xf>
    <xf numFmtId="0" fontId="26" fillId="0" borderId="0" xfId="7" applyFont="1">
      <alignment vertical="center"/>
    </xf>
    <xf numFmtId="0" fontId="28" fillId="0" borderId="0" xfId="7" applyFont="1" applyAlignment="1">
      <alignment horizontal="left" vertical="center"/>
    </xf>
    <xf numFmtId="0" fontId="29" fillId="0" borderId="5" xfId="7" applyFont="1" applyFill="1" applyBorder="1" applyAlignment="1">
      <alignment vertical="center"/>
    </xf>
    <xf numFmtId="0" fontId="30" fillId="0" borderId="5" xfId="7" applyFont="1" applyFill="1" applyBorder="1" applyAlignment="1">
      <alignment vertical="center"/>
    </xf>
    <xf numFmtId="0" fontId="18" fillId="0" borderId="0" xfId="7" applyFont="1" applyFill="1">
      <alignment vertical="center"/>
    </xf>
    <xf numFmtId="0" fontId="18" fillId="0" borderId="2" xfId="7" applyFont="1" applyBorder="1" applyAlignment="1">
      <alignment horizontal="center" vertical="center" wrapText="1"/>
    </xf>
    <xf numFmtId="0" fontId="18" fillId="5" borderId="2" xfId="7" applyFont="1" applyFill="1" applyBorder="1" applyAlignment="1">
      <alignment horizontal="center" vertical="center" wrapText="1"/>
    </xf>
    <xf numFmtId="49" fontId="18" fillId="5" borderId="2" xfId="7" applyNumberFormat="1" applyFont="1" applyFill="1" applyBorder="1" applyAlignment="1">
      <alignment horizontal="right" vertical="center" shrinkToFit="1"/>
    </xf>
    <xf numFmtId="49" fontId="18" fillId="5" borderId="2" xfId="7" applyNumberFormat="1" applyFont="1" applyFill="1" applyBorder="1" applyAlignment="1">
      <alignment vertical="center" shrinkToFit="1"/>
    </xf>
    <xf numFmtId="49" fontId="20" fillId="5" borderId="2" xfId="7" applyNumberFormat="1" applyFont="1" applyFill="1" applyBorder="1" applyAlignment="1">
      <alignment horizontal="center" vertical="center" shrinkToFit="1"/>
    </xf>
    <xf numFmtId="0" fontId="18" fillId="5" borderId="8" xfId="7" applyFont="1" applyFill="1" applyBorder="1" applyAlignment="1">
      <alignment horizontal="center" vertical="center"/>
    </xf>
    <xf numFmtId="0" fontId="32" fillId="5" borderId="2" xfId="7" applyFont="1" applyFill="1" applyBorder="1" applyAlignment="1">
      <alignment horizontal="center" vertical="center" textRotation="255" wrapText="1"/>
    </xf>
    <xf numFmtId="0" fontId="18" fillId="0" borderId="45" xfId="7" applyFont="1" applyBorder="1" applyAlignment="1">
      <alignment vertical="center" wrapText="1"/>
    </xf>
    <xf numFmtId="0" fontId="18" fillId="5" borderId="45" xfId="7" applyFont="1" applyFill="1" applyBorder="1" applyAlignment="1">
      <alignment vertical="center" shrinkToFit="1"/>
    </xf>
    <xf numFmtId="0" fontId="18" fillId="5" borderId="34" xfId="7" applyFont="1" applyFill="1" applyBorder="1" applyAlignment="1">
      <alignment vertical="center" shrinkToFit="1"/>
    </xf>
    <xf numFmtId="0" fontId="18" fillId="0" borderId="33" xfId="7" applyFont="1" applyBorder="1" applyAlignment="1">
      <alignment vertical="center" shrinkToFit="1"/>
    </xf>
    <xf numFmtId="0" fontId="18" fillId="5" borderId="2" xfId="7" applyFont="1" applyFill="1" applyBorder="1" applyAlignment="1">
      <alignment vertical="center" shrinkToFit="1"/>
    </xf>
    <xf numFmtId="0" fontId="27" fillId="5" borderId="2" xfId="7" applyFont="1" applyFill="1" applyBorder="1" applyAlignment="1">
      <alignment vertical="center" shrinkToFit="1"/>
    </xf>
    <xf numFmtId="0" fontId="18" fillId="5" borderId="6" xfId="7" applyFont="1" applyFill="1" applyBorder="1" applyAlignment="1">
      <alignment horizontal="center" vertical="center"/>
    </xf>
    <xf numFmtId="0" fontId="18" fillId="0" borderId="46" xfId="7" applyFont="1" applyBorder="1" applyAlignment="1">
      <alignment vertical="center" wrapText="1"/>
    </xf>
    <xf numFmtId="0" fontId="18" fillId="5" borderId="46" xfId="7" applyFont="1" applyFill="1" applyBorder="1" applyAlignment="1">
      <alignment vertical="center" shrinkToFit="1"/>
    </xf>
    <xf numFmtId="0" fontId="18" fillId="5" borderId="47" xfId="7" applyFont="1" applyFill="1" applyBorder="1" applyAlignment="1">
      <alignment vertical="center" shrinkToFit="1"/>
    </xf>
    <xf numFmtId="0" fontId="18" fillId="5" borderId="48" xfId="7" applyFont="1" applyFill="1" applyBorder="1" applyAlignment="1">
      <alignment horizontal="center" vertical="center" wrapText="1"/>
    </xf>
    <xf numFmtId="0" fontId="18" fillId="0" borderId="48" xfId="7" applyFont="1" applyBorder="1" applyAlignment="1">
      <alignment vertical="center" shrinkToFit="1"/>
    </xf>
    <xf numFmtId="0" fontId="27" fillId="5" borderId="49" xfId="7" applyFont="1" applyFill="1" applyBorder="1" applyAlignment="1">
      <alignment horizontal="left" vertical="top" wrapText="1"/>
    </xf>
    <xf numFmtId="0" fontId="18" fillId="5" borderId="50" xfId="7" applyFont="1" applyFill="1" applyBorder="1" applyAlignment="1">
      <alignment horizontal="center" vertical="center" wrapText="1"/>
    </xf>
    <xf numFmtId="0" fontId="27" fillId="5" borderId="47" xfId="7" applyFont="1" applyFill="1" applyBorder="1" applyAlignment="1">
      <alignment horizontal="left" vertical="top" wrapText="1"/>
    </xf>
    <xf numFmtId="0" fontId="16" fillId="2" borderId="0" xfId="0" applyFont="1" applyFill="1" applyAlignment="1">
      <alignment vertical="center"/>
    </xf>
    <xf numFmtId="0" fontId="49" fillId="2" borderId="0" xfId="0" applyFont="1" applyFill="1" applyAlignment="1">
      <alignment vertical="center"/>
    </xf>
    <xf numFmtId="0" fontId="27" fillId="2" borderId="0" xfId="0" applyFont="1" applyFill="1" applyBorder="1" applyAlignment="1">
      <alignment vertical="center"/>
    </xf>
    <xf numFmtId="0" fontId="18" fillId="2" borderId="4" xfId="0" applyFont="1" applyFill="1" applyBorder="1" applyAlignment="1">
      <alignment vertical="center" shrinkToFit="1"/>
    </xf>
    <xf numFmtId="0" fontId="18" fillId="2" borderId="1" xfId="0" applyFont="1" applyFill="1" applyBorder="1" applyAlignment="1">
      <alignment vertical="center" shrinkToFit="1"/>
    </xf>
    <xf numFmtId="0" fontId="18" fillId="2" borderId="0" xfId="0" applyFont="1" applyFill="1" applyAlignment="1">
      <alignment vertical="top"/>
    </xf>
    <xf numFmtId="0" fontId="35" fillId="2" borderId="0" xfId="0" applyFont="1" applyFill="1" applyAlignment="1">
      <alignment vertical="top"/>
    </xf>
    <xf numFmtId="0" fontId="50" fillId="2" borderId="0" xfId="0" applyFont="1" applyFill="1" applyAlignment="1">
      <alignment vertical="top"/>
    </xf>
    <xf numFmtId="0" fontId="51" fillId="2" borderId="0" xfId="0" applyFont="1" applyFill="1" applyAlignment="1">
      <alignment vertical="top"/>
    </xf>
    <xf numFmtId="0" fontId="52" fillId="7" borderId="25" xfId="0" applyFont="1" applyFill="1" applyBorder="1" applyAlignment="1">
      <alignment horizontal="center" vertical="center" shrinkToFit="1"/>
    </xf>
    <xf numFmtId="0" fontId="52" fillId="7" borderId="2" xfId="0" applyFont="1" applyFill="1" applyBorder="1" applyAlignment="1">
      <alignment horizontal="center" vertical="center" shrinkToFit="1"/>
    </xf>
    <xf numFmtId="0" fontId="18" fillId="2" borderId="3" xfId="0" applyFont="1" applyFill="1" applyBorder="1" applyAlignment="1">
      <alignment vertical="center" shrinkToFit="1"/>
    </xf>
    <xf numFmtId="0" fontId="18" fillId="2" borderId="25" xfId="0" applyFont="1" applyFill="1" applyBorder="1" applyAlignment="1">
      <alignment horizontal="center" vertical="center" shrinkToFit="1"/>
    </xf>
    <xf numFmtId="0" fontId="18" fillId="2" borderId="25" xfId="0" applyFont="1" applyFill="1" applyBorder="1" applyAlignment="1">
      <alignment vertical="center" shrinkToFit="1"/>
    </xf>
    <xf numFmtId="0" fontId="18" fillId="2" borderId="16" xfId="0" applyFont="1" applyFill="1" applyBorder="1" applyAlignment="1">
      <alignment vertical="center" shrinkToFit="1"/>
    </xf>
    <xf numFmtId="0" fontId="18" fillId="2" borderId="5" xfId="0" applyFont="1" applyFill="1" applyBorder="1" applyAlignment="1">
      <alignment vertical="center" shrinkToFit="1"/>
    </xf>
    <xf numFmtId="0" fontId="18" fillId="2" borderId="28" xfId="0" applyFont="1" applyFill="1" applyBorder="1" applyAlignment="1">
      <alignment horizontal="center" vertical="center" shrinkToFit="1"/>
    </xf>
    <xf numFmtId="0" fontId="18" fillId="2" borderId="28" xfId="0" applyFont="1" applyFill="1" applyBorder="1" applyAlignment="1">
      <alignment vertical="center" shrinkToFit="1"/>
    </xf>
    <xf numFmtId="0" fontId="18" fillId="2" borderId="17" xfId="0" applyFont="1" applyFill="1" applyBorder="1" applyAlignment="1">
      <alignment vertical="center" shrinkToFit="1"/>
    </xf>
    <xf numFmtId="0" fontId="18" fillId="2" borderId="45" xfId="0" applyFont="1" applyFill="1" applyBorder="1" applyAlignment="1">
      <alignment vertical="center" shrinkToFit="1"/>
    </xf>
    <xf numFmtId="0" fontId="18" fillId="2" borderId="27" xfId="0" applyFont="1" applyFill="1" applyBorder="1" applyAlignment="1">
      <alignment horizontal="center" vertical="center" shrinkToFit="1"/>
    </xf>
    <xf numFmtId="0" fontId="18" fillId="2" borderId="4" xfId="0" applyFont="1" applyFill="1" applyBorder="1" applyAlignment="1">
      <alignment horizontal="center" vertical="center" shrinkToFit="1"/>
    </xf>
    <xf numFmtId="0" fontId="18" fillId="3" borderId="25" xfId="0" applyFont="1" applyFill="1" applyBorder="1" applyAlignment="1">
      <alignment vertical="center" shrinkToFit="1"/>
    </xf>
    <xf numFmtId="0" fontId="18" fillId="2" borderId="0" xfId="0" applyFont="1" applyFill="1" applyBorder="1" applyAlignment="1">
      <alignment horizontal="center" vertical="center" shrinkToFit="1"/>
    </xf>
    <xf numFmtId="0" fontId="18" fillId="3" borderId="28" xfId="0" applyFont="1" applyFill="1" applyBorder="1" applyAlignment="1">
      <alignment vertical="center" shrinkToFit="1"/>
    </xf>
    <xf numFmtId="0" fontId="18" fillId="2" borderId="15" xfId="0" applyFont="1" applyFill="1" applyBorder="1" applyAlignment="1">
      <alignment vertical="center" shrinkToFit="1"/>
    </xf>
    <xf numFmtId="0" fontId="18" fillId="2" borderId="17" xfId="0" applyFont="1" applyFill="1" applyBorder="1" applyAlignment="1">
      <alignment horizontal="center" vertical="center" shrinkToFit="1"/>
    </xf>
    <xf numFmtId="0" fontId="18" fillId="2" borderId="16" xfId="0" applyFont="1" applyFill="1" applyBorder="1" applyAlignment="1">
      <alignment horizontal="center" vertical="center" shrinkToFit="1"/>
    </xf>
    <xf numFmtId="0" fontId="18" fillId="3" borderId="17" xfId="0" applyFont="1" applyFill="1" applyBorder="1" applyAlignment="1">
      <alignment horizontal="center" vertical="center" shrinkToFit="1"/>
    </xf>
    <xf numFmtId="0" fontId="18" fillId="2" borderId="29" xfId="0" applyFont="1" applyFill="1" applyBorder="1" applyAlignment="1">
      <alignment vertical="center" shrinkToFit="1"/>
    </xf>
    <xf numFmtId="0" fontId="18" fillId="2" borderId="3" xfId="0" applyFont="1" applyFill="1" applyBorder="1" applyAlignment="1">
      <alignment horizontal="center" vertical="center" shrinkToFit="1"/>
    </xf>
    <xf numFmtId="0" fontId="18" fillId="3" borderId="3" xfId="0" applyFont="1" applyFill="1" applyBorder="1" applyAlignment="1">
      <alignment vertical="center" shrinkToFit="1"/>
    </xf>
    <xf numFmtId="0" fontId="18" fillId="3" borderId="17" xfId="0" applyFont="1" applyFill="1" applyBorder="1" applyAlignment="1">
      <alignment vertical="center" shrinkToFit="1"/>
    </xf>
    <xf numFmtId="0" fontId="18" fillId="3" borderId="0" xfId="0" applyFont="1" applyFill="1" applyBorder="1" applyAlignment="1">
      <alignment horizontal="center" vertical="center" shrinkToFit="1"/>
    </xf>
    <xf numFmtId="0" fontId="18" fillId="3" borderId="16" xfId="0" applyFont="1" applyFill="1" applyBorder="1" applyAlignment="1">
      <alignment vertical="center" shrinkToFit="1"/>
    </xf>
    <xf numFmtId="0" fontId="18" fillId="3" borderId="27" xfId="0" applyFont="1" applyFill="1" applyBorder="1" applyAlignment="1">
      <alignment vertical="center" shrinkToFit="1"/>
    </xf>
    <xf numFmtId="0" fontId="18" fillId="3" borderId="5" xfId="0" applyFont="1" applyFill="1" applyBorder="1" applyAlignment="1">
      <alignment horizontal="center" vertical="center" shrinkToFit="1"/>
    </xf>
    <xf numFmtId="0" fontId="20" fillId="2" borderId="0" xfId="0" applyFont="1" applyFill="1" applyAlignment="1">
      <alignment vertical="top"/>
    </xf>
    <xf numFmtId="0" fontId="18" fillId="3" borderId="25" xfId="0" applyFont="1" applyFill="1" applyBorder="1" applyAlignment="1">
      <alignment horizontal="center" vertical="center" shrinkToFit="1"/>
    </xf>
    <xf numFmtId="0" fontId="18" fillId="3" borderId="28" xfId="0" applyFont="1" applyFill="1" applyBorder="1" applyAlignment="1">
      <alignment horizontal="center" vertical="center" shrinkToFit="1"/>
    </xf>
    <xf numFmtId="0" fontId="18" fillId="3" borderId="27"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0" xfId="0" applyFont="1" applyFill="1" applyBorder="1" applyAlignment="1">
      <alignment horizontal="right" vertical="center" shrinkToFit="1"/>
    </xf>
    <xf numFmtId="0" fontId="18" fillId="2" borderId="5" xfId="0" applyFont="1" applyFill="1" applyBorder="1" applyAlignment="1">
      <alignment horizontal="center" vertical="center"/>
    </xf>
    <xf numFmtId="0" fontId="4" fillId="2" borderId="29" xfId="0"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Alignment="1">
      <alignment vertical="center" wrapText="1"/>
    </xf>
    <xf numFmtId="0" fontId="5" fillId="2" borderId="60" xfId="0" applyFont="1" applyFill="1" applyBorder="1" applyAlignment="1">
      <alignment vertical="center" wrapText="1" shrinkToFit="1"/>
    </xf>
    <xf numFmtId="0" fontId="5" fillId="2" borderId="49" xfId="0" applyFont="1" applyFill="1" applyBorder="1" applyAlignment="1">
      <alignment vertical="center" wrapText="1" shrinkToFit="1"/>
    </xf>
    <xf numFmtId="0" fontId="5" fillId="2" borderId="49"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60" xfId="0" applyFont="1" applyFill="1" applyBorder="1" applyAlignment="1">
      <alignment vertical="center" wrapText="1"/>
    </xf>
    <xf numFmtId="0" fontId="5" fillId="2" borderId="54" xfId="0" applyFont="1" applyFill="1" applyBorder="1" applyAlignment="1">
      <alignment vertical="center" wrapText="1" shrinkToFit="1"/>
    </xf>
    <xf numFmtId="0" fontId="5" fillId="2" borderId="51" xfId="0" applyFont="1" applyFill="1" applyBorder="1" applyAlignment="1">
      <alignment vertical="center" wrapText="1" shrinkToFit="1"/>
    </xf>
    <xf numFmtId="0" fontId="5" fillId="2" borderId="51" xfId="0" applyFont="1" applyFill="1" applyBorder="1" applyAlignment="1">
      <alignment horizontal="center" vertical="center" shrinkToFit="1"/>
    </xf>
    <xf numFmtId="0" fontId="5" fillId="2" borderId="54" xfId="0" applyFont="1" applyFill="1" applyBorder="1" applyAlignment="1">
      <alignment horizontal="center" vertical="center" shrinkToFit="1"/>
    </xf>
    <xf numFmtId="0" fontId="5" fillId="2" borderId="54" xfId="0" applyFont="1" applyFill="1" applyBorder="1" applyAlignment="1">
      <alignment vertical="center" wrapText="1"/>
    </xf>
    <xf numFmtId="0" fontId="5" fillId="2" borderId="51" xfId="0" applyFont="1" applyFill="1" applyBorder="1" applyAlignment="1">
      <alignment vertical="center" shrinkToFit="1"/>
    </xf>
    <xf numFmtId="0" fontId="5" fillId="2" borderId="54" xfId="0" applyFont="1" applyFill="1" applyBorder="1" applyAlignment="1">
      <alignment vertical="center"/>
    </xf>
    <xf numFmtId="0" fontId="5" fillId="2" borderId="54" xfId="0" applyFont="1" applyFill="1" applyBorder="1" applyAlignment="1">
      <alignment vertical="center" shrinkToFit="1"/>
    </xf>
    <xf numFmtId="0" fontId="5" fillId="2" borderId="51" xfId="0" applyFont="1" applyFill="1" applyBorder="1" applyAlignment="1">
      <alignment vertical="center" wrapText="1"/>
    </xf>
    <xf numFmtId="0" fontId="5" fillId="2" borderId="46" xfId="0" applyFont="1" applyFill="1" applyBorder="1" applyAlignment="1">
      <alignment vertical="center" shrinkToFit="1"/>
    </xf>
    <xf numFmtId="0" fontId="5" fillId="2" borderId="47" xfId="0" applyFont="1" applyFill="1" applyBorder="1" applyAlignment="1">
      <alignment horizontal="center" vertical="center" shrinkToFit="1"/>
    </xf>
    <xf numFmtId="0" fontId="5" fillId="2" borderId="46" xfId="0" applyFont="1" applyFill="1" applyBorder="1" applyAlignment="1">
      <alignment horizontal="center" vertical="center" shrinkToFit="1"/>
    </xf>
    <xf numFmtId="0" fontId="5" fillId="2" borderId="46" xfId="0" applyFont="1" applyFill="1" applyBorder="1" applyAlignment="1">
      <alignment vertical="center" wrapText="1"/>
    </xf>
    <xf numFmtId="0" fontId="43" fillId="2" borderId="54" xfId="0" applyFont="1" applyFill="1" applyBorder="1" applyAlignment="1">
      <alignment vertical="center" wrapText="1"/>
    </xf>
    <xf numFmtId="0" fontId="5" fillId="2" borderId="54" xfId="0" applyFont="1" applyFill="1" applyBorder="1" applyAlignment="1">
      <alignment horizontal="center" vertical="top" shrinkToFit="1"/>
    </xf>
    <xf numFmtId="0" fontId="5" fillId="2" borderId="51" xfId="0" applyFont="1" applyFill="1" applyBorder="1" applyAlignment="1">
      <alignment horizontal="center" vertical="top" shrinkToFit="1"/>
    </xf>
    <xf numFmtId="0" fontId="5" fillId="2" borderId="47" xfId="0" applyFont="1" applyFill="1" applyBorder="1" applyAlignment="1">
      <alignment vertical="center" wrapText="1"/>
    </xf>
    <xf numFmtId="0" fontId="18" fillId="2" borderId="0" xfId="0" applyFont="1" applyFill="1" applyBorder="1" applyAlignment="1">
      <alignment vertical="center"/>
    </xf>
    <xf numFmtId="179" fontId="18" fillId="6" borderId="5" xfId="7" applyNumberFormat="1" applyFont="1" applyFill="1" applyBorder="1" applyAlignment="1">
      <alignment horizontal="center" vertical="center" shrinkToFit="1"/>
    </xf>
    <xf numFmtId="0" fontId="18" fillId="6" borderId="5" xfId="7" applyFont="1" applyFill="1" applyBorder="1" applyAlignment="1">
      <alignment horizontal="center" vertical="center" shrinkToFit="1"/>
    </xf>
    <xf numFmtId="2" fontId="18" fillId="6" borderId="7" xfId="7" applyNumberFormat="1" applyFont="1" applyFill="1" applyBorder="1" applyAlignment="1">
      <alignment horizontal="left" vertical="center" shrinkToFit="1"/>
    </xf>
    <xf numFmtId="0" fontId="18" fillId="6" borderId="7" xfId="7" applyFont="1" applyFill="1" applyBorder="1" applyAlignment="1">
      <alignment horizontal="left" vertical="center" shrinkToFit="1"/>
    </xf>
    <xf numFmtId="2" fontId="18" fillId="6" borderId="32" xfId="7" applyNumberFormat="1" applyFont="1" applyFill="1" applyBorder="1" applyAlignment="1">
      <alignment horizontal="left" vertical="center" shrinkToFit="1"/>
    </xf>
    <xf numFmtId="0" fontId="18" fillId="6" borderId="32" xfId="7" applyFont="1" applyFill="1" applyBorder="1" applyAlignment="1">
      <alignment horizontal="left" vertical="center" shrinkToFit="1"/>
    </xf>
    <xf numFmtId="0" fontId="4" fillId="2" borderId="4"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4" fillId="2" borderId="5" xfId="0" applyFont="1" applyFill="1" applyBorder="1" applyAlignment="1">
      <alignment vertical="center" shrinkToFit="1"/>
    </xf>
    <xf numFmtId="0" fontId="4" fillId="2" borderId="2"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2" borderId="15" xfId="0" applyFont="1" applyFill="1" applyBorder="1" applyAlignment="1">
      <alignment vertical="center" shrinkToFit="1"/>
    </xf>
    <xf numFmtId="0" fontId="4" fillId="2" borderId="29" xfId="0" applyFont="1" applyFill="1" applyBorder="1" applyAlignment="1">
      <alignment vertical="center" shrinkToFit="1"/>
    </xf>
    <xf numFmtId="0" fontId="4" fillId="2" borderId="16" xfId="0" applyFont="1" applyFill="1" applyBorder="1" applyAlignment="1">
      <alignment horizontal="distributed" vertical="center" wrapText="1"/>
    </xf>
    <xf numFmtId="0" fontId="4" fillId="2" borderId="5" xfId="0" applyFont="1" applyFill="1" applyBorder="1" applyAlignment="1">
      <alignment horizontal="distributed" vertical="center" wrapText="1"/>
    </xf>
    <xf numFmtId="0" fontId="4" fillId="2" borderId="15" xfId="0" applyFont="1" applyFill="1" applyBorder="1" applyAlignment="1">
      <alignment horizontal="distributed" vertical="center" wrapText="1"/>
    </xf>
    <xf numFmtId="0" fontId="18" fillId="2" borderId="0" xfId="0" applyFont="1" applyFill="1" applyBorder="1" applyAlignment="1">
      <alignment horizontal="left" vertical="center"/>
    </xf>
    <xf numFmtId="0" fontId="27" fillId="2" borderId="0" xfId="0" applyFont="1" applyFill="1" applyBorder="1" applyAlignment="1">
      <alignment horizontal="left" vertical="center"/>
    </xf>
    <xf numFmtId="0" fontId="18" fillId="2" borderId="2" xfId="0" applyFont="1" applyFill="1" applyBorder="1" applyAlignment="1">
      <alignment horizontal="center" vertical="center"/>
    </xf>
    <xf numFmtId="0" fontId="35" fillId="2" borderId="0" xfId="0" applyFont="1" applyFill="1" applyAlignment="1">
      <alignment horizontal="center" vertical="center"/>
    </xf>
    <xf numFmtId="0" fontId="35" fillId="2" borderId="4"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15" xfId="0" applyFont="1" applyFill="1" applyBorder="1" applyAlignment="1">
      <alignment horizontal="center" vertical="center"/>
    </xf>
    <xf numFmtId="0" fontId="4" fillId="2" borderId="17" xfId="0" applyFont="1" applyFill="1" applyBorder="1" applyAlignment="1">
      <alignment vertical="center" textRotation="255" shrinkToFit="1"/>
    </xf>
    <xf numFmtId="0" fontId="18" fillId="2" borderId="0" xfId="0" applyFont="1" applyFill="1" applyBorder="1" applyAlignment="1">
      <alignment vertical="center" shrinkToFit="1"/>
    </xf>
    <xf numFmtId="0" fontId="4" fillId="2" borderId="29" xfId="0" applyFont="1" applyFill="1" applyBorder="1" applyAlignment="1">
      <alignment vertical="top" wrapText="1"/>
    </xf>
    <xf numFmtId="0" fontId="4" fillId="2" borderId="16" xfId="0" applyFont="1" applyFill="1" applyBorder="1" applyAlignment="1">
      <alignment vertical="top" wrapText="1"/>
    </xf>
    <xf numFmtId="0" fontId="4" fillId="2" borderId="5" xfId="0" applyFont="1" applyFill="1" applyBorder="1" applyAlignment="1">
      <alignment vertical="top" wrapText="1"/>
    </xf>
    <xf numFmtId="0" fontId="4" fillId="2" borderId="15" xfId="0" applyFont="1" applyFill="1" applyBorder="1" applyAlignment="1">
      <alignment vertical="top" wrapText="1"/>
    </xf>
    <xf numFmtId="0" fontId="4" fillId="2" borderId="16" xfId="0" applyFont="1" applyFill="1" applyBorder="1" applyAlignment="1">
      <alignment vertical="center" textRotation="255" shrinkToFit="1"/>
    </xf>
    <xf numFmtId="0" fontId="4" fillId="2" borderId="0" xfId="0" applyFont="1" applyFill="1" applyBorder="1" applyAlignment="1">
      <alignment horizontal="center" vertical="center" wrapText="1" shrinkToFit="1"/>
    </xf>
    <xf numFmtId="0" fontId="4" fillId="2" borderId="4" xfId="0" applyFont="1" applyFill="1" applyBorder="1" applyAlignment="1">
      <alignment vertical="center" wrapText="1"/>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15" xfId="0" applyFont="1" applyFill="1" applyBorder="1" applyAlignment="1">
      <alignment vertical="center" wrapText="1"/>
    </xf>
    <xf numFmtId="0" fontId="5" fillId="5" borderId="51" xfId="0" applyFont="1" applyFill="1" applyBorder="1" applyAlignment="1">
      <alignment horizontal="center" vertical="center" shrinkToFit="1"/>
    </xf>
    <xf numFmtId="0" fontId="5" fillId="5" borderId="54" xfId="0" applyFont="1" applyFill="1" applyBorder="1" applyAlignment="1">
      <alignment vertical="center" wrapText="1" shrinkToFit="1"/>
    </xf>
    <xf numFmtId="0" fontId="5" fillId="5" borderId="51" xfId="0" applyFont="1" applyFill="1" applyBorder="1" applyAlignment="1">
      <alignment vertical="center" wrapText="1" shrinkToFit="1"/>
    </xf>
    <xf numFmtId="0" fontId="5" fillId="5" borderId="54" xfId="0" applyFont="1" applyFill="1" applyBorder="1" applyAlignment="1">
      <alignment horizontal="center" vertical="center" shrinkToFit="1"/>
    </xf>
    <xf numFmtId="0" fontId="5" fillId="5" borderId="54" xfId="0" applyFont="1" applyFill="1" applyBorder="1" applyAlignment="1">
      <alignment vertical="center" wrapText="1"/>
    </xf>
    <xf numFmtId="0" fontId="5" fillId="2" borderId="55" xfId="0" applyFont="1" applyFill="1" applyBorder="1" applyAlignment="1">
      <alignment vertical="center" wrapText="1" shrinkToFit="1"/>
    </xf>
    <xf numFmtId="0" fontId="5" fillId="2" borderId="55"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6" xfId="0" applyFont="1" applyFill="1" applyBorder="1" applyAlignment="1">
      <alignment vertical="center" wrapText="1"/>
    </xf>
    <xf numFmtId="0" fontId="5" fillId="2" borderId="27" xfId="0" applyFont="1" applyFill="1" applyBorder="1" applyAlignment="1">
      <alignment vertical="center" shrinkToFit="1"/>
    </xf>
    <xf numFmtId="0" fontId="5" fillId="2" borderId="16" xfId="0" applyFont="1" applyFill="1" applyBorder="1" applyAlignment="1">
      <alignment vertical="center" wrapText="1" shrinkToFit="1"/>
    </xf>
    <xf numFmtId="0" fontId="5" fillId="2" borderId="27" xfId="0" applyFont="1" applyFill="1" applyBorder="1" applyAlignment="1">
      <alignment horizontal="center" vertical="center" shrinkToFit="1"/>
    </xf>
    <xf numFmtId="0" fontId="5" fillId="2" borderId="56" xfId="0" applyFont="1" applyFill="1" applyBorder="1" applyAlignment="1">
      <alignment vertical="center" wrapText="1" shrinkToFit="1"/>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4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1"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4" fillId="0" borderId="29" xfId="0" applyFont="1" applyBorder="1"/>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9"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41" fillId="0" borderId="0" xfId="0" applyFont="1" applyAlignment="1">
      <alignment horizontal="left" vertical="center"/>
    </xf>
    <xf numFmtId="0" fontId="61" fillId="0" borderId="0" xfId="0" applyFont="1" applyAlignment="1">
      <alignment vertical="center"/>
    </xf>
    <xf numFmtId="0" fontId="61" fillId="0" borderId="0" xfId="0" applyFont="1" applyFill="1" applyAlignment="1">
      <alignment vertical="center"/>
    </xf>
    <xf numFmtId="0" fontId="61" fillId="0" borderId="2" xfId="0" applyFont="1" applyBorder="1" applyAlignment="1">
      <alignment vertical="center"/>
    </xf>
    <xf numFmtId="0" fontId="61" fillId="0" borderId="0" xfId="0" applyFont="1" applyAlignment="1">
      <alignment horizontal="left" vertical="center"/>
    </xf>
    <xf numFmtId="0" fontId="62" fillId="0" borderId="0" xfId="0" applyFont="1" applyAlignment="1">
      <alignment vertical="center"/>
    </xf>
    <xf numFmtId="0" fontId="61" fillId="0" borderId="0" xfId="0" applyFont="1" applyAlignment="1">
      <alignment horizontal="right" vertical="center"/>
    </xf>
    <xf numFmtId="0" fontId="61" fillId="0" borderId="2" xfId="0" applyFont="1" applyBorder="1" applyAlignment="1">
      <alignment horizontal="left" vertical="center"/>
    </xf>
    <xf numFmtId="0" fontId="61" fillId="0" borderId="7" xfId="0" applyFont="1" applyBorder="1" applyAlignment="1">
      <alignment vertical="center"/>
    </xf>
    <xf numFmtId="0" fontId="61" fillId="0" borderId="8" xfId="0" applyFont="1" applyBorder="1" applyAlignment="1">
      <alignment vertical="center"/>
    </xf>
    <xf numFmtId="182" fontId="61" fillId="0" borderId="0" xfId="0" applyNumberFormat="1" applyFont="1" applyAlignment="1">
      <alignment horizontal="right" vertical="center"/>
    </xf>
    <xf numFmtId="58" fontId="61" fillId="0" borderId="0" xfId="0" applyNumberFormat="1" applyFont="1" applyAlignment="1">
      <alignment vertical="center"/>
    </xf>
    <xf numFmtId="0" fontId="61" fillId="0" borderId="1" xfId="0" applyFont="1" applyFill="1" applyBorder="1" applyAlignment="1">
      <alignment horizontal="center" vertical="center"/>
    </xf>
    <xf numFmtId="0" fontId="61" fillId="0" borderId="0" xfId="0" applyFont="1" applyAlignment="1">
      <alignment horizontal="center" vertical="center"/>
    </xf>
    <xf numFmtId="0" fontId="61" fillId="0" borderId="8" xfId="0" applyFont="1" applyFill="1" applyBorder="1" applyAlignment="1">
      <alignment horizontal="center" vertical="center"/>
    </xf>
    <xf numFmtId="183" fontId="61" fillId="0" borderId="0" xfId="4" applyNumberFormat="1" applyFont="1" applyAlignment="1">
      <alignment horizontal="right" vertical="center"/>
    </xf>
    <xf numFmtId="10" fontId="61" fillId="0" borderId="0" xfId="1" applyNumberFormat="1" applyFont="1" applyAlignment="1">
      <alignment horizontal="center" vertical="center"/>
    </xf>
    <xf numFmtId="0" fontId="63" fillId="0" borderId="0" xfId="0" applyFont="1" applyAlignment="1">
      <alignment horizontal="left" vertical="center" wrapText="1"/>
    </xf>
    <xf numFmtId="0" fontId="64" fillId="0" borderId="0" xfId="0" applyFont="1" applyAlignment="1">
      <alignment horizontal="right"/>
    </xf>
    <xf numFmtId="0" fontId="64" fillId="0" borderId="0" xfId="0" applyFont="1" applyAlignment="1">
      <alignment horizontal="left"/>
    </xf>
    <xf numFmtId="0" fontId="64" fillId="0" borderId="0" xfId="0" applyFont="1"/>
    <xf numFmtId="0" fontId="65" fillId="0" borderId="0" xfId="0" applyFont="1" applyAlignment="1">
      <alignment vertical="center"/>
    </xf>
    <xf numFmtId="0" fontId="68" fillId="0" borderId="0" xfId="7" applyFont="1" applyFill="1" applyAlignment="1">
      <alignment vertical="center"/>
    </xf>
    <xf numFmtId="0" fontId="11" fillId="0" borderId="0" xfId="8" applyFont="1" applyFill="1" applyBorder="1" applyAlignment="1" applyProtection="1">
      <alignment horizontal="left" vertical="center"/>
    </xf>
    <xf numFmtId="0" fontId="8" fillId="0" borderId="0" xfId="8" applyFont="1" applyFill="1" applyBorder="1" applyAlignment="1" applyProtection="1">
      <alignment horizontal="left" vertical="center"/>
    </xf>
    <xf numFmtId="0" fontId="70" fillId="0" borderId="0" xfId="9" applyFont="1" applyFill="1">
      <alignment vertical="center"/>
    </xf>
    <xf numFmtId="0" fontId="68" fillId="0" borderId="0" xfId="7" applyFont="1">
      <alignment vertical="center"/>
    </xf>
    <xf numFmtId="0" fontId="72" fillId="0" borderId="0" xfId="8" applyFont="1" applyFill="1" applyAlignment="1" applyProtection="1">
      <alignment horizontal="center"/>
    </xf>
    <xf numFmtId="0" fontId="11" fillId="0" borderId="0" xfId="8" applyFont="1" applyFill="1" applyAlignment="1" applyProtection="1">
      <alignment horizontal="center" vertical="center"/>
    </xf>
    <xf numFmtId="0" fontId="68" fillId="0" borderId="0" xfId="7" applyFont="1" applyFill="1" applyAlignment="1">
      <alignment vertical="center" wrapText="1"/>
    </xf>
    <xf numFmtId="0" fontId="68" fillId="0" borderId="0" xfId="7" applyFont="1" applyFill="1">
      <alignment vertical="center"/>
    </xf>
    <xf numFmtId="0" fontId="70" fillId="0" borderId="0" xfId="9" applyFont="1" applyFill="1" applyProtection="1">
      <alignment vertical="center"/>
    </xf>
    <xf numFmtId="0" fontId="68" fillId="0" borderId="0" xfId="0" applyFont="1" applyFill="1"/>
    <xf numFmtId="0" fontId="74" fillId="0" borderId="0" xfId="8" applyFont="1" applyFill="1" applyAlignment="1" applyProtection="1">
      <alignment vertical="center"/>
    </xf>
    <xf numFmtId="0" fontId="75" fillId="0" borderId="0" xfId="8" applyFont="1" applyFill="1" applyAlignment="1" applyProtection="1">
      <alignment vertical="center"/>
    </xf>
    <xf numFmtId="0" fontId="76" fillId="0" borderId="0" xfId="9" applyFont="1" applyFill="1" applyProtection="1">
      <alignment vertical="center"/>
    </xf>
    <xf numFmtId="0" fontId="68" fillId="0" borderId="0" xfId="7" applyFont="1" applyAlignment="1">
      <alignment vertical="center"/>
    </xf>
    <xf numFmtId="0" fontId="75" fillId="2" borderId="3" xfId="8" applyFont="1" applyFill="1" applyBorder="1" applyAlignment="1" applyProtection="1">
      <alignment vertical="center" textRotation="255"/>
    </xf>
    <xf numFmtId="0" fontId="75" fillId="2" borderId="4" xfId="8" applyFont="1" applyFill="1" applyBorder="1" applyAlignment="1" applyProtection="1">
      <alignment vertical="center"/>
    </xf>
    <xf numFmtId="0" fontId="75" fillId="2" borderId="4" xfId="8" applyFont="1" applyFill="1" applyBorder="1" applyAlignment="1" applyProtection="1">
      <alignment horizontal="center" vertical="center"/>
    </xf>
    <xf numFmtId="0" fontId="75" fillId="2" borderId="1" xfId="8" applyFont="1" applyFill="1" applyBorder="1" applyAlignment="1" applyProtection="1">
      <alignment horizontal="center" vertical="center"/>
    </xf>
    <xf numFmtId="0" fontId="75" fillId="2" borderId="6" xfId="8" applyFont="1" applyFill="1" applyBorder="1" applyAlignment="1" applyProtection="1"/>
    <xf numFmtId="0" fontId="75" fillId="2" borderId="7" xfId="8" applyFont="1" applyFill="1" applyBorder="1" applyAlignment="1" applyProtection="1"/>
    <xf numFmtId="0" fontId="75" fillId="2" borderId="7" xfId="8" applyFont="1" applyFill="1" applyBorder="1" applyAlignment="1" applyProtection="1">
      <alignment horizontal="right"/>
    </xf>
    <xf numFmtId="0" fontId="75" fillId="2" borderId="8" xfId="8" applyFont="1" applyFill="1" applyBorder="1" applyAlignment="1" applyProtection="1"/>
    <xf numFmtId="0" fontId="75" fillId="2" borderId="16" xfId="8" applyFont="1" applyFill="1" applyBorder="1" applyAlignment="1" applyProtection="1">
      <alignment vertical="center" textRotation="255"/>
    </xf>
    <xf numFmtId="0" fontId="75" fillId="2" borderId="5" xfId="8" applyFont="1" applyFill="1" applyBorder="1" applyAlignment="1" applyProtection="1">
      <alignment vertical="center"/>
    </xf>
    <xf numFmtId="0" fontId="75" fillId="2" borderId="5" xfId="8" applyFont="1" applyFill="1" applyBorder="1" applyAlignment="1" applyProtection="1">
      <alignment horizontal="center" vertical="center"/>
    </xf>
    <xf numFmtId="0" fontId="75" fillId="2" borderId="15" xfId="8" applyFont="1" applyFill="1" applyBorder="1" applyAlignment="1" applyProtection="1">
      <alignment horizontal="center" vertical="center"/>
    </xf>
    <xf numFmtId="0" fontId="75" fillId="2" borderId="7" xfId="8" applyFont="1" applyFill="1" applyBorder="1" applyAlignment="1" applyProtection="1">
      <alignment horizontal="center"/>
    </xf>
    <xf numFmtId="0" fontId="75" fillId="2" borderId="2" xfId="8" applyFont="1" applyFill="1" applyBorder="1" applyAlignment="1" applyProtection="1">
      <alignment horizontal="center"/>
    </xf>
    <xf numFmtId="0" fontId="75" fillId="2" borderId="8" xfId="8" applyFont="1" applyFill="1" applyBorder="1" applyAlignment="1" applyProtection="1">
      <alignment horizontal="center"/>
    </xf>
    <xf numFmtId="12" fontId="11" fillId="0" borderId="28" xfId="8" applyNumberFormat="1" applyFont="1" applyBorder="1" applyAlignment="1" applyProtection="1">
      <alignment horizontal="center" vertical="center"/>
    </xf>
    <xf numFmtId="2" fontId="8" fillId="0" borderId="62" xfId="6" applyNumberFormat="1" applyFont="1" applyFill="1" applyBorder="1" applyAlignment="1" applyProtection="1"/>
    <xf numFmtId="12" fontId="11" fillId="0" borderId="54" xfId="8" applyNumberFormat="1" applyFont="1" applyBorder="1" applyAlignment="1" applyProtection="1">
      <alignment horizontal="center" vertical="center"/>
    </xf>
    <xf numFmtId="0" fontId="11" fillId="0" borderId="54" xfId="8" applyNumberFormat="1" applyFont="1" applyBorder="1" applyAlignment="1" applyProtection="1">
      <alignment horizontal="center" vertical="center"/>
    </xf>
    <xf numFmtId="12" fontId="11" fillId="2" borderId="25" xfId="8" applyNumberFormat="1" applyFont="1" applyFill="1" applyBorder="1" applyAlignment="1" applyProtection="1">
      <alignment horizontal="center" vertical="center"/>
    </xf>
    <xf numFmtId="12" fontId="11" fillId="2" borderId="54" xfId="8" applyNumberFormat="1" applyFont="1" applyFill="1" applyBorder="1" applyAlignment="1" applyProtection="1">
      <alignment horizontal="center" vertical="center"/>
    </xf>
    <xf numFmtId="0" fontId="11" fillId="0" borderId="56" xfId="8" applyNumberFormat="1" applyFont="1" applyBorder="1" applyAlignment="1" applyProtection="1">
      <alignment horizontal="center" vertical="center"/>
    </xf>
    <xf numFmtId="0" fontId="11" fillId="0" borderId="3" xfId="8" applyFont="1" applyBorder="1" applyAlignment="1" applyProtection="1">
      <alignment horizontal="center" vertical="center" shrinkToFit="1"/>
    </xf>
    <xf numFmtId="0" fontId="11" fillId="0" borderId="25" xfId="8" applyNumberFormat="1" applyFont="1" applyBorder="1" applyAlignment="1" applyProtection="1">
      <alignment horizontal="center" vertical="center"/>
    </xf>
    <xf numFmtId="0" fontId="11" fillId="0" borderId="6" xfId="8" applyFont="1" applyBorder="1" applyAlignment="1" applyProtection="1">
      <alignment horizontal="center" vertical="center" textRotation="255"/>
    </xf>
    <xf numFmtId="0" fontId="11" fillId="0" borderId="7" xfId="8" applyFont="1" applyBorder="1" applyAlignment="1" applyProtection="1">
      <alignment horizontal="center" vertical="center"/>
    </xf>
    <xf numFmtId="0" fontId="75" fillId="0" borderId="7" xfId="8" applyFont="1" applyFill="1" applyBorder="1" applyAlignment="1" applyProtection="1">
      <alignment horizontal="left" vertical="center" wrapText="1"/>
    </xf>
    <xf numFmtId="0" fontId="11" fillId="0" borderId="8" xfId="8" applyNumberFormat="1" applyFont="1" applyFill="1" applyBorder="1" applyAlignment="1" applyProtection="1">
      <alignment horizontal="center" vertical="center"/>
    </xf>
    <xf numFmtId="185" fontId="8" fillId="0" borderId="8" xfId="6" applyNumberFormat="1" applyFont="1" applyFill="1" applyBorder="1" applyAlignment="1" applyProtection="1">
      <alignment vertical="center"/>
    </xf>
    <xf numFmtId="185" fontId="8" fillId="0" borderId="2" xfId="6" applyNumberFormat="1" applyFont="1" applyFill="1" applyBorder="1" applyAlignment="1" applyProtection="1">
      <alignment vertical="center"/>
    </xf>
    <xf numFmtId="185" fontId="68" fillId="0" borderId="2" xfId="5" applyNumberFormat="1" applyFont="1" applyFill="1" applyBorder="1" applyAlignment="1" applyProtection="1">
      <alignment vertical="center"/>
    </xf>
    <xf numFmtId="0" fontId="11" fillId="2" borderId="6" xfId="8" applyFont="1" applyFill="1" applyBorder="1" applyAlignment="1" applyProtection="1">
      <alignment horizontal="center" vertical="center" textRotation="255"/>
    </xf>
    <xf numFmtId="0" fontId="11" fillId="2" borderId="8" xfId="8" applyNumberFormat="1" applyFont="1" applyFill="1" applyBorder="1" applyAlignment="1" applyProtection="1">
      <alignment horizontal="center"/>
    </xf>
    <xf numFmtId="185" fontId="68" fillId="0" borderId="62" xfId="5" applyNumberFormat="1" applyFont="1" applyFill="1" applyBorder="1" applyAlignment="1" applyProtection="1">
      <alignment vertical="center"/>
    </xf>
    <xf numFmtId="0" fontId="11" fillId="2" borderId="3" xfId="8" applyFont="1" applyFill="1" applyBorder="1" applyAlignment="1" applyProtection="1">
      <alignment horizontal="center" vertical="center" textRotation="255"/>
    </xf>
    <xf numFmtId="0" fontId="11" fillId="2" borderId="1" xfId="8" applyNumberFormat="1" applyFont="1" applyFill="1" applyBorder="1" applyAlignment="1" applyProtection="1">
      <alignment horizontal="center"/>
    </xf>
    <xf numFmtId="49" fontId="8" fillId="0" borderId="17" xfId="8" applyNumberFormat="1" applyFont="1" applyFill="1" applyBorder="1" applyAlignment="1" applyProtection="1">
      <alignment horizontal="left" shrinkToFit="1"/>
    </xf>
    <xf numFmtId="49" fontId="8" fillId="0" borderId="0" xfId="8" applyNumberFormat="1" applyFont="1" applyFill="1" applyBorder="1" applyAlignment="1" applyProtection="1">
      <alignment horizontal="left" shrinkToFit="1"/>
    </xf>
    <xf numFmtId="49" fontId="8" fillId="0" borderId="0" xfId="8" quotePrefix="1" applyNumberFormat="1" applyFont="1" applyFill="1" applyBorder="1" applyAlignment="1" applyProtection="1">
      <alignment horizontal="left" shrinkToFit="1"/>
    </xf>
    <xf numFmtId="0" fontId="8" fillId="0" borderId="0" xfId="8" applyFont="1" applyFill="1" applyBorder="1" applyAlignment="1" applyProtection="1">
      <alignment vertical="top" wrapText="1"/>
    </xf>
    <xf numFmtId="0" fontId="8" fillId="0" borderId="0" xfId="8" applyFont="1" applyFill="1" applyBorder="1" applyAlignment="1" applyProtection="1">
      <alignment horizontal="center" vertical="center" wrapText="1"/>
    </xf>
    <xf numFmtId="9" fontId="8" fillId="0" borderId="0" xfId="1" applyFont="1" applyFill="1" applyBorder="1" applyAlignment="1" applyProtection="1">
      <alignment horizontal="center" vertical="center" wrapText="1"/>
    </xf>
    <xf numFmtId="0" fontId="68" fillId="2" borderId="0" xfId="7" applyFont="1" applyFill="1">
      <alignment vertical="center"/>
    </xf>
    <xf numFmtId="0" fontId="18" fillId="10" borderId="17" xfId="0" applyFont="1" applyFill="1" applyBorder="1" applyAlignment="1">
      <alignment horizontal="center" vertical="center" shrinkToFit="1"/>
    </xf>
    <xf numFmtId="0" fontId="18" fillId="10" borderId="27" xfId="0" applyFont="1" applyFill="1" applyBorder="1" applyAlignment="1">
      <alignment horizontal="center" vertical="center" shrinkToFit="1"/>
    </xf>
    <xf numFmtId="0" fontId="5" fillId="11" borderId="3" xfId="0" applyFont="1" applyFill="1" applyBorder="1" applyAlignment="1">
      <alignment horizontal="center" vertical="center"/>
    </xf>
    <xf numFmtId="0" fontId="5" fillId="11" borderId="1" xfId="0" applyFont="1" applyFill="1" applyBorder="1" applyAlignment="1">
      <alignment horizontal="right" vertical="center" shrinkToFit="1"/>
    </xf>
    <xf numFmtId="0" fontId="5" fillId="11" borderId="4" xfId="0" applyFont="1" applyFill="1" applyBorder="1" applyAlignment="1">
      <alignment horizontal="right" vertical="center" shrinkToFit="1"/>
    </xf>
    <xf numFmtId="0" fontId="5" fillId="11" borderId="6" xfId="0" applyFont="1" applyFill="1" applyBorder="1" applyAlignment="1">
      <alignment horizontal="center" vertical="center" shrinkToFit="1"/>
    </xf>
    <xf numFmtId="0" fontId="5" fillId="11" borderId="2" xfId="0" applyFont="1" applyFill="1" applyBorder="1" applyAlignment="1">
      <alignment horizontal="center" vertical="center" shrinkToFit="1"/>
    </xf>
    <xf numFmtId="0" fontId="5" fillId="11" borderId="2" xfId="0" applyFont="1" applyFill="1" applyBorder="1" applyAlignment="1">
      <alignment horizontal="center" vertical="center"/>
    </xf>
    <xf numFmtId="0" fontId="5" fillId="11" borderId="17" xfId="0" applyFont="1" applyFill="1" applyBorder="1" applyAlignment="1">
      <alignment vertical="center"/>
    </xf>
    <xf numFmtId="0" fontId="5" fillId="11" borderId="29" xfId="0" applyFont="1" applyFill="1" applyBorder="1" applyAlignment="1">
      <alignment vertical="center" shrinkToFit="1"/>
    </xf>
    <xf numFmtId="0" fontId="5" fillId="11" borderId="0" xfId="0" applyFont="1" applyFill="1" applyBorder="1" applyAlignment="1">
      <alignment vertical="center" shrinkToFit="1"/>
    </xf>
    <xf numFmtId="0" fontId="5" fillId="11" borderId="16" xfId="0" applyFont="1" applyFill="1" applyBorder="1" applyAlignment="1">
      <alignment horizontal="center" vertical="center"/>
    </xf>
    <xf numFmtId="0" fontId="5" fillId="11" borderId="15" xfId="0" applyFont="1" applyFill="1" applyBorder="1" applyAlignment="1">
      <alignment vertical="center" shrinkToFit="1"/>
    </xf>
    <xf numFmtId="0" fontId="5" fillId="11" borderId="5" xfId="0" applyFont="1" applyFill="1" applyBorder="1" applyAlignment="1">
      <alignment vertical="center" shrinkToFit="1"/>
    </xf>
    <xf numFmtId="0" fontId="5" fillId="11" borderId="60" xfId="0" applyFont="1" applyFill="1" applyBorder="1" applyAlignment="1">
      <alignment vertical="center"/>
    </xf>
    <xf numFmtId="0" fontId="5" fillId="11" borderId="54" xfId="0" applyFont="1" applyFill="1" applyBorder="1" applyAlignment="1">
      <alignment vertical="center"/>
    </xf>
    <xf numFmtId="0" fontId="5" fillId="11" borderId="46" xfId="0" applyFont="1" applyFill="1" applyBorder="1" applyAlignment="1">
      <alignment vertical="center"/>
    </xf>
    <xf numFmtId="0" fontId="18" fillId="11" borderId="2" xfId="7" applyFont="1" applyFill="1" applyBorder="1" applyAlignment="1">
      <alignment horizontal="center" vertical="center" wrapText="1"/>
    </xf>
    <xf numFmtId="0" fontId="18" fillId="11" borderId="6" xfId="7" applyFont="1" applyFill="1" applyBorder="1" applyAlignment="1">
      <alignment horizontal="center" vertical="center" wrapText="1"/>
    </xf>
    <xf numFmtId="0" fontId="18" fillId="11" borderId="15" xfId="7" applyFont="1" applyFill="1" applyBorder="1" applyAlignment="1">
      <alignment horizontal="center" vertical="center" wrapText="1"/>
    </xf>
    <xf numFmtId="0" fontId="18" fillId="11" borderId="27" xfId="7" applyFont="1" applyFill="1" applyBorder="1" applyAlignment="1">
      <alignment horizontal="center" vertical="center" wrapText="1"/>
    </xf>
    <xf numFmtId="0" fontId="18" fillId="11" borderId="16" xfId="7" applyFont="1" applyFill="1" applyBorder="1" applyAlignment="1">
      <alignment horizontal="center" vertical="center" wrapText="1"/>
    </xf>
    <xf numFmtId="0" fontId="0" fillId="0" borderId="4" xfId="0" applyBorder="1"/>
    <xf numFmtId="185" fontId="8" fillId="12" borderId="60" xfId="6" applyNumberFormat="1" applyFont="1" applyFill="1" applyBorder="1" applyAlignment="1" applyProtection="1">
      <alignment vertical="center"/>
      <protection locked="0"/>
    </xf>
    <xf numFmtId="185" fontId="8" fillId="12" borderId="54" xfId="6" applyNumberFormat="1" applyFont="1" applyFill="1" applyBorder="1" applyAlignment="1" applyProtection="1">
      <alignment vertical="center"/>
      <protection locked="0"/>
    </xf>
    <xf numFmtId="185" fontId="8" fillId="12" borderId="46" xfId="6" applyNumberFormat="1" applyFont="1" applyFill="1" applyBorder="1" applyAlignment="1" applyProtection="1">
      <alignment vertical="center"/>
      <protection locked="0"/>
    </xf>
    <xf numFmtId="185" fontId="8" fillId="12" borderId="0" xfId="6" applyNumberFormat="1" applyFont="1" applyFill="1" applyBorder="1" applyAlignment="1" applyProtection="1">
      <alignment vertical="center"/>
      <protection locked="0"/>
    </xf>
    <xf numFmtId="185" fontId="8" fillId="12" borderId="28" xfId="6" applyNumberFormat="1" applyFont="1" applyFill="1" applyBorder="1" applyAlignment="1" applyProtection="1">
      <alignment vertical="center"/>
      <protection locked="0"/>
    </xf>
    <xf numFmtId="185" fontId="8" fillId="12" borderId="29" xfId="6" applyNumberFormat="1" applyFont="1" applyFill="1" applyBorder="1" applyAlignment="1" applyProtection="1">
      <alignment vertical="center"/>
      <protection locked="0"/>
    </xf>
    <xf numFmtId="185" fontId="8" fillId="12" borderId="53" xfId="6" applyNumberFormat="1" applyFont="1" applyFill="1" applyBorder="1" applyAlignment="1" applyProtection="1">
      <alignment vertical="center"/>
      <protection locked="0"/>
    </xf>
    <xf numFmtId="185" fontId="8" fillId="12" borderId="52" xfId="6" applyNumberFormat="1" applyFont="1" applyFill="1" applyBorder="1" applyAlignment="1" applyProtection="1">
      <alignment vertical="center"/>
      <protection locked="0"/>
    </xf>
    <xf numFmtId="185" fontId="8" fillId="12" borderId="5" xfId="6" applyNumberFormat="1" applyFont="1" applyFill="1" applyBorder="1" applyAlignment="1" applyProtection="1">
      <alignment vertical="center"/>
      <protection locked="0"/>
    </xf>
    <xf numFmtId="185" fontId="8" fillId="12" borderId="27" xfId="6" applyNumberFormat="1" applyFont="1" applyFill="1" applyBorder="1" applyAlignment="1" applyProtection="1">
      <alignment vertical="center"/>
      <protection locked="0"/>
    </xf>
    <xf numFmtId="185" fontId="8" fillId="12" borderId="15" xfId="6" applyNumberFormat="1" applyFont="1" applyFill="1" applyBorder="1" applyAlignment="1" applyProtection="1">
      <alignment vertical="center"/>
      <protection locked="0"/>
    </xf>
    <xf numFmtId="0" fontId="75" fillId="12" borderId="7" xfId="8" applyFont="1" applyFill="1" applyBorder="1" applyAlignment="1" applyProtection="1">
      <alignment horizontal="center"/>
    </xf>
    <xf numFmtId="2" fontId="8" fillId="13" borderId="8" xfId="6" applyNumberFormat="1" applyFont="1" applyFill="1" applyBorder="1" applyAlignment="1" applyProtection="1"/>
    <xf numFmtId="179" fontId="8" fillId="13" borderId="1" xfId="6" applyNumberFormat="1" applyFont="1" applyFill="1" applyBorder="1" applyAlignment="1" applyProtection="1"/>
    <xf numFmtId="2" fontId="8" fillId="13" borderId="1" xfId="6" applyNumberFormat="1" applyFont="1" applyFill="1" applyBorder="1" applyAlignment="1" applyProtection="1"/>
    <xf numFmtId="2" fontId="8" fillId="13" borderId="7" xfId="6" applyNumberFormat="1" applyFont="1" applyFill="1" applyBorder="1" applyAlignment="1" applyProtection="1"/>
    <xf numFmtId="186" fontId="68" fillId="13" borderId="25" xfId="5" applyNumberFormat="1" applyFont="1" applyFill="1" applyBorder="1" applyAlignment="1" applyProtection="1">
      <alignment vertical="center"/>
    </xf>
    <xf numFmtId="179" fontId="80" fillId="13" borderId="63" xfId="6" applyNumberFormat="1" applyFont="1" applyFill="1" applyBorder="1" applyAlignment="1" applyProtection="1">
      <alignment vertical="center"/>
    </xf>
    <xf numFmtId="12" fontId="11" fillId="14" borderId="8" xfId="6" applyNumberFormat="1" applyFont="1" applyFill="1" applyBorder="1" applyAlignment="1" applyProtection="1">
      <alignment horizontal="center"/>
      <protection locked="0"/>
    </xf>
    <xf numFmtId="0" fontId="4" fillId="10" borderId="0" xfId="0" applyFont="1" applyFill="1" applyAlignment="1">
      <alignment vertical="center"/>
    </xf>
    <xf numFmtId="0" fontId="4" fillId="15" borderId="7" xfId="0" applyFont="1" applyFill="1" applyBorder="1" applyAlignment="1">
      <alignment horizontal="center" vertical="center" shrinkToFit="1"/>
    </xf>
    <xf numFmtId="0" fontId="4" fillId="10" borderId="7" xfId="0" applyFont="1" applyFill="1" applyBorder="1" applyAlignment="1">
      <alignment horizontal="left" vertical="center" shrinkToFit="1"/>
    </xf>
    <xf numFmtId="0" fontId="4" fillId="10" borderId="6" xfId="0" applyFont="1" applyFill="1" applyBorder="1" applyAlignment="1">
      <alignment horizontal="right" vertical="center" shrinkToFit="1"/>
    </xf>
    <xf numFmtId="0" fontId="4" fillId="16" borderId="7" xfId="0" applyFont="1" applyFill="1" applyBorder="1" applyAlignment="1">
      <alignment horizontal="right" vertical="center" shrinkToFit="1"/>
    </xf>
    <xf numFmtId="0" fontId="4" fillId="10" borderId="8" xfId="0" applyFont="1" applyFill="1" applyBorder="1" applyAlignment="1">
      <alignment horizontal="left" vertical="center" shrinkToFit="1"/>
    </xf>
    <xf numFmtId="0" fontId="4" fillId="10" borderId="25" xfId="0" applyFont="1" applyFill="1" applyBorder="1" applyAlignment="1">
      <alignment horizontal="center" vertical="center"/>
    </xf>
    <xf numFmtId="0" fontId="4" fillId="10" borderId="3" xfId="0" applyFont="1" applyFill="1" applyBorder="1" applyAlignment="1">
      <alignment horizontal="center" vertical="center"/>
    </xf>
    <xf numFmtId="0" fontId="4" fillId="16" borderId="64" xfId="0" applyFont="1" applyFill="1" applyBorder="1" applyAlignment="1">
      <alignment vertical="center" shrinkToFit="1"/>
    </xf>
    <xf numFmtId="0" fontId="4" fillId="16" borderId="65" xfId="0" applyFont="1" applyFill="1" applyBorder="1" applyAlignment="1">
      <alignment vertical="center" shrinkToFit="1"/>
    </xf>
    <xf numFmtId="0" fontId="4" fillId="16" borderId="63" xfId="0" applyFont="1" applyFill="1" applyBorder="1" applyAlignment="1">
      <alignment vertical="center" shrinkToFit="1"/>
    </xf>
    <xf numFmtId="0" fontId="4" fillId="10" borderId="67" xfId="0" applyFont="1" applyFill="1" applyBorder="1" applyAlignment="1">
      <alignment vertical="center" shrinkToFit="1"/>
    </xf>
    <xf numFmtId="0" fontId="4" fillId="15" borderId="68" xfId="0" applyFont="1" applyFill="1" applyBorder="1" applyAlignment="1">
      <alignment vertical="center" shrinkToFit="1"/>
    </xf>
    <xf numFmtId="179" fontId="4" fillId="15" borderId="68" xfId="0" applyNumberFormat="1" applyFont="1" applyFill="1" applyBorder="1" applyAlignment="1">
      <alignment vertical="center" shrinkToFit="1"/>
    </xf>
    <xf numFmtId="0" fontId="5" fillId="10" borderId="0" xfId="0" applyFont="1" applyFill="1" applyAlignment="1">
      <alignment vertical="center"/>
    </xf>
    <xf numFmtId="0" fontId="4" fillId="10" borderId="3" xfId="0" applyFont="1" applyFill="1" applyBorder="1" applyAlignment="1">
      <alignment vertical="center"/>
    </xf>
    <xf numFmtId="0" fontId="4" fillId="10" borderId="1" xfId="0" applyFont="1" applyFill="1" applyBorder="1" applyAlignment="1">
      <alignment vertical="center"/>
    </xf>
    <xf numFmtId="0" fontId="4" fillId="10" borderId="17" xfId="0" applyFont="1" applyFill="1" applyBorder="1" applyAlignment="1">
      <alignment vertical="center"/>
    </xf>
    <xf numFmtId="0" fontId="4" fillId="10" borderId="29" xfId="0" applyFont="1" applyFill="1" applyBorder="1" applyAlignment="1">
      <alignment vertical="center"/>
    </xf>
    <xf numFmtId="0" fontId="16" fillId="16" borderId="69" xfId="0" applyFont="1" applyFill="1" applyBorder="1" applyAlignment="1">
      <alignment horizontal="center" vertical="center" shrinkToFit="1"/>
    </xf>
    <xf numFmtId="0" fontId="4" fillId="10" borderId="70" xfId="0" applyFont="1" applyFill="1" applyBorder="1" applyAlignment="1">
      <alignment horizontal="center"/>
    </xf>
    <xf numFmtId="0" fontId="4" fillId="10" borderId="16" xfId="0" applyFont="1" applyFill="1" applyBorder="1" applyAlignment="1">
      <alignment vertical="center" wrapText="1"/>
    </xf>
    <xf numFmtId="49" fontId="4" fillId="10" borderId="5" xfId="0" applyNumberFormat="1" applyFont="1" applyFill="1" applyBorder="1" applyAlignment="1">
      <alignment vertical="center"/>
    </xf>
    <xf numFmtId="0" fontId="7" fillId="15" borderId="2" xfId="0" applyFont="1" applyFill="1" applyBorder="1" applyAlignment="1">
      <alignment horizontal="center" vertical="center"/>
    </xf>
    <xf numFmtId="0" fontId="84" fillId="17" borderId="0" xfId="10" applyFill="1" applyAlignment="1">
      <alignment horizontal="center" vertical="center"/>
    </xf>
    <xf numFmtId="178" fontId="88" fillId="10" borderId="0" xfId="2" applyNumberFormat="1" applyFont="1" applyFill="1" applyBorder="1" applyAlignment="1">
      <alignment horizontal="center" vertical="center"/>
    </xf>
    <xf numFmtId="0" fontId="5" fillId="2" borderId="0" xfId="0" applyFont="1" applyFill="1" applyBorder="1" applyAlignment="1">
      <alignment vertical="top"/>
    </xf>
    <xf numFmtId="0" fontId="5" fillId="2" borderId="0" xfId="0" applyFont="1" applyFill="1" applyBorder="1" applyAlignment="1">
      <alignment vertical="center"/>
    </xf>
    <xf numFmtId="0" fontId="5" fillId="5" borderId="51" xfId="0" applyFont="1" applyFill="1" applyBorder="1" applyAlignment="1">
      <alignment horizontal="center" vertical="center" shrinkToFit="1"/>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5" xfId="0" applyFont="1" applyBorder="1" applyAlignment="1">
      <alignment horizontal="center" vertical="center" wrapText="1"/>
    </xf>
    <xf numFmtId="0" fontId="84" fillId="0" borderId="2" xfId="10" applyBorder="1" applyAlignment="1">
      <alignment horizontal="center" vertical="center"/>
    </xf>
    <xf numFmtId="0" fontId="84" fillId="17" borderId="2" xfId="10" applyFill="1" applyBorder="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vertical="center" wrapText="1"/>
    </xf>
    <xf numFmtId="0" fontId="4" fillId="0" borderId="29" xfId="0" applyFont="1" applyBorder="1" applyAlignment="1">
      <alignment vertical="center" wrapText="1"/>
    </xf>
    <xf numFmtId="0" fontId="4" fillId="0" borderId="17" xfId="0" applyFont="1" applyBorder="1" applyAlignment="1">
      <alignment vertical="center"/>
    </xf>
    <xf numFmtId="0" fontId="4" fillId="0" borderId="29" xfId="0" applyFont="1" applyBorder="1" applyAlignment="1">
      <alignment horizontal="center" vertical="center"/>
    </xf>
    <xf numFmtId="0" fontId="4" fillId="0" borderId="28" xfId="0" applyFont="1" applyBorder="1" applyAlignment="1">
      <alignment vertical="center"/>
    </xf>
    <xf numFmtId="0" fontId="4" fillId="0" borderId="17" xfId="0" applyFont="1" applyBorder="1" applyAlignment="1">
      <alignment horizontal="left" vertical="center"/>
    </xf>
    <xf numFmtId="0" fontId="4" fillId="0" borderId="29" xfId="0" applyFont="1" applyBorder="1" applyAlignment="1">
      <alignment vertical="center"/>
    </xf>
    <xf numFmtId="0" fontId="4" fillId="0" borderId="0" xfId="0" applyFont="1" applyAlignment="1">
      <alignment vertical="top"/>
    </xf>
    <xf numFmtId="0" fontId="4" fillId="0" borderId="29" xfId="0" applyFont="1" applyBorder="1" applyAlignment="1">
      <alignment vertical="top"/>
    </xf>
    <xf numFmtId="0" fontId="4" fillId="0" borderId="17" xfId="0" applyFont="1" applyBorder="1" applyAlignment="1">
      <alignment vertical="top"/>
    </xf>
    <xf numFmtId="0" fontId="4" fillId="0" borderId="126"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vertical="center"/>
    </xf>
    <xf numFmtId="0" fontId="4" fillId="0" borderId="27" xfId="0" applyFont="1" applyBorder="1" applyAlignment="1">
      <alignment vertical="center"/>
    </xf>
    <xf numFmtId="0" fontId="4" fillId="0" borderId="16" xfId="0" applyFont="1" applyBorder="1" applyAlignment="1">
      <alignment horizontal="left" vertical="center"/>
    </xf>
    <xf numFmtId="0" fontId="4" fillId="0" borderId="15" xfId="0" applyFont="1" applyBorder="1" applyAlignment="1">
      <alignment vertical="center"/>
    </xf>
    <xf numFmtId="0" fontId="4" fillId="0" borderId="15" xfId="0" applyFont="1" applyBorder="1" applyAlignment="1">
      <alignment horizontal="left" vertical="center"/>
    </xf>
    <xf numFmtId="0" fontId="4" fillId="0" borderId="5" xfId="0" applyFont="1" applyBorder="1" applyAlignment="1">
      <alignment vertical="center"/>
    </xf>
    <xf numFmtId="0" fontId="4" fillId="0" borderId="28" xfId="0" applyFont="1" applyBorder="1" applyAlignment="1">
      <alignment vertical="center" wrapText="1"/>
    </xf>
    <xf numFmtId="0" fontId="4" fillId="0" borderId="17" xfId="0" applyFont="1" applyBorder="1" applyAlignment="1">
      <alignment vertical="center" wrapText="1"/>
    </xf>
    <xf numFmtId="0" fontId="4" fillId="0" borderId="5" xfId="0" applyFont="1" applyBorder="1" applyAlignment="1">
      <alignment horizontal="left" vertical="center"/>
    </xf>
    <xf numFmtId="0" fontId="4" fillId="0" borderId="27" xfId="0" applyFont="1" applyBorder="1" applyAlignment="1">
      <alignment horizontal="left" vertical="center" wrapText="1"/>
    </xf>
    <xf numFmtId="0" fontId="4" fillId="0" borderId="0" xfId="0" applyFont="1" applyAlignment="1">
      <alignment horizontal="center"/>
    </xf>
    <xf numFmtId="14" fontId="4" fillId="0" borderId="0" xfId="0" applyNumberFormat="1" applyFont="1" applyAlignment="1">
      <alignment horizontal="left" vertical="center"/>
    </xf>
    <xf numFmtId="0" fontId="95" fillId="8" borderId="0" xfId="0" applyFont="1" applyFill="1" applyAlignment="1">
      <alignment horizontal="right" vertical="top"/>
    </xf>
    <xf numFmtId="0" fontId="0" fillId="0" borderId="0" xfId="0" applyAlignment="1">
      <alignment horizontal="right"/>
    </xf>
    <xf numFmtId="0" fontId="4"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10" borderId="2" xfId="0" applyFont="1" applyFill="1" applyBorder="1" applyAlignment="1">
      <alignment horizontal="center" vertical="center"/>
    </xf>
    <xf numFmtId="0" fontId="4" fillId="10" borderId="2" xfId="0" applyFont="1" applyFill="1" applyBorder="1" applyAlignment="1">
      <alignment vertical="center"/>
    </xf>
    <xf numFmtId="0" fontId="4" fillId="10" borderId="5" xfId="0" applyFont="1" applyFill="1" applyBorder="1" applyAlignment="1">
      <alignment horizontal="left" vertical="center"/>
    </xf>
    <xf numFmtId="0" fontId="4" fillId="10" borderId="15" xfId="0" applyFont="1" applyFill="1" applyBorder="1" applyAlignment="1">
      <alignment horizontal="left" vertical="center"/>
    </xf>
    <xf numFmtId="0" fontId="4" fillId="10" borderId="5" xfId="0" applyFont="1" applyFill="1" applyBorder="1" applyAlignment="1">
      <alignment vertical="center"/>
    </xf>
    <xf numFmtId="0" fontId="4" fillId="10" borderId="27" xfId="0" applyFont="1" applyFill="1" applyBorder="1" applyAlignment="1">
      <alignment vertical="center"/>
    </xf>
    <xf numFmtId="0" fontId="4" fillId="10" borderId="0" xfId="0" applyFont="1" applyFill="1" applyAlignment="1">
      <alignment horizontal="left" wrapText="1"/>
    </xf>
    <xf numFmtId="0" fontId="4" fillId="10" borderId="17" xfId="0" applyFont="1" applyFill="1" applyBorder="1" applyAlignment="1">
      <alignment vertical="center" wrapText="1"/>
    </xf>
    <xf numFmtId="0" fontId="4" fillId="10" borderId="4" xfId="0" applyFont="1" applyFill="1" applyBorder="1" applyAlignment="1">
      <alignment horizontal="center" vertical="center" shrinkToFit="1"/>
    </xf>
    <xf numFmtId="0" fontId="4" fillId="10" borderId="1" xfId="0" applyFont="1" applyFill="1" applyBorder="1" applyAlignment="1">
      <alignment horizontal="center" vertical="center" shrinkToFit="1"/>
    </xf>
    <xf numFmtId="0" fontId="4" fillId="10" borderId="0" xfId="0" applyFont="1" applyFill="1" applyAlignment="1">
      <alignment vertical="center" wrapText="1"/>
    </xf>
    <xf numFmtId="0" fontId="4" fillId="10" borderId="6" xfId="0" applyFont="1" applyFill="1" applyBorder="1" applyAlignment="1">
      <alignment horizontal="center" vertical="center" shrinkToFit="1"/>
    </xf>
    <xf numFmtId="0" fontId="4" fillId="10" borderId="7" xfId="0" applyFont="1" applyFill="1" applyBorder="1" applyAlignment="1">
      <alignment horizontal="center" vertical="center" shrinkToFit="1"/>
    </xf>
    <xf numFmtId="0" fontId="99" fillId="10" borderId="0" xfId="12" applyFont="1" applyFill="1" applyAlignment="1">
      <alignment horizontal="left" vertical="top"/>
    </xf>
    <xf numFmtId="0" fontId="100" fillId="10" borderId="16" xfId="12" applyFont="1" applyFill="1" applyBorder="1" applyAlignment="1">
      <alignment horizontal="left" vertical="center"/>
    </xf>
    <xf numFmtId="0" fontId="100" fillId="10" borderId="5" xfId="12" applyFont="1" applyFill="1" applyBorder="1" applyAlignment="1">
      <alignment horizontal="left" vertical="center"/>
    </xf>
    <xf numFmtId="0" fontId="100" fillId="10" borderId="158" xfId="12" applyFont="1" applyFill="1" applyBorder="1" applyAlignment="1">
      <alignment horizontal="left" vertical="center"/>
    </xf>
    <xf numFmtId="0" fontId="101" fillId="10" borderId="4" xfId="13" applyFont="1" applyFill="1" applyBorder="1" applyAlignment="1">
      <alignment horizontal="center" vertical="center" wrapText="1"/>
    </xf>
    <xf numFmtId="0" fontId="101" fillId="10" borderId="4" xfId="13" applyFont="1" applyFill="1" applyBorder="1" applyAlignment="1">
      <alignment vertical="center" wrapText="1"/>
    </xf>
    <xf numFmtId="0" fontId="101" fillId="10" borderId="0" xfId="13" applyFont="1" applyFill="1" applyAlignment="1">
      <alignment horizontal="center" vertical="center" wrapText="1"/>
    </xf>
    <xf numFmtId="49" fontId="103" fillId="10" borderId="7" xfId="14" applyNumberFormat="1" applyFont="1" applyFill="1" applyBorder="1" applyAlignment="1">
      <alignment vertical="center"/>
    </xf>
    <xf numFmtId="49" fontId="101" fillId="10" borderId="7" xfId="14" applyNumberFormat="1" applyFont="1" applyFill="1" applyBorder="1" applyAlignment="1">
      <alignment vertical="center"/>
    </xf>
    <xf numFmtId="0" fontId="100" fillId="22" borderId="35" xfId="12" applyFont="1" applyFill="1" applyBorder="1" applyAlignment="1">
      <alignment vertical="center"/>
    </xf>
    <xf numFmtId="0" fontId="100" fillId="22" borderId="7" xfId="12" applyFont="1" applyFill="1" applyBorder="1" applyAlignment="1">
      <alignment vertical="center"/>
    </xf>
    <xf numFmtId="0" fontId="100" fillId="22" borderId="160" xfId="12" applyFont="1" applyFill="1" applyBorder="1" applyAlignment="1">
      <alignment vertical="center"/>
    </xf>
    <xf numFmtId="0" fontId="100" fillId="10" borderId="4" xfId="12" applyFont="1" applyFill="1" applyBorder="1" applyAlignment="1">
      <alignment vertical="center"/>
    </xf>
    <xf numFmtId="0" fontId="100" fillId="10" borderId="0" xfId="12" applyFont="1" applyFill="1" applyAlignment="1">
      <alignment vertical="center"/>
    </xf>
    <xf numFmtId="0" fontId="99" fillId="10" borderId="0" xfId="12" applyFont="1" applyFill="1" applyAlignment="1">
      <alignment horizontal="left" vertical="center"/>
    </xf>
    <xf numFmtId="0" fontId="104" fillId="10" borderId="0" xfId="12" applyFont="1" applyFill="1" applyAlignment="1">
      <alignment horizontal="left" vertical="top"/>
    </xf>
    <xf numFmtId="0" fontId="104" fillId="10" borderId="86" xfId="12" applyFont="1" applyFill="1" applyBorder="1" applyAlignment="1">
      <alignment horizontal="center" vertical="center" wrapText="1"/>
    </xf>
    <xf numFmtId="0" fontId="104" fillId="10" borderId="86" xfId="12" applyFont="1" applyFill="1" applyBorder="1" applyAlignment="1">
      <alignment vertical="center" wrapText="1"/>
    </xf>
    <xf numFmtId="0" fontId="104" fillId="10" borderId="113" xfId="12" applyFont="1" applyFill="1" applyBorder="1" applyAlignment="1">
      <alignment vertical="center" wrapText="1"/>
    </xf>
    <xf numFmtId="0" fontId="99" fillId="10" borderId="87" xfId="12" applyFont="1" applyFill="1" applyBorder="1" applyAlignment="1">
      <alignment horizontal="left" vertical="center"/>
    </xf>
    <xf numFmtId="0" fontId="104" fillId="10" borderId="4" xfId="12" applyFont="1" applyFill="1" applyBorder="1" applyAlignment="1">
      <alignment horizontal="center" vertical="center" wrapText="1"/>
    </xf>
    <xf numFmtId="0" fontId="104" fillId="10" borderId="7" xfId="12" applyFont="1" applyFill="1" applyBorder="1" applyAlignment="1">
      <alignment horizontal="center" vertical="center" wrapText="1"/>
    </xf>
    <xf numFmtId="0" fontId="104" fillId="10" borderId="166" xfId="12" applyFont="1" applyFill="1" applyBorder="1" applyAlignment="1">
      <alignment vertical="center" wrapText="1"/>
    </xf>
    <xf numFmtId="0" fontId="89" fillId="10" borderId="29" xfId="12" applyFont="1" applyFill="1" applyBorder="1" applyAlignment="1">
      <alignment vertical="center" wrapText="1"/>
    </xf>
    <xf numFmtId="0" fontId="104" fillId="10" borderId="88" xfId="12" applyFont="1" applyFill="1" applyBorder="1" applyAlignment="1">
      <alignment vertical="center" wrapText="1"/>
    </xf>
    <xf numFmtId="0" fontId="89" fillId="10" borderId="15" xfId="12" applyFont="1" applyFill="1" applyBorder="1" applyAlignment="1">
      <alignment vertical="center" wrapText="1"/>
    </xf>
    <xf numFmtId="0" fontId="104" fillId="10" borderId="169" xfId="12" applyFont="1" applyFill="1" applyBorder="1" applyAlignment="1">
      <alignment horizontal="center" vertical="center" wrapText="1"/>
    </xf>
    <xf numFmtId="189" fontId="104" fillId="10" borderId="86" xfId="12" applyNumberFormat="1" applyFont="1" applyFill="1" applyBorder="1" applyAlignment="1">
      <alignment horizontal="center" vertical="center" wrapText="1"/>
    </xf>
    <xf numFmtId="0" fontId="104" fillId="10" borderId="179" xfId="12" applyFont="1" applyFill="1" applyBorder="1" applyAlignment="1">
      <alignment vertical="center" wrapText="1"/>
    </xf>
    <xf numFmtId="0" fontId="104" fillId="10" borderId="177" xfId="12" applyFont="1" applyFill="1" applyBorder="1" applyAlignment="1">
      <alignment vertical="center" wrapText="1"/>
    </xf>
    <xf numFmtId="0" fontId="104" fillId="10" borderId="180" xfId="12" applyFont="1" applyFill="1" applyBorder="1" applyAlignment="1">
      <alignment vertical="center" wrapText="1"/>
    </xf>
    <xf numFmtId="49" fontId="104" fillId="10" borderId="187" xfId="12" applyNumberFormat="1" applyFont="1" applyFill="1" applyBorder="1" applyAlignment="1">
      <alignment horizontal="center" vertical="center" wrapText="1"/>
    </xf>
    <xf numFmtId="0" fontId="104" fillId="10" borderId="187" xfId="12" applyFont="1" applyFill="1" applyBorder="1" applyAlignment="1">
      <alignment horizontal="center" vertical="center" wrapText="1"/>
    </xf>
    <xf numFmtId="0" fontId="104" fillId="10" borderId="29" xfId="12" applyFont="1" applyFill="1" applyBorder="1" applyAlignment="1">
      <alignment horizontal="center" vertical="center" wrapText="1"/>
    </xf>
    <xf numFmtId="0" fontId="101" fillId="10" borderId="0" xfId="15" applyFont="1" applyFill="1" applyAlignment="1">
      <alignment horizontal="center" vertical="center" wrapText="1"/>
    </xf>
    <xf numFmtId="0" fontId="99" fillId="10" borderId="0" xfId="12" applyFont="1" applyFill="1" applyAlignment="1">
      <alignment horizontal="left" vertical="top"/>
    </xf>
    <xf numFmtId="0" fontId="101" fillId="10" borderId="0" xfId="15" applyFont="1" applyFill="1" applyAlignment="1">
      <alignment vertical="center" wrapText="1"/>
    </xf>
    <xf numFmtId="0" fontId="104" fillId="10" borderId="0" xfId="12" applyFont="1" applyFill="1" applyAlignment="1">
      <alignment horizontal="left" vertical="center" wrapText="1"/>
    </xf>
    <xf numFmtId="0" fontId="104" fillId="10" borderId="8" xfId="12" applyFont="1" applyFill="1" applyBorder="1" applyAlignment="1">
      <alignment horizontal="center" vertical="center" wrapText="1"/>
    </xf>
    <xf numFmtId="49" fontId="104" fillId="10" borderId="3" xfId="12" applyNumberFormat="1" applyFont="1" applyFill="1" applyBorder="1" applyAlignment="1">
      <alignment vertical="center" wrapText="1"/>
    </xf>
    <xf numFmtId="0" fontId="89" fillId="10" borderId="0" xfId="12" applyFont="1" applyFill="1" applyAlignment="1">
      <alignment horizontal="center" vertical="center" wrapText="1"/>
    </xf>
    <xf numFmtId="0" fontId="104" fillId="23" borderId="69" xfId="12" applyFont="1" applyFill="1" applyBorder="1" applyAlignment="1">
      <alignment vertical="center" textRotation="255" wrapText="1"/>
    </xf>
    <xf numFmtId="0" fontId="104" fillId="10" borderId="31" xfId="12" applyFont="1" applyFill="1" applyBorder="1" applyAlignment="1">
      <alignment horizontal="left" vertical="center" wrapText="1"/>
    </xf>
    <xf numFmtId="0" fontId="104" fillId="10" borderId="30" xfId="12" applyFont="1" applyFill="1" applyBorder="1" applyAlignment="1">
      <alignment vertical="top" wrapText="1"/>
    </xf>
    <xf numFmtId="0" fontId="104" fillId="10" borderId="30" xfId="12" applyFont="1" applyFill="1" applyBorder="1" applyAlignment="1">
      <alignment vertical="center" wrapText="1"/>
    </xf>
    <xf numFmtId="0" fontId="99" fillId="10" borderId="30" xfId="12" applyFont="1" applyFill="1" applyBorder="1" applyAlignment="1">
      <alignment horizontal="left" vertical="center"/>
    </xf>
    <xf numFmtId="0" fontId="99" fillId="10" borderId="82" xfId="12" applyFont="1" applyFill="1" applyBorder="1" applyAlignment="1">
      <alignment horizontal="left" vertical="center"/>
    </xf>
    <xf numFmtId="0" fontId="104" fillId="0" borderId="0" xfId="12" applyFont="1" applyAlignment="1">
      <alignment horizontal="center" vertical="center" wrapText="1"/>
    </xf>
    <xf numFmtId="49" fontId="104" fillId="10" borderId="0" xfId="12" applyNumberFormat="1" applyFont="1" applyFill="1" applyAlignment="1">
      <alignment vertical="center" wrapText="1"/>
    </xf>
    <xf numFmtId="49" fontId="104" fillId="10" borderId="162" xfId="12" applyNumberFormat="1" applyFont="1" applyFill="1" applyBorder="1" applyAlignment="1">
      <alignment vertical="center" wrapText="1"/>
    </xf>
    <xf numFmtId="0" fontId="104" fillId="10" borderId="2" xfId="12" applyFont="1" applyFill="1" applyBorder="1" applyAlignment="1">
      <alignment horizontal="center" vertical="center" wrapText="1"/>
    </xf>
    <xf numFmtId="0" fontId="104" fillId="10" borderId="181" xfId="12" applyFont="1" applyFill="1" applyBorder="1" applyAlignment="1">
      <alignment horizontal="left" vertical="center"/>
    </xf>
    <xf numFmtId="0" fontId="104" fillId="10" borderId="182" xfId="12" applyFont="1" applyFill="1" applyBorder="1" applyAlignment="1">
      <alignment horizontal="left" vertical="center"/>
    </xf>
    <xf numFmtId="0" fontId="104" fillId="10" borderId="182" xfId="12" applyFont="1" applyFill="1" applyBorder="1" applyAlignment="1">
      <alignment horizontal="left" vertical="center" wrapText="1"/>
    </xf>
    <xf numFmtId="0" fontId="104" fillId="10" borderId="177" xfId="12" applyFont="1" applyFill="1" applyBorder="1" applyAlignment="1">
      <alignment horizontal="right" vertical="center" wrapText="1"/>
    </xf>
    <xf numFmtId="0" fontId="104" fillId="10" borderId="182" xfId="12" applyFont="1" applyFill="1" applyBorder="1" applyAlignment="1">
      <alignment horizontal="center" vertical="center" wrapText="1"/>
    </xf>
    <xf numFmtId="0" fontId="104" fillId="10" borderId="178" xfId="12" applyFont="1" applyFill="1" applyBorder="1" applyAlignment="1">
      <alignment horizontal="center" vertical="center" wrapText="1"/>
    </xf>
    <xf numFmtId="0" fontId="104" fillId="10" borderId="0" xfId="12" applyFont="1" applyFill="1" applyAlignment="1">
      <alignment horizontal="center" vertical="top" wrapText="1"/>
    </xf>
    <xf numFmtId="0" fontId="104" fillId="10" borderId="213" xfId="12" applyFont="1" applyFill="1" applyBorder="1" applyAlignment="1">
      <alignment horizontal="left" vertical="center"/>
    </xf>
    <xf numFmtId="0" fontId="104" fillId="10" borderId="214" xfId="12" applyFont="1" applyFill="1" applyBorder="1" applyAlignment="1">
      <alignment horizontal="left" vertical="center" wrapText="1"/>
    </xf>
    <xf numFmtId="0" fontId="104" fillId="10" borderId="169" xfId="12" applyFont="1" applyFill="1" applyBorder="1" applyAlignment="1">
      <alignment horizontal="right" vertical="center" wrapText="1"/>
    </xf>
    <xf numFmtId="0" fontId="104" fillId="10" borderId="214" xfId="12" applyFont="1" applyFill="1" applyBorder="1" applyAlignment="1">
      <alignment horizontal="center" vertical="center" wrapText="1"/>
    </xf>
    <xf numFmtId="49" fontId="104" fillId="10" borderId="215" xfId="12" applyNumberFormat="1" applyFont="1" applyFill="1" applyBorder="1" applyAlignment="1">
      <alignment vertical="center" wrapText="1"/>
    </xf>
    <xf numFmtId="0" fontId="104" fillId="10" borderId="100" xfId="12" applyFont="1" applyFill="1" applyBorder="1" applyAlignment="1">
      <alignment vertical="center"/>
    </xf>
    <xf numFmtId="0" fontId="104" fillId="10" borderId="100" xfId="12" applyFont="1" applyFill="1" applyBorder="1" applyAlignment="1">
      <alignment vertical="center" wrapText="1"/>
    </xf>
    <xf numFmtId="0" fontId="104" fillId="10" borderId="70" xfId="12" applyFont="1" applyFill="1" applyBorder="1" applyAlignment="1">
      <alignment vertical="top" wrapText="1"/>
    </xf>
    <xf numFmtId="0" fontId="99" fillId="10" borderId="0" xfId="12" applyFont="1" applyFill="1" applyAlignment="1">
      <alignment horizontal="left" vertical="top" indent="4"/>
    </xf>
    <xf numFmtId="0" fontId="99" fillId="10" borderId="0" xfId="12" applyFont="1" applyFill="1" applyAlignment="1">
      <alignment horizontal="left" vertical="top" indent="6"/>
    </xf>
    <xf numFmtId="0" fontId="106" fillId="10" borderId="0" xfId="12" applyFont="1" applyFill="1" applyAlignment="1">
      <alignment horizontal="left" vertical="top"/>
    </xf>
    <xf numFmtId="0" fontId="111" fillId="10" borderId="0" xfId="12" applyFont="1" applyFill="1" applyAlignment="1">
      <alignment horizontal="left" vertical="top"/>
    </xf>
    <xf numFmtId="0" fontId="112" fillId="23" borderId="69" xfId="12" applyFont="1" applyFill="1" applyBorder="1" applyAlignment="1">
      <alignment vertical="center" textRotation="255" wrapText="1"/>
    </xf>
    <xf numFmtId="0" fontId="112" fillId="10" borderId="100" xfId="12" applyFont="1" applyFill="1" applyBorder="1" applyAlignment="1">
      <alignment vertical="center" wrapText="1"/>
    </xf>
    <xf numFmtId="0" fontId="112" fillId="10" borderId="70" xfId="12" applyFont="1" applyFill="1" applyBorder="1" applyAlignment="1">
      <alignment vertical="center" wrapText="1"/>
    </xf>
    <xf numFmtId="0" fontId="113" fillId="10" borderId="0" xfId="12" applyFont="1" applyFill="1" applyAlignment="1">
      <alignment horizontal="left" vertical="center"/>
    </xf>
    <xf numFmtId="0" fontId="112" fillId="10" borderId="16" xfId="12" applyFont="1" applyFill="1" applyBorder="1" applyAlignment="1">
      <alignment horizontal="left" vertical="center" wrapText="1"/>
    </xf>
    <xf numFmtId="0" fontId="112" fillId="10" borderId="5" xfId="12" applyFont="1" applyFill="1" applyBorder="1" applyAlignment="1">
      <alignment vertical="top" wrapText="1"/>
    </xf>
    <xf numFmtId="0" fontId="112" fillId="10" borderId="5" xfId="12" applyFont="1" applyFill="1" applyBorder="1" applyAlignment="1">
      <alignment vertical="center" wrapText="1"/>
    </xf>
    <xf numFmtId="0" fontId="106" fillId="10" borderId="5" xfId="12" applyFont="1" applyFill="1" applyBorder="1" applyAlignment="1">
      <alignment horizontal="left" vertical="center"/>
    </xf>
    <xf numFmtId="0" fontId="106" fillId="10" borderId="158" xfId="12" applyFont="1" applyFill="1" applyBorder="1" applyAlignment="1">
      <alignment horizontal="left" vertical="center"/>
    </xf>
    <xf numFmtId="0" fontId="112" fillId="0" borderId="0" xfId="12" applyFont="1" applyAlignment="1">
      <alignment horizontal="center" vertical="center" wrapText="1"/>
    </xf>
    <xf numFmtId="49" fontId="112" fillId="10" borderId="0" xfId="12" applyNumberFormat="1" applyFont="1" applyFill="1" applyAlignment="1">
      <alignment vertical="center" wrapText="1"/>
    </xf>
    <xf numFmtId="49" fontId="112" fillId="10" borderId="162" xfId="12" applyNumberFormat="1" applyFont="1" applyFill="1" applyBorder="1" applyAlignment="1">
      <alignment vertical="center" wrapText="1"/>
    </xf>
    <xf numFmtId="0" fontId="112" fillId="10" borderId="2" xfId="12" applyFont="1" applyFill="1" applyBorder="1" applyAlignment="1">
      <alignment horizontal="center" vertical="center" wrapText="1"/>
    </xf>
    <xf numFmtId="0" fontId="112" fillId="10" borderId="181" xfId="12" applyFont="1" applyFill="1" applyBorder="1" applyAlignment="1">
      <alignment horizontal="left" vertical="center"/>
    </xf>
    <xf numFmtId="0" fontId="112" fillId="10" borderId="182" xfId="12" applyFont="1" applyFill="1" applyBorder="1" applyAlignment="1">
      <alignment horizontal="left" vertical="center"/>
    </xf>
    <xf numFmtId="0" fontId="112" fillId="10" borderId="182" xfId="12" applyFont="1" applyFill="1" applyBorder="1" applyAlignment="1">
      <alignment horizontal="left" vertical="center" wrapText="1"/>
    </xf>
    <xf numFmtId="0" fontId="112" fillId="10" borderId="177" xfId="12" applyFont="1" applyFill="1" applyBorder="1" applyAlignment="1">
      <alignment horizontal="right" vertical="center" wrapText="1"/>
    </xf>
    <xf numFmtId="0" fontId="112" fillId="10" borderId="182" xfId="12" applyFont="1" applyFill="1" applyBorder="1" applyAlignment="1">
      <alignment horizontal="center" vertical="center" wrapText="1"/>
    </xf>
    <xf numFmtId="0" fontId="112" fillId="10" borderId="178" xfId="12" applyFont="1" applyFill="1" applyBorder="1" applyAlignment="1">
      <alignment horizontal="center" vertical="center" wrapText="1"/>
    </xf>
    <xf numFmtId="0" fontId="112" fillId="10" borderId="0" xfId="12" applyFont="1" applyFill="1" applyAlignment="1">
      <alignment horizontal="center" vertical="top" wrapText="1"/>
    </xf>
    <xf numFmtId="0" fontId="112" fillId="10" borderId="169" xfId="12" applyFont="1" applyFill="1" applyBorder="1" applyAlignment="1">
      <alignment horizontal="center" vertical="center" wrapText="1"/>
    </xf>
    <xf numFmtId="0" fontId="112" fillId="10" borderId="186" xfId="12" applyFont="1" applyFill="1" applyBorder="1" applyAlignment="1">
      <alignment horizontal="left" vertical="center"/>
    </xf>
    <xf numFmtId="0" fontId="112" fillId="10" borderId="187" xfId="12" applyFont="1" applyFill="1" applyBorder="1" applyAlignment="1">
      <alignment horizontal="left" vertical="center" wrapText="1"/>
    </xf>
    <xf numFmtId="0" fontId="112" fillId="10" borderId="0" xfId="12" applyFont="1" applyFill="1" applyAlignment="1">
      <alignment horizontal="right" vertical="center" wrapText="1"/>
    </xf>
    <xf numFmtId="0" fontId="112" fillId="10" borderId="187" xfId="12" applyFont="1" applyFill="1" applyBorder="1" applyAlignment="1">
      <alignment horizontal="center" vertical="center" wrapText="1"/>
    </xf>
    <xf numFmtId="49" fontId="112" fillId="10" borderId="215" xfId="12" applyNumberFormat="1" applyFont="1" applyFill="1" applyBorder="1" applyAlignment="1">
      <alignment vertical="center" wrapText="1"/>
    </xf>
    <xf numFmtId="0" fontId="112" fillId="10" borderId="31" xfId="12" applyFont="1" applyFill="1" applyBorder="1" applyAlignment="1">
      <alignment horizontal="left" vertical="center" wrapText="1"/>
    </xf>
    <xf numFmtId="0" fontId="112" fillId="10" borderId="30" xfId="12" applyFont="1" applyFill="1" applyBorder="1" applyAlignment="1">
      <alignment vertical="top" wrapText="1"/>
    </xf>
    <xf numFmtId="0" fontId="112" fillId="10" borderId="30" xfId="12" applyFont="1" applyFill="1" applyBorder="1" applyAlignment="1">
      <alignment vertical="center" wrapText="1"/>
    </xf>
    <xf numFmtId="0" fontId="106" fillId="10" borderId="30" xfId="12" applyFont="1" applyFill="1" applyBorder="1" applyAlignment="1">
      <alignment horizontal="left" vertical="center"/>
    </xf>
    <xf numFmtId="0" fontId="106" fillId="10" borderId="82" xfId="12" applyFont="1" applyFill="1" applyBorder="1" applyAlignment="1">
      <alignment horizontal="left" vertical="center"/>
    </xf>
    <xf numFmtId="0" fontId="112" fillId="10" borderId="213" xfId="12" applyFont="1" applyFill="1" applyBorder="1" applyAlignment="1">
      <alignment horizontal="left" vertical="center"/>
    </xf>
    <xf numFmtId="0" fontId="112" fillId="10" borderId="214" xfId="12" applyFont="1" applyFill="1" applyBorder="1" applyAlignment="1">
      <alignment horizontal="left" vertical="center" wrapText="1"/>
    </xf>
    <xf numFmtId="0" fontId="112" fillId="10" borderId="169" xfId="12" applyFont="1" applyFill="1" applyBorder="1" applyAlignment="1">
      <alignment horizontal="right" vertical="center" wrapText="1"/>
    </xf>
    <xf numFmtId="0" fontId="112" fillId="10" borderId="214" xfId="12" applyFont="1" applyFill="1" applyBorder="1" applyAlignment="1">
      <alignment horizontal="center" vertical="center" wrapText="1"/>
    </xf>
    <xf numFmtId="0" fontId="4" fillId="0" borderId="126" xfId="0" applyFont="1" applyBorder="1"/>
    <xf numFmtId="0" fontId="114" fillId="10" borderId="0" xfId="10" applyFont="1" applyFill="1">
      <alignment vertical="center"/>
    </xf>
    <xf numFmtId="0" fontId="115" fillId="10" borderId="0" xfId="10" applyFont="1" applyFill="1">
      <alignment vertical="center"/>
    </xf>
    <xf numFmtId="0" fontId="84" fillId="10" borderId="0" xfId="10" applyFill="1">
      <alignment vertical="center"/>
    </xf>
    <xf numFmtId="0" fontId="84" fillId="10" borderId="0" xfId="10" applyFill="1" applyAlignment="1">
      <alignment horizontal="right" vertical="center"/>
    </xf>
    <xf numFmtId="0" fontId="84" fillId="10" borderId="0" xfId="10" applyFill="1" applyAlignment="1">
      <alignment horizontal="center" vertical="center"/>
    </xf>
    <xf numFmtId="0" fontId="85" fillId="10" borderId="0" xfId="10" applyFont="1" applyFill="1" applyAlignment="1">
      <alignment horizontal="center" vertical="center"/>
    </xf>
    <xf numFmtId="0" fontId="84" fillId="10" borderId="0" xfId="10" applyFill="1" applyAlignment="1">
      <alignment horizontal="center" vertical="center" shrinkToFit="1"/>
    </xf>
    <xf numFmtId="0" fontId="84" fillId="10" borderId="29" xfId="10" applyFill="1" applyBorder="1" applyAlignment="1">
      <alignment horizontal="center" vertical="center"/>
    </xf>
    <xf numFmtId="0" fontId="86" fillId="10" borderId="0" xfId="10" applyFont="1" applyFill="1">
      <alignment vertical="center"/>
    </xf>
    <xf numFmtId="0" fontId="84" fillId="10" borderId="2" xfId="10" applyFill="1" applyBorder="1">
      <alignment vertical="center"/>
    </xf>
    <xf numFmtId="187" fontId="84" fillId="0" borderId="28" xfId="10" applyNumberFormat="1" applyBorder="1" applyAlignment="1">
      <alignment horizontal="center" vertical="center"/>
    </xf>
    <xf numFmtId="0" fontId="87" fillId="10" borderId="60" xfId="10" applyFont="1" applyFill="1" applyBorder="1" applyAlignment="1">
      <alignment vertical="center" wrapText="1"/>
    </xf>
    <xf numFmtId="38" fontId="88" fillId="17" borderId="60" xfId="16" applyFont="1" applyFill="1" applyBorder="1">
      <alignment vertical="center"/>
    </xf>
    <xf numFmtId="0" fontId="84" fillId="10" borderId="60" xfId="10" applyFill="1" applyBorder="1">
      <alignment vertical="center"/>
    </xf>
    <xf numFmtId="0" fontId="84" fillId="0" borderId="2" xfId="10" applyBorder="1">
      <alignment vertical="center"/>
    </xf>
    <xf numFmtId="0" fontId="84" fillId="10" borderId="27" xfId="10" applyFill="1" applyBorder="1" applyAlignment="1">
      <alignment horizontal="center" vertical="center"/>
    </xf>
    <xf numFmtId="0" fontId="87" fillId="10" borderId="46" xfId="10" applyFont="1" applyFill="1" applyBorder="1" applyAlignment="1">
      <alignment vertical="center" wrapText="1"/>
    </xf>
    <xf numFmtId="38" fontId="88" fillId="17" borderId="46" xfId="16" applyFont="1" applyFill="1" applyBorder="1">
      <alignment vertical="center"/>
    </xf>
    <xf numFmtId="0" fontId="84" fillId="10" borderId="46" xfId="10" applyFill="1" applyBorder="1">
      <alignment vertical="center"/>
    </xf>
    <xf numFmtId="187" fontId="84" fillId="10" borderId="28" xfId="10" applyNumberFormat="1" applyFill="1" applyBorder="1" applyAlignment="1">
      <alignment horizontal="center" vertical="center"/>
    </xf>
    <xf numFmtId="0" fontId="87" fillId="10" borderId="45" xfId="10" applyFont="1" applyFill="1" applyBorder="1" applyAlignment="1">
      <alignment vertical="center" wrapText="1"/>
    </xf>
    <xf numFmtId="38" fontId="88" fillId="17" borderId="45" xfId="16" applyFont="1" applyFill="1" applyBorder="1">
      <alignment vertical="center"/>
    </xf>
    <xf numFmtId="0" fontId="84" fillId="10" borderId="45" xfId="10" applyFill="1" applyBorder="1">
      <alignment vertical="center"/>
    </xf>
    <xf numFmtId="0" fontId="84" fillId="10" borderId="4" xfId="10" applyFill="1" applyBorder="1" applyAlignment="1">
      <alignment horizontal="center" vertical="center"/>
    </xf>
    <xf numFmtId="177" fontId="1" fillId="10" borderId="4" xfId="16" applyNumberFormat="1" applyFont="1" applyFill="1" applyBorder="1" applyAlignment="1">
      <alignment horizontal="center" vertical="center"/>
    </xf>
    <xf numFmtId="0" fontId="84" fillId="10" borderId="4" xfId="10" applyFill="1" applyBorder="1" applyAlignment="1">
      <alignment vertical="center" wrapText="1"/>
    </xf>
    <xf numFmtId="38" fontId="1" fillId="10" borderId="4" xfId="16" applyFont="1" applyFill="1" applyBorder="1">
      <alignment vertical="center"/>
    </xf>
    <xf numFmtId="0" fontId="84" fillId="10" borderId="4" xfId="10" applyFill="1" applyBorder="1">
      <alignment vertical="center"/>
    </xf>
    <xf numFmtId="38" fontId="1" fillId="10" borderId="5" xfId="16" applyFont="1" applyFill="1" applyBorder="1">
      <alignment vertical="center"/>
    </xf>
    <xf numFmtId="0" fontId="84" fillId="10" borderId="5" xfId="10" applyFill="1" applyBorder="1">
      <alignment vertical="center"/>
    </xf>
    <xf numFmtId="180" fontId="84" fillId="10" borderId="7" xfId="10" applyNumberFormat="1" applyFill="1" applyBorder="1" applyAlignment="1">
      <alignment horizontal="center" vertical="center"/>
    </xf>
    <xf numFmtId="0" fontId="84" fillId="10" borderId="17" xfId="10" applyFill="1" applyBorder="1">
      <alignment vertical="center"/>
    </xf>
    <xf numFmtId="0" fontId="89" fillId="10" borderId="60" xfId="10" applyFont="1" applyFill="1" applyBorder="1" applyAlignment="1">
      <alignment vertical="center" wrapText="1"/>
    </xf>
    <xf numFmtId="0" fontId="84" fillId="17" borderId="27" xfId="10" applyFill="1" applyBorder="1" applyAlignment="1">
      <alignment horizontal="center" vertical="center"/>
    </xf>
    <xf numFmtId="0" fontId="89" fillId="10" borderId="46" xfId="10" applyFont="1" applyFill="1" applyBorder="1" applyAlignment="1">
      <alignment vertical="center" wrapText="1"/>
    </xf>
    <xf numFmtId="187" fontId="84" fillId="17" borderId="28" xfId="10" applyNumberFormat="1" applyFill="1" applyBorder="1" applyAlignment="1">
      <alignment horizontal="center" vertical="center"/>
    </xf>
    <xf numFmtId="0" fontId="89" fillId="10" borderId="45" xfId="10" applyFont="1" applyFill="1" applyBorder="1" applyAlignment="1">
      <alignment vertical="center" wrapText="1"/>
    </xf>
    <xf numFmtId="0" fontId="84" fillId="10" borderId="0" xfId="10" applyFill="1" applyAlignment="1">
      <alignment horizontal="left" vertical="center"/>
    </xf>
    <xf numFmtId="0" fontId="84" fillId="10" borderId="16" xfId="10" applyFill="1" applyBorder="1">
      <alignment vertical="center"/>
    </xf>
    <xf numFmtId="0" fontId="4" fillId="0" borderId="6" xfId="17" applyFont="1" applyBorder="1" applyAlignment="1">
      <alignment horizontal="center" vertical="center"/>
    </xf>
    <xf numFmtId="0" fontId="4" fillId="0" borderId="7" xfId="0" applyFont="1" applyBorder="1" applyAlignment="1">
      <alignment vertical="center"/>
    </xf>
    <xf numFmtId="0" fontId="4" fillId="0" borderId="0" xfId="17" applyFont="1" applyAlignment="1">
      <alignment horizontal="center" vertical="center"/>
    </xf>
    <xf numFmtId="0" fontId="4" fillId="0" borderId="3" xfId="17" applyFont="1" applyBorder="1" applyAlignment="1">
      <alignment horizontal="center" vertical="center"/>
    </xf>
    <xf numFmtId="0" fontId="4" fillId="0" borderId="17" xfId="0" applyFont="1" applyBorder="1"/>
    <xf numFmtId="0" fontId="4" fillId="0" borderId="0" xfId="0" applyFont="1" applyAlignment="1">
      <alignment horizontal="left" vertical="center"/>
    </xf>
    <xf numFmtId="0" fontId="4" fillId="0" borderId="17" xfId="17" applyFont="1" applyBorder="1" applyAlignment="1">
      <alignment horizontal="center" vertical="center"/>
    </xf>
    <xf numFmtId="0" fontId="4" fillId="0" borderId="16" xfId="0" applyFont="1" applyBorder="1"/>
    <xf numFmtId="0" fontId="4" fillId="0" borderId="16" xfId="17" applyFont="1" applyBorder="1" applyAlignment="1">
      <alignment horizontal="center" vertical="center"/>
    </xf>
    <xf numFmtId="0" fontId="4" fillId="0" borderId="4" xfId="0" applyFont="1" applyBorder="1" applyAlignment="1">
      <alignment horizontal="right" vertical="center"/>
    </xf>
    <xf numFmtId="0" fontId="5" fillId="0" borderId="2" xfId="0" applyFont="1" applyBorder="1" applyAlignment="1">
      <alignment horizontal="center" vertical="center"/>
    </xf>
    <xf numFmtId="0" fontId="17" fillId="0" borderId="17" xfId="0" applyFont="1" applyBorder="1" applyAlignment="1">
      <alignment horizontal="center" vertical="center"/>
    </xf>
    <xf numFmtId="0" fontId="17" fillId="0" borderId="0" xfId="0" applyFont="1" applyAlignment="1">
      <alignment horizontal="center" vertical="center"/>
    </xf>
    <xf numFmtId="0" fontId="17" fillId="0" borderId="29" xfId="0" applyFont="1" applyBorder="1" applyAlignment="1">
      <alignment horizontal="center" vertical="center"/>
    </xf>
    <xf numFmtId="0" fontId="4" fillId="0" borderId="29" xfId="17"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indent="1"/>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9" xfId="0" applyFont="1" applyBorder="1" applyAlignment="1">
      <alignment horizontal="left" vertical="center"/>
    </xf>
    <xf numFmtId="0" fontId="17" fillId="0" borderId="0" xfId="0" applyFont="1" applyAlignment="1">
      <alignment horizontal="left" vertical="center"/>
    </xf>
    <xf numFmtId="0" fontId="5" fillId="0" borderId="0" xfId="0" applyFont="1"/>
    <xf numFmtId="0" fontId="5" fillId="0" borderId="0" xfId="0" applyFont="1" applyAlignme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4" fillId="0" borderId="8" xfId="0" applyFont="1" applyBorder="1" applyAlignment="1">
      <alignment vertical="center"/>
    </xf>
    <xf numFmtId="0" fontId="4" fillId="0" borderId="7" xfId="17" applyFont="1" applyBorder="1" applyAlignment="1">
      <alignment horizontal="center" vertical="center"/>
    </xf>
    <xf numFmtId="0" fontId="118" fillId="0" borderId="0" xfId="0" applyFont="1" applyAlignment="1">
      <alignment vertical="center"/>
    </xf>
    <xf numFmtId="0" fontId="4" fillId="0" borderId="17" xfId="0" applyFont="1" applyBorder="1" applyAlignment="1">
      <alignment horizontal="center" vertical="top"/>
    </xf>
    <xf numFmtId="0" fontId="4" fillId="0" borderId="17" xfId="0" applyFont="1" applyBorder="1" applyAlignment="1">
      <alignment horizontal="center"/>
    </xf>
    <xf numFmtId="0" fontId="4" fillId="0" borderId="5" xfId="0" applyFont="1" applyBorder="1" applyAlignment="1">
      <alignment horizontal="right" vertical="center"/>
    </xf>
    <xf numFmtId="0" fontId="4" fillId="0" borderId="28" xfId="0" applyFont="1" applyBorder="1"/>
    <xf numFmtId="0" fontId="4" fillId="0" borderId="0" xfId="0" applyFont="1" applyAlignment="1">
      <alignment vertical="top" wrapText="1"/>
    </xf>
    <xf numFmtId="0" fontId="117" fillId="21" borderId="51" xfId="0" applyFont="1" applyFill="1" applyBorder="1" applyAlignment="1">
      <alignment horizontal="center" vertical="center" shrinkToFit="1"/>
    </xf>
    <xf numFmtId="0" fontId="4" fillId="0" borderId="2" xfId="0" applyFont="1" applyBorder="1" applyAlignment="1">
      <alignment horizontal="centerContinuous" vertical="center"/>
    </xf>
    <xf numFmtId="0" fontId="119" fillId="0" borderId="0" xfId="0" applyFont="1" applyAlignment="1">
      <alignment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9" xfId="0" applyFont="1" applyBorder="1" applyAlignment="1">
      <alignment vertical="center"/>
    </xf>
    <xf numFmtId="0" fontId="5" fillId="0" borderId="17" xfId="0" applyFont="1" applyBorder="1" applyAlignment="1">
      <alignment horizontal="center" vertical="center"/>
    </xf>
    <xf numFmtId="0" fontId="4" fillId="0" borderId="6" xfId="0" applyFont="1" applyBorder="1" applyAlignment="1">
      <alignment vertical="center"/>
    </xf>
    <xf numFmtId="1" fontId="4" fillId="0" borderId="7" xfId="0" applyNumberFormat="1" applyFont="1" applyBorder="1" applyAlignment="1">
      <alignment vertical="center"/>
    </xf>
    <xf numFmtId="0" fontId="14"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7" fillId="0" borderId="3" xfId="0" applyFont="1" applyBorder="1" applyAlignment="1">
      <alignment horizontal="center" vertical="center"/>
    </xf>
    <xf numFmtId="0" fontId="5" fillId="0" borderId="0" xfId="0" applyFont="1" applyAlignment="1">
      <alignment horizontal="left" vertical="center"/>
    </xf>
    <xf numFmtId="0" fontId="5" fillId="0" borderId="17" xfId="0" applyFont="1"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horizontal="center"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9"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29" xfId="0" applyFont="1" applyBorder="1" applyAlignment="1">
      <alignment horizontal="center" vertical="center"/>
    </xf>
    <xf numFmtId="0" fontId="5" fillId="0" borderId="17" xfId="0" applyFont="1" applyBorder="1" applyAlignment="1">
      <alignment horizontal="left" vertical="center" wrapText="1"/>
    </xf>
    <xf numFmtId="0" fontId="5" fillId="0" borderId="29" xfId="0" applyFont="1" applyBorder="1" applyAlignment="1">
      <alignment horizontal="left" vertical="center" wrapText="1"/>
    </xf>
    <xf numFmtId="0" fontId="4" fillId="0" borderId="15" xfId="17" applyFont="1" applyBorder="1" applyAlignment="1">
      <alignment horizontal="center" vertical="center"/>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5" xfId="0" applyFont="1" applyBorder="1" applyAlignment="1">
      <alignment vertical="center" wrapText="1"/>
    </xf>
    <xf numFmtId="0" fontId="5" fillId="0" borderId="16" xfId="0" applyFont="1" applyBorder="1" applyAlignment="1">
      <alignment horizontal="center" vertical="center"/>
    </xf>
    <xf numFmtId="0" fontId="17" fillId="0" borderId="4" xfId="0" applyFont="1" applyBorder="1" applyAlignment="1">
      <alignment horizontal="center" vertical="center"/>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17" fillId="0" borderId="1" xfId="0" applyFont="1" applyBorder="1" applyAlignment="1">
      <alignment horizontal="center" vertical="center"/>
    </xf>
    <xf numFmtId="0" fontId="5" fillId="0" borderId="15" xfId="0" applyFont="1" applyBorder="1" applyAlignment="1">
      <alignment horizontal="center" vertical="center"/>
    </xf>
    <xf numFmtId="0" fontId="4" fillId="0" borderId="0" xfId="0" applyFont="1" applyAlignment="1">
      <alignment wrapText="1"/>
    </xf>
    <xf numFmtId="0" fontId="120" fillId="0" borderId="17" xfId="0" applyFont="1" applyBorder="1" applyAlignment="1">
      <alignment vertical="center"/>
    </xf>
    <xf numFmtId="0" fontId="120" fillId="0" borderId="16" xfId="0" applyFont="1" applyBorder="1" applyAlignment="1">
      <alignment vertical="center"/>
    </xf>
    <xf numFmtId="0" fontId="120" fillId="0" borderId="0" xfId="0" applyFont="1" applyAlignment="1">
      <alignment horizontal="left" vertical="center"/>
    </xf>
    <xf numFmtId="0" fontId="92" fillId="0" borderId="0" xfId="0" applyFont="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7" xfId="0" applyFont="1" applyBorder="1" applyAlignment="1">
      <alignment vertical="center"/>
    </xf>
    <xf numFmtId="0" fontId="37" fillId="0" borderId="8" xfId="0" applyFont="1" applyBorder="1" applyAlignment="1">
      <alignment vertical="center"/>
    </xf>
    <xf numFmtId="0" fontId="4" fillId="0" borderId="4" xfId="17" applyFont="1" applyBorder="1" applyAlignment="1">
      <alignment horizontal="center" vertical="center"/>
    </xf>
    <xf numFmtId="0" fontId="37" fillId="0" borderId="4" xfId="0"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37" fillId="0" borderId="29" xfId="0" applyFont="1" applyBorder="1" applyAlignment="1">
      <alignment vertical="center"/>
    </xf>
    <xf numFmtId="0" fontId="4" fillId="0" borderId="5" xfId="17" applyFont="1" applyBorder="1" applyAlignment="1">
      <alignment horizontal="center" vertical="center"/>
    </xf>
    <xf numFmtId="0" fontId="37" fillId="0" borderId="5" xfId="0" applyFont="1" applyBorder="1" applyAlignment="1">
      <alignment vertical="center"/>
    </xf>
    <xf numFmtId="0" fontId="37" fillId="0" borderId="15" xfId="0" applyFont="1" applyBorder="1" applyAlignment="1">
      <alignment vertical="center"/>
    </xf>
    <xf numFmtId="0" fontId="92" fillId="0" borderId="0" xfId="0" applyFont="1" applyAlignment="1">
      <alignment wrapText="1"/>
    </xf>
    <xf numFmtId="0" fontId="37" fillId="0" borderId="25" xfId="0" applyFont="1" applyBorder="1" applyAlignment="1">
      <alignment vertical="center"/>
    </xf>
    <xf numFmtId="0" fontId="92"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9" xfId="0" applyFont="1" applyBorder="1" applyAlignment="1">
      <alignment horizontal="center" vertical="center"/>
    </xf>
    <xf numFmtId="0" fontId="0" fillId="0" borderId="5" xfId="0" applyBorder="1"/>
    <xf numFmtId="0" fontId="4" fillId="0" borderId="5" xfId="0" applyFont="1" applyBorder="1" applyAlignment="1">
      <alignment horizontal="center" vertical="center" wrapText="1"/>
    </xf>
    <xf numFmtId="0" fontId="4" fillId="0" borderId="17" xfId="17" applyFont="1" applyBorder="1" applyAlignment="1">
      <alignment vertical="center"/>
    </xf>
    <xf numFmtId="0" fontId="4" fillId="0" borderId="0" xfId="17" applyFont="1" applyAlignment="1">
      <alignment vertical="center"/>
    </xf>
    <xf numFmtId="0" fontId="4" fillId="0" borderId="29" xfId="17" applyFont="1" applyBorder="1" applyAlignment="1">
      <alignment vertical="center"/>
    </xf>
    <xf numFmtId="0" fontId="4" fillId="0" borderId="5" xfId="17" applyFont="1" applyBorder="1" applyAlignment="1">
      <alignment horizontal="left" vertical="center"/>
    </xf>
    <xf numFmtId="0" fontId="4" fillId="0" borderId="15" xfId="17" applyFont="1" applyBorder="1" applyAlignment="1">
      <alignment horizontal="left" vertical="center"/>
    </xf>
    <xf numFmtId="0" fontId="4" fillId="0" borderId="0" xfId="17" applyFont="1" applyAlignment="1">
      <alignment horizontal="left" vertical="center"/>
    </xf>
    <xf numFmtId="0" fontId="4" fillId="0" borderId="4" xfId="17" applyFont="1" applyBorder="1" applyAlignment="1">
      <alignment horizontal="left" vertical="center"/>
    </xf>
    <xf numFmtId="0" fontId="4" fillId="0" borderId="1" xfId="17" applyFont="1" applyBorder="1" applyAlignment="1">
      <alignment horizontal="left" vertical="center"/>
    </xf>
    <xf numFmtId="0" fontId="37" fillId="0" borderId="28" xfId="0" applyFont="1" applyBorder="1" applyAlignment="1">
      <alignment vertical="center"/>
    </xf>
    <xf numFmtId="0" fontId="37" fillId="0" borderId="6" xfId="0" applyFont="1" applyBorder="1" applyAlignment="1">
      <alignment vertical="center"/>
    </xf>
    <xf numFmtId="0" fontId="4" fillId="0" borderId="0" xfId="0" applyFont="1" applyAlignment="1">
      <alignment horizontal="center" vertical="center" wrapText="1"/>
    </xf>
    <xf numFmtId="191" fontId="4" fillId="0" borderId="7" xfId="17" applyNumberFormat="1" applyFont="1" applyBorder="1" applyAlignment="1">
      <alignment horizontal="center" vertical="center"/>
    </xf>
    <xf numFmtId="191" fontId="4" fillId="0" borderId="8" xfId="17" applyNumberFormat="1" applyFont="1" applyBorder="1" applyAlignment="1">
      <alignment horizontal="center" vertical="center"/>
    </xf>
    <xf numFmtId="191" fontId="4" fillId="0" borderId="29" xfId="17" applyNumberFormat="1" applyFont="1" applyBorder="1" applyAlignment="1">
      <alignment vertical="center"/>
    </xf>
    <xf numFmtId="0" fontId="4" fillId="0" borderId="16" xfId="0" applyFont="1" applyBorder="1" applyAlignment="1">
      <alignment vertical="center" wrapText="1"/>
    </xf>
    <xf numFmtId="191" fontId="4" fillId="0" borderId="5" xfId="17" applyNumberFormat="1" applyFont="1" applyBorder="1" applyAlignment="1">
      <alignment horizontal="center" vertical="center"/>
    </xf>
    <xf numFmtId="191" fontId="4" fillId="0" borderId="15" xfId="17" applyNumberFormat="1" applyFont="1" applyBorder="1" applyAlignment="1">
      <alignment vertical="center"/>
    </xf>
    <xf numFmtId="178" fontId="4" fillId="0" borderId="0" xfId="0" applyNumberFormat="1" applyFont="1" applyAlignment="1">
      <alignment vertical="center"/>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horizontal="center" vertical="center"/>
    </xf>
    <xf numFmtId="0" fontId="13" fillId="0" borderId="0" xfId="0" applyFont="1" applyAlignment="1">
      <alignment horizontal="left" vertical="top"/>
    </xf>
    <xf numFmtId="0" fontId="4" fillId="0" borderId="0" xfId="0" applyFont="1" applyAlignment="1">
      <alignment horizontal="left" vertical="top"/>
    </xf>
    <xf numFmtId="0" fontId="13" fillId="0" borderId="0" xfId="0" applyFont="1" applyAlignment="1">
      <alignment vertical="center"/>
    </xf>
    <xf numFmtId="0" fontId="117" fillId="0" borderId="54" xfId="0" applyFont="1" applyFill="1" applyBorder="1" applyAlignment="1">
      <alignment horizontal="center" vertical="center" shrinkToFit="1"/>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0" borderId="0" xfId="0" applyFont="1"/>
    <xf numFmtId="0" fontId="94" fillId="0" borderId="0" xfId="0" applyFont="1" applyAlignment="1">
      <alignment vertical="center"/>
    </xf>
    <xf numFmtId="0" fontId="14" fillId="0" borderId="29" xfId="0" applyFont="1" applyBorder="1" applyAlignment="1">
      <alignment vertical="center" shrinkToFit="1"/>
    </xf>
    <xf numFmtId="0" fontId="4" fillId="0" borderId="2" xfId="0" applyFont="1" applyBorder="1" applyAlignment="1">
      <alignment horizontal="center" vertical="center"/>
    </xf>
    <xf numFmtId="0" fontId="4" fillId="0" borderId="27" xfId="0" applyFont="1" applyBorder="1" applyAlignment="1">
      <alignment horizontal="center" vertical="center"/>
    </xf>
    <xf numFmtId="0" fontId="37" fillId="0" borderId="5" xfId="0" applyFont="1" applyBorder="1" applyAlignment="1">
      <alignment horizontal="left" vertical="center"/>
    </xf>
    <xf numFmtId="178" fontId="4" fillId="0" borderId="5" xfId="0" applyNumberFormat="1" applyFont="1" applyBorder="1" applyAlignment="1">
      <alignment vertical="center"/>
    </xf>
    <xf numFmtId="178" fontId="4" fillId="0" borderId="4" xfId="0" applyNumberFormat="1" applyFont="1" applyBorder="1" applyAlignment="1">
      <alignment vertical="center"/>
    </xf>
    <xf numFmtId="0" fontId="14" fillId="0" borderId="0" xfId="0" applyFont="1" applyAlignment="1">
      <alignment vertical="top"/>
    </xf>
    <xf numFmtId="0" fontId="14" fillId="0" borderId="0" xfId="0" applyFont="1" applyAlignment="1">
      <alignment vertical="center"/>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5" xfId="0" applyFont="1" applyBorder="1" applyAlignment="1">
      <alignment horizontal="center" vertical="center"/>
    </xf>
    <xf numFmtId="178" fontId="4" fillId="0" borderId="5" xfId="0" applyNumberFormat="1" applyFont="1" applyBorder="1" applyAlignment="1">
      <alignment horizontal="center" vertical="center"/>
    </xf>
    <xf numFmtId="178" fontId="4" fillId="0" borderId="0" xfId="0" applyNumberFormat="1" applyFont="1" applyAlignment="1">
      <alignment horizontal="center" vertical="center"/>
    </xf>
    <xf numFmtId="0" fontId="117" fillId="5" borderId="54" xfId="0" applyFont="1" applyFill="1" applyBorder="1" applyAlignment="1">
      <alignment vertical="center" wrapText="1"/>
    </xf>
    <xf numFmtId="0" fontId="5" fillId="11" borderId="60" xfId="0" applyFont="1" applyFill="1" applyBorder="1" applyAlignment="1">
      <alignment vertical="center" shrinkToFit="1"/>
    </xf>
    <xf numFmtId="0" fontId="5" fillId="11" borderId="54" xfId="0" applyFont="1" applyFill="1" applyBorder="1" applyAlignment="1">
      <alignment vertical="center" shrinkToFit="1"/>
    </xf>
    <xf numFmtId="0" fontId="5" fillId="11" borderId="46" xfId="0" applyFont="1" applyFill="1" applyBorder="1" applyAlignment="1">
      <alignment vertical="center" shrinkToFit="1"/>
    </xf>
    <xf numFmtId="0" fontId="99" fillId="10" borderId="0" xfId="12" applyFont="1" applyFill="1" applyAlignment="1">
      <alignment horizontal="left" vertical="center" indent="3"/>
    </xf>
    <xf numFmtId="0" fontId="104" fillId="10" borderId="0" xfId="12" applyFont="1" applyFill="1" applyAlignment="1">
      <alignment horizontal="left" vertical="center" indent="4"/>
    </xf>
    <xf numFmtId="0" fontId="104" fillId="10" borderId="0" xfId="12" applyFont="1" applyFill="1" applyAlignment="1">
      <alignment horizontal="left" vertical="center"/>
    </xf>
    <xf numFmtId="189" fontId="104" fillId="10" borderId="87" xfId="12" applyNumberFormat="1" applyFont="1" applyFill="1" applyBorder="1" applyAlignment="1">
      <alignment vertical="center" wrapText="1"/>
    </xf>
    <xf numFmtId="189" fontId="104" fillId="10" borderId="86" xfId="12" applyNumberFormat="1" applyFont="1" applyFill="1" applyBorder="1" applyAlignment="1">
      <alignment vertical="center" wrapText="1"/>
    </xf>
    <xf numFmtId="189" fontId="104" fillId="10" borderId="7" xfId="12" applyNumberFormat="1" applyFont="1" applyFill="1" applyBorder="1" applyAlignment="1">
      <alignment horizontal="center" vertical="center" wrapText="1"/>
    </xf>
    <xf numFmtId="189" fontId="104" fillId="10" borderId="7" xfId="12" applyNumberFormat="1" applyFont="1" applyFill="1" applyBorder="1" applyAlignment="1">
      <alignment vertical="center" wrapText="1"/>
    </xf>
    <xf numFmtId="49" fontId="104" fillId="10" borderId="7" xfId="12" applyNumberFormat="1" applyFont="1" applyFill="1" applyBorder="1" applyAlignment="1">
      <alignment vertical="center" wrapText="1"/>
    </xf>
    <xf numFmtId="189" fontId="104" fillId="10" borderId="7" xfId="12" applyNumberFormat="1" applyFont="1" applyFill="1" applyBorder="1" applyAlignment="1">
      <alignment horizontal="left" vertical="center" wrapText="1"/>
    </xf>
    <xf numFmtId="0" fontId="104" fillId="10" borderId="5" xfId="12" applyFont="1" applyFill="1" applyBorder="1" applyAlignment="1">
      <alignment vertical="center" wrapText="1"/>
    </xf>
    <xf numFmtId="0" fontId="104" fillId="10" borderId="0" xfId="12" applyFont="1" applyFill="1" applyAlignment="1">
      <alignment vertical="center" wrapText="1"/>
    </xf>
    <xf numFmtId="189" fontId="104" fillId="0" borderId="25" xfId="12" applyNumberFormat="1" applyFont="1" applyBorder="1" applyAlignment="1">
      <alignment horizontal="center" vertical="center" wrapText="1"/>
    </xf>
    <xf numFmtId="189" fontId="104" fillId="0" borderId="2" xfId="12" applyNumberFormat="1" applyFont="1" applyBorder="1" applyAlignment="1">
      <alignment horizontal="center" vertical="center" wrapText="1"/>
    </xf>
    <xf numFmtId="0" fontId="99" fillId="10" borderId="27" xfId="12" applyFont="1" applyFill="1" applyBorder="1" applyAlignment="1">
      <alignment horizontal="center" vertical="center" wrapText="1"/>
    </xf>
    <xf numFmtId="0" fontId="99" fillId="10" borderId="16" xfId="12" applyFont="1" applyFill="1" applyBorder="1" applyAlignment="1">
      <alignment horizontal="center" vertical="center" wrapText="1"/>
    </xf>
    <xf numFmtId="0" fontId="104" fillId="10" borderId="161" xfId="12" applyFont="1" applyFill="1" applyBorder="1" applyAlignment="1">
      <alignment horizontal="center" vertical="center" wrapText="1"/>
    </xf>
    <xf numFmtId="0" fontId="104" fillId="10" borderId="222" xfId="12" applyFont="1" applyFill="1" applyBorder="1" applyAlignment="1">
      <alignment horizontal="center" vertical="center" wrapText="1"/>
    </xf>
    <xf numFmtId="0" fontId="104" fillId="10" borderId="1" xfId="12" applyFont="1" applyFill="1" applyBorder="1" applyAlignment="1">
      <alignment horizontal="center" vertical="center" wrapText="1"/>
    </xf>
    <xf numFmtId="0" fontId="104" fillId="10" borderId="160" xfId="12" applyFont="1" applyFill="1" applyBorder="1" applyAlignment="1">
      <alignment horizontal="center" vertical="center" wrapText="1"/>
    </xf>
    <xf numFmtId="0" fontId="99" fillId="10" borderId="2" xfId="12" applyFont="1" applyFill="1" applyBorder="1" applyAlignment="1">
      <alignment horizontal="center" vertical="center" wrapText="1"/>
    </xf>
    <xf numFmtId="0" fontId="104" fillId="10" borderId="225" xfId="12" applyFont="1" applyFill="1" applyBorder="1" applyAlignment="1">
      <alignment horizontal="center" vertical="center" wrapText="1"/>
    </xf>
    <xf numFmtId="0" fontId="104" fillId="10" borderId="169" xfId="12" applyFont="1" applyFill="1" applyBorder="1" applyAlignment="1">
      <alignment vertical="center" wrapText="1"/>
    </xf>
    <xf numFmtId="0" fontId="104" fillId="10" borderId="215" xfId="12" applyFont="1" applyFill="1" applyBorder="1" applyAlignment="1">
      <alignment horizontal="center" vertical="center" wrapText="1"/>
    </xf>
    <xf numFmtId="0" fontId="104" fillId="10" borderId="226" xfId="12" applyFont="1" applyFill="1" applyBorder="1" applyAlignment="1">
      <alignment vertical="center" wrapText="1"/>
    </xf>
    <xf numFmtId="0" fontId="104" fillId="23" borderId="166" xfId="12" applyFont="1" applyFill="1" applyBorder="1" applyAlignment="1">
      <alignment vertical="center" wrapText="1"/>
    </xf>
    <xf numFmtId="0" fontId="104" fillId="23" borderId="166" xfId="12" applyFont="1" applyFill="1" applyBorder="1" applyAlignment="1">
      <alignment horizontal="left" vertical="top" wrapText="1"/>
    </xf>
    <xf numFmtId="0" fontId="99" fillId="10" borderId="225" xfId="12" applyFont="1" applyFill="1" applyBorder="1" applyAlignment="1">
      <alignment vertical="center"/>
    </xf>
    <xf numFmtId="0" fontId="99" fillId="10" borderId="169" xfId="12" applyFont="1" applyFill="1" applyBorder="1" applyAlignment="1">
      <alignment vertical="center"/>
    </xf>
    <xf numFmtId="190" fontId="104" fillId="10" borderId="169" xfId="12" applyNumberFormat="1" applyFont="1" applyFill="1" applyBorder="1" applyAlignment="1">
      <alignment horizontal="right" vertical="center" wrapText="1"/>
    </xf>
    <xf numFmtId="0" fontId="99" fillId="10" borderId="160" xfId="12" applyFont="1" applyFill="1" applyBorder="1" applyAlignment="1">
      <alignment vertical="center"/>
    </xf>
    <xf numFmtId="0" fontId="99" fillId="10" borderId="7" xfId="12" applyFont="1" applyFill="1" applyBorder="1" applyAlignment="1">
      <alignment vertical="center"/>
    </xf>
    <xf numFmtId="190" fontId="104" fillId="10" borderId="6" xfId="12" applyNumberFormat="1" applyFont="1" applyFill="1" applyBorder="1" applyAlignment="1">
      <alignment horizontal="right" vertical="center" wrapText="1"/>
    </xf>
    <xf numFmtId="190" fontId="104" fillId="10" borderId="4" xfId="12" applyNumberFormat="1" applyFont="1" applyFill="1" applyBorder="1" applyAlignment="1">
      <alignment horizontal="right" vertical="center" wrapText="1"/>
    </xf>
    <xf numFmtId="192" fontId="104" fillId="10" borderId="7" xfId="12" applyNumberFormat="1" applyFont="1" applyFill="1" applyBorder="1" applyAlignment="1">
      <alignment horizontal="right" vertical="center"/>
    </xf>
    <xf numFmtId="0" fontId="104" fillId="10" borderId="36" xfId="12" applyFont="1" applyFill="1" applyBorder="1" applyAlignment="1">
      <alignment vertical="center" wrapText="1"/>
    </xf>
    <xf numFmtId="0" fontId="104" fillId="10" borderId="15" xfId="12" applyFont="1" applyFill="1" applyBorder="1" applyAlignment="1">
      <alignment horizontal="center" vertical="center" wrapText="1"/>
    </xf>
    <xf numFmtId="190" fontId="104" fillId="10" borderId="5" xfId="12" applyNumberFormat="1" applyFont="1" applyFill="1" applyBorder="1" applyAlignment="1">
      <alignment horizontal="right" vertical="center" wrapText="1"/>
    </xf>
    <xf numFmtId="49" fontId="104" fillId="10" borderId="238" xfId="12" applyNumberFormat="1" applyFont="1" applyFill="1" applyBorder="1" applyAlignment="1">
      <alignment horizontal="center" vertical="center" wrapText="1"/>
    </xf>
    <xf numFmtId="49" fontId="104" fillId="10" borderId="239" xfId="12" applyNumberFormat="1" applyFont="1" applyFill="1" applyBorder="1" applyAlignment="1">
      <alignment horizontal="center" vertical="center" wrapText="1"/>
    </xf>
    <xf numFmtId="49" fontId="104" fillId="10" borderId="200" xfId="12" applyNumberFormat="1" applyFont="1" applyFill="1" applyBorder="1" applyAlignment="1">
      <alignment horizontal="center" vertical="center" wrapText="1"/>
    </xf>
    <xf numFmtId="49" fontId="104" fillId="10" borderId="240" xfId="12" applyNumberFormat="1" applyFont="1" applyFill="1" applyBorder="1" applyAlignment="1">
      <alignment horizontal="center" vertical="center" wrapText="1"/>
    </xf>
    <xf numFmtId="49" fontId="104" fillId="10" borderId="241" xfId="12" applyNumberFormat="1" applyFont="1" applyFill="1" applyBorder="1" applyAlignment="1">
      <alignment horizontal="center" vertical="center" wrapText="1"/>
    </xf>
    <xf numFmtId="49" fontId="104" fillId="10" borderId="199" xfId="12" applyNumberFormat="1" applyFont="1" applyFill="1" applyBorder="1" applyAlignment="1">
      <alignment horizontal="center" vertical="center" wrapText="1"/>
    </xf>
    <xf numFmtId="49" fontId="104" fillId="10" borderId="182" xfId="12" applyNumberFormat="1" applyFont="1" applyFill="1" applyBorder="1" applyAlignment="1">
      <alignment horizontal="center" vertical="center" wrapText="1"/>
    </xf>
    <xf numFmtId="0" fontId="104" fillId="10" borderId="240" xfId="12" applyFont="1" applyFill="1" applyBorder="1" applyAlignment="1">
      <alignment horizontal="center" vertical="center" wrapText="1"/>
    </xf>
    <xf numFmtId="0" fontId="104" fillId="10" borderId="241" xfId="12" applyFont="1" applyFill="1" applyBorder="1" applyAlignment="1">
      <alignment horizontal="center" vertical="center" wrapText="1"/>
    </xf>
    <xf numFmtId="0" fontId="104" fillId="10" borderId="201" xfId="12" applyFont="1" applyFill="1" applyBorder="1" applyAlignment="1">
      <alignment vertical="top" wrapText="1"/>
    </xf>
    <xf numFmtId="0" fontId="104" fillId="10" borderId="0" xfId="12" applyFont="1" applyFill="1" applyAlignment="1">
      <alignment vertical="top" wrapText="1"/>
    </xf>
    <xf numFmtId="0" fontId="104" fillId="10" borderId="166" xfId="12" applyFont="1" applyFill="1" applyBorder="1" applyAlignment="1">
      <alignment vertical="top" wrapText="1"/>
    </xf>
    <xf numFmtId="49" fontId="104" fillId="10" borderId="25" xfId="12" applyNumberFormat="1" applyFont="1" applyFill="1" applyBorder="1" applyAlignment="1">
      <alignment horizontal="center" vertical="center" wrapText="1"/>
    </xf>
    <xf numFmtId="49" fontId="104" fillId="10" borderId="2" xfId="12" applyNumberFormat="1" applyFont="1" applyFill="1" applyBorder="1" applyAlignment="1">
      <alignment horizontal="center" vertical="center" wrapText="1"/>
    </xf>
    <xf numFmtId="49" fontId="104" fillId="10" borderId="27" xfId="12" applyNumberFormat="1" applyFont="1" applyFill="1" applyBorder="1" applyAlignment="1">
      <alignment horizontal="center" vertical="center" wrapText="1"/>
    </xf>
    <xf numFmtId="49" fontId="104" fillId="10" borderId="177" xfId="12" applyNumberFormat="1" applyFont="1" applyFill="1" applyBorder="1" applyAlignment="1">
      <alignment horizontal="center" vertical="center" wrapText="1"/>
    </xf>
    <xf numFmtId="0" fontId="104" fillId="10" borderId="206" xfId="12" applyFont="1" applyFill="1" applyBorder="1" applyAlignment="1">
      <alignment horizontal="center" vertical="center" wrapText="1"/>
    </xf>
    <xf numFmtId="0" fontId="104" fillId="10" borderId="82" xfId="12" applyFont="1" applyFill="1" applyBorder="1" applyAlignment="1">
      <alignment vertical="top" wrapText="1"/>
    </xf>
    <xf numFmtId="0" fontId="104" fillId="10" borderId="31" xfId="12" applyFont="1" applyFill="1" applyBorder="1" applyAlignment="1">
      <alignment vertical="top" wrapText="1"/>
    </xf>
    <xf numFmtId="0" fontId="104" fillId="10" borderId="4" xfId="12" applyFont="1" applyFill="1" applyBorder="1" applyAlignment="1">
      <alignment vertical="top" wrapText="1"/>
    </xf>
    <xf numFmtId="0" fontId="104" fillId="22" borderId="116" xfId="12" applyFont="1" applyFill="1" applyBorder="1" applyAlignment="1">
      <alignment vertical="center" textRotation="255" wrapText="1"/>
    </xf>
    <xf numFmtId="0" fontId="104" fillId="22" borderId="170" xfId="12" applyFont="1" applyFill="1" applyBorder="1" applyAlignment="1">
      <alignment vertical="center" textRotation="255" wrapText="1"/>
    </xf>
    <xf numFmtId="0" fontId="104" fillId="10" borderId="7" xfId="12" applyFont="1" applyFill="1" applyBorder="1" applyAlignment="1">
      <alignment vertical="top" wrapText="1"/>
    </xf>
    <xf numFmtId="0" fontId="104" fillId="10" borderId="190" xfId="12" applyFont="1" applyFill="1" applyBorder="1" applyAlignment="1">
      <alignment horizontal="left" vertical="center" wrapText="1"/>
    </xf>
    <xf numFmtId="0" fontId="89" fillId="10" borderId="182" xfId="12" applyFont="1" applyFill="1" applyBorder="1" applyAlignment="1">
      <alignment horizontal="right" vertical="center" wrapText="1"/>
    </xf>
    <xf numFmtId="0" fontId="113" fillId="10" borderId="0" xfId="12" applyFont="1" applyFill="1" applyAlignment="1">
      <alignment horizontal="left" vertical="top"/>
    </xf>
    <xf numFmtId="0" fontId="106" fillId="10" borderId="0" xfId="12" applyFont="1" applyFill="1" applyAlignment="1">
      <alignment horizontal="left" vertical="center"/>
    </xf>
    <xf numFmtId="0" fontId="112" fillId="10" borderId="0" xfId="12" applyFont="1" applyFill="1" applyAlignment="1">
      <alignment horizontal="left" vertical="center" wrapText="1"/>
    </xf>
    <xf numFmtId="189" fontId="112" fillId="10" borderId="87" xfId="12" applyNumberFormat="1" applyFont="1" applyFill="1" applyBorder="1" applyAlignment="1">
      <alignment vertical="center" wrapText="1"/>
    </xf>
    <xf numFmtId="189" fontId="112" fillId="10" borderId="86" xfId="12" applyNumberFormat="1" applyFont="1" applyFill="1" applyBorder="1" applyAlignment="1">
      <alignment vertical="center" wrapText="1"/>
    </xf>
    <xf numFmtId="189" fontId="112" fillId="10" borderId="7" xfId="12" applyNumberFormat="1" applyFont="1" applyFill="1" applyBorder="1" applyAlignment="1">
      <alignment horizontal="center" vertical="center" wrapText="1"/>
    </xf>
    <xf numFmtId="189" fontId="112" fillId="10" borderId="7" xfId="12" applyNumberFormat="1" applyFont="1" applyFill="1" applyBorder="1" applyAlignment="1">
      <alignment vertical="center" wrapText="1"/>
    </xf>
    <xf numFmtId="49" fontId="112" fillId="10" borderId="7" xfId="12" applyNumberFormat="1" applyFont="1" applyFill="1" applyBorder="1" applyAlignment="1">
      <alignment vertical="center" wrapText="1"/>
    </xf>
    <xf numFmtId="189" fontId="112" fillId="10" borderId="7" xfId="12" applyNumberFormat="1" applyFont="1" applyFill="1" applyBorder="1" applyAlignment="1">
      <alignment horizontal="left" vertical="center" wrapText="1"/>
    </xf>
    <xf numFmtId="0" fontId="112" fillId="10" borderId="0" xfId="12" applyFont="1" applyFill="1" applyAlignment="1">
      <alignment vertical="center" wrapText="1"/>
    </xf>
    <xf numFmtId="189" fontId="112" fillId="0" borderId="25" xfId="12" applyNumberFormat="1" applyFont="1" applyBorder="1" applyAlignment="1">
      <alignment horizontal="center" vertical="center" wrapText="1"/>
    </xf>
    <xf numFmtId="189" fontId="112" fillId="0" borderId="2" xfId="12" applyNumberFormat="1" applyFont="1" applyBorder="1" applyAlignment="1">
      <alignment horizontal="center" vertical="center" wrapText="1"/>
    </xf>
    <xf numFmtId="0" fontId="106" fillId="10" borderId="27" xfId="12" applyFont="1" applyFill="1" applyBorder="1" applyAlignment="1">
      <alignment horizontal="center" vertical="center" wrapText="1"/>
    </xf>
    <xf numFmtId="0" fontId="106" fillId="10" borderId="16" xfId="12" applyFont="1" applyFill="1" applyBorder="1" applyAlignment="1">
      <alignment horizontal="center" vertical="center" wrapText="1"/>
    </xf>
    <xf numFmtId="0" fontId="112" fillId="10" borderId="161" xfId="12" applyFont="1" applyFill="1" applyBorder="1" applyAlignment="1">
      <alignment horizontal="center" vertical="center" wrapText="1"/>
    </xf>
    <xf numFmtId="0" fontId="112" fillId="10" borderId="222" xfId="12" applyFont="1" applyFill="1" applyBorder="1" applyAlignment="1">
      <alignment horizontal="center" vertical="center" wrapText="1"/>
    </xf>
    <xf numFmtId="0" fontId="112" fillId="10" borderId="1" xfId="12" applyFont="1" applyFill="1" applyBorder="1" applyAlignment="1">
      <alignment horizontal="center" vertical="center" wrapText="1"/>
    </xf>
    <xf numFmtId="0" fontId="112" fillId="10" borderId="160" xfId="12" applyFont="1" applyFill="1" applyBorder="1" applyAlignment="1">
      <alignment horizontal="center" vertical="center" wrapText="1"/>
    </xf>
    <xf numFmtId="0" fontId="112" fillId="10" borderId="8" xfId="12" applyFont="1" applyFill="1" applyBorder="1" applyAlignment="1">
      <alignment horizontal="center" vertical="center" wrapText="1"/>
    </xf>
    <xf numFmtId="0" fontId="106" fillId="10" borderId="2" xfId="12" applyFont="1" applyFill="1" applyBorder="1" applyAlignment="1">
      <alignment horizontal="center" vertical="center" wrapText="1"/>
    </xf>
    <xf numFmtId="0" fontId="106" fillId="10" borderId="169" xfId="12" applyFont="1" applyFill="1" applyBorder="1" applyAlignment="1">
      <alignment horizontal="center" vertical="center"/>
    </xf>
    <xf numFmtId="0" fontId="112" fillId="10" borderId="169" xfId="12" applyFont="1" applyFill="1" applyBorder="1" applyAlignment="1">
      <alignment vertical="center" wrapText="1"/>
    </xf>
    <xf numFmtId="0" fontId="106" fillId="10" borderId="0" xfId="12" applyFont="1" applyFill="1" applyAlignment="1">
      <alignment horizontal="center" vertical="center"/>
    </xf>
    <xf numFmtId="0" fontId="112" fillId="10" borderId="0" xfId="12" applyFont="1" applyFill="1" applyAlignment="1">
      <alignment horizontal="center" vertical="center" wrapText="1"/>
    </xf>
    <xf numFmtId="0" fontId="106" fillId="10" borderId="225" xfId="12" applyFont="1" applyFill="1" applyBorder="1" applyAlignment="1">
      <alignment vertical="center"/>
    </xf>
    <xf numFmtId="0" fontId="106" fillId="10" borderId="169" xfId="12" applyFont="1" applyFill="1" applyBorder="1" applyAlignment="1">
      <alignment vertical="center"/>
    </xf>
    <xf numFmtId="0" fontId="112" fillId="10" borderId="86" xfId="12" applyFont="1" applyFill="1" applyBorder="1" applyAlignment="1">
      <alignment horizontal="center" vertical="center" wrapText="1"/>
    </xf>
    <xf numFmtId="190" fontId="112" fillId="10" borderId="169" xfId="12" applyNumberFormat="1" applyFont="1" applyFill="1" applyBorder="1" applyAlignment="1">
      <alignment horizontal="right" vertical="center" wrapText="1"/>
    </xf>
    <xf numFmtId="0" fontId="106" fillId="10" borderId="160" xfId="12" applyFont="1" applyFill="1" applyBorder="1" applyAlignment="1">
      <alignment vertical="center"/>
    </xf>
    <xf numFmtId="0" fontId="106" fillId="10" borderId="7" xfId="12" applyFont="1" applyFill="1" applyBorder="1" applyAlignment="1">
      <alignment vertical="center"/>
    </xf>
    <xf numFmtId="0" fontId="112" fillId="10" borderId="7" xfId="12" applyFont="1" applyFill="1" applyBorder="1" applyAlignment="1">
      <alignment horizontal="center" vertical="center" wrapText="1"/>
    </xf>
    <xf numFmtId="190" fontId="112" fillId="10" borderId="6" xfId="12" applyNumberFormat="1" applyFont="1" applyFill="1" applyBorder="1" applyAlignment="1">
      <alignment horizontal="right" vertical="center" wrapText="1"/>
    </xf>
    <xf numFmtId="0" fontId="112" fillId="10" borderId="4" xfId="12" applyFont="1" applyFill="1" applyBorder="1" applyAlignment="1">
      <alignment horizontal="center" vertical="center" wrapText="1"/>
    </xf>
    <xf numFmtId="190" fontId="112" fillId="10" borderId="4" xfId="12" applyNumberFormat="1" applyFont="1" applyFill="1" applyBorder="1" applyAlignment="1">
      <alignment horizontal="right" vertical="center" wrapText="1"/>
    </xf>
    <xf numFmtId="192" fontId="112" fillId="10" borderId="7" xfId="12" applyNumberFormat="1" applyFont="1" applyFill="1" applyBorder="1" applyAlignment="1">
      <alignment horizontal="right" vertical="center"/>
    </xf>
    <xf numFmtId="0" fontId="112" fillId="10" borderId="4" xfId="12" applyFont="1" applyFill="1" applyBorder="1" applyAlignment="1">
      <alignment vertical="center" wrapText="1"/>
    </xf>
    <xf numFmtId="0" fontId="112" fillId="10" borderId="29" xfId="12" applyFont="1" applyFill="1" applyBorder="1" applyAlignment="1">
      <alignment horizontal="center" vertical="center" wrapText="1"/>
    </xf>
    <xf numFmtId="0" fontId="112" fillId="10" borderId="15" xfId="12" applyFont="1" applyFill="1" applyBorder="1" applyAlignment="1">
      <alignment horizontal="center" vertical="center" wrapText="1"/>
    </xf>
    <xf numFmtId="190" fontId="112" fillId="10" borderId="5" xfId="12" applyNumberFormat="1" applyFont="1" applyFill="1" applyBorder="1" applyAlignment="1">
      <alignment horizontal="right" vertical="center" wrapText="1"/>
    </xf>
    <xf numFmtId="49" fontId="112" fillId="10" borderId="238" xfId="12" applyNumberFormat="1" applyFont="1" applyFill="1" applyBorder="1" applyAlignment="1">
      <alignment horizontal="center" vertical="center" wrapText="1"/>
    </xf>
    <xf numFmtId="49" fontId="112" fillId="10" borderId="239" xfId="12" applyNumberFormat="1" applyFont="1" applyFill="1" applyBorder="1" applyAlignment="1">
      <alignment horizontal="center" vertical="center" wrapText="1"/>
    </xf>
    <xf numFmtId="49" fontId="112" fillId="10" borderId="200" xfId="12" applyNumberFormat="1" applyFont="1" applyFill="1" applyBorder="1" applyAlignment="1">
      <alignment horizontal="center" vertical="center" wrapText="1"/>
    </xf>
    <xf numFmtId="49" fontId="112" fillId="10" borderId="187" xfId="12" applyNumberFormat="1" applyFont="1" applyFill="1" applyBorder="1" applyAlignment="1">
      <alignment horizontal="center" vertical="center" wrapText="1"/>
    </xf>
    <xf numFmtId="49" fontId="112" fillId="10" borderId="240" xfId="12" applyNumberFormat="1" applyFont="1" applyFill="1" applyBorder="1" applyAlignment="1">
      <alignment horizontal="center" vertical="center" wrapText="1"/>
    </xf>
    <xf numFmtId="49" fontId="112" fillId="10" borderId="241" xfId="12" applyNumberFormat="1" applyFont="1" applyFill="1" applyBorder="1" applyAlignment="1">
      <alignment horizontal="center" vertical="center" wrapText="1"/>
    </xf>
    <xf numFmtId="49" fontId="112" fillId="10" borderId="199" xfId="12" applyNumberFormat="1" applyFont="1" applyFill="1" applyBorder="1" applyAlignment="1">
      <alignment horizontal="center" vertical="center" wrapText="1"/>
    </xf>
    <xf numFmtId="49" fontId="112" fillId="10" borderId="182" xfId="12" applyNumberFormat="1" applyFont="1" applyFill="1" applyBorder="1" applyAlignment="1">
      <alignment horizontal="center" vertical="center" wrapText="1"/>
    </xf>
    <xf numFmtId="0" fontId="112" fillId="10" borderId="240" xfId="12" applyFont="1" applyFill="1" applyBorder="1" applyAlignment="1">
      <alignment horizontal="center" vertical="center" wrapText="1"/>
    </xf>
    <xf numFmtId="0" fontId="112" fillId="10" borderId="241" xfId="12" applyFont="1" applyFill="1" applyBorder="1" applyAlignment="1">
      <alignment horizontal="center" vertical="center" wrapText="1"/>
    </xf>
    <xf numFmtId="0" fontId="112" fillId="10" borderId="201" xfId="12" applyFont="1" applyFill="1" applyBorder="1" applyAlignment="1">
      <alignment vertical="top" wrapText="1"/>
    </xf>
    <xf numFmtId="0" fontId="112" fillId="10" borderId="0" xfId="12" applyFont="1" applyFill="1" applyAlignment="1">
      <alignment vertical="top" wrapText="1"/>
    </xf>
    <xf numFmtId="49" fontId="112" fillId="10" borderId="25" xfId="12" applyNumberFormat="1" applyFont="1" applyFill="1" applyBorder="1" applyAlignment="1">
      <alignment horizontal="center" vertical="center" wrapText="1"/>
    </xf>
    <xf numFmtId="49" fontId="112" fillId="10" borderId="2" xfId="12" applyNumberFormat="1" applyFont="1" applyFill="1" applyBorder="1" applyAlignment="1">
      <alignment horizontal="center" vertical="center" wrapText="1"/>
    </xf>
    <xf numFmtId="49" fontId="112" fillId="10" borderId="27" xfId="12" applyNumberFormat="1" applyFont="1" applyFill="1" applyBorder="1" applyAlignment="1">
      <alignment horizontal="center" vertical="center" wrapText="1"/>
    </xf>
    <xf numFmtId="49" fontId="112" fillId="10" borderId="177" xfId="12" applyNumberFormat="1" applyFont="1" applyFill="1" applyBorder="1" applyAlignment="1">
      <alignment horizontal="center" vertical="center" wrapText="1"/>
    </xf>
    <xf numFmtId="0" fontId="112" fillId="10" borderId="206" xfId="12" applyFont="1" applyFill="1" applyBorder="1" applyAlignment="1">
      <alignment horizontal="center" vertical="center" wrapText="1"/>
    </xf>
    <xf numFmtId="0" fontId="112" fillId="10" borderId="82" xfId="12" applyFont="1" applyFill="1" applyBorder="1" applyAlignment="1">
      <alignment vertical="top" wrapText="1"/>
    </xf>
    <xf numFmtId="0" fontId="112" fillId="10" borderId="31" xfId="12" applyFont="1" applyFill="1" applyBorder="1" applyAlignment="1">
      <alignment vertical="top" wrapText="1"/>
    </xf>
    <xf numFmtId="0" fontId="112" fillId="10" borderId="88" xfId="12" applyFont="1" applyFill="1" applyBorder="1" applyAlignment="1">
      <alignment vertical="center" wrapText="1"/>
    </xf>
    <xf numFmtId="0" fontId="112" fillId="10" borderId="36" xfId="12" applyFont="1" applyFill="1" applyBorder="1" applyAlignment="1">
      <alignment vertical="center" wrapText="1"/>
    </xf>
    <xf numFmtId="0" fontId="112" fillId="10" borderId="166" xfId="12" applyFont="1" applyFill="1" applyBorder="1" applyAlignment="1">
      <alignment vertical="center" wrapText="1"/>
    </xf>
    <xf numFmtId="0" fontId="112" fillId="10" borderId="166" xfId="12" applyFont="1" applyFill="1" applyBorder="1" applyAlignment="1">
      <alignment vertical="top" wrapText="1"/>
    </xf>
    <xf numFmtId="0" fontId="112" fillId="10" borderId="4" xfId="12" applyFont="1" applyFill="1" applyBorder="1" applyAlignment="1">
      <alignment vertical="top" wrapText="1"/>
    </xf>
    <xf numFmtId="0" fontId="112" fillId="22" borderId="116" xfId="12" applyFont="1" applyFill="1" applyBorder="1" applyAlignment="1">
      <alignment vertical="center" textRotation="255" wrapText="1"/>
    </xf>
    <xf numFmtId="0" fontId="112" fillId="22" borderId="170" xfId="12" applyFont="1" applyFill="1" applyBorder="1" applyAlignment="1">
      <alignment vertical="center" textRotation="255" wrapText="1"/>
    </xf>
    <xf numFmtId="0" fontId="106" fillId="10" borderId="0" xfId="12" applyFont="1" applyFill="1" applyAlignment="1">
      <alignment horizontal="left" vertical="center" wrapText="1"/>
    </xf>
    <xf numFmtId="0" fontId="112" fillId="10" borderId="0" xfId="12" applyFont="1" applyFill="1" applyAlignment="1">
      <alignment horizontal="center" vertical="center"/>
    </xf>
    <xf numFmtId="0" fontId="122" fillId="10" borderId="0" xfId="12" applyFont="1" applyFill="1" applyAlignment="1">
      <alignment horizontal="center" vertical="center" wrapText="1"/>
    </xf>
    <xf numFmtId="0" fontId="5" fillId="10" borderId="0" xfId="0" applyFont="1" applyFill="1" applyAlignment="1">
      <alignment vertical="center" shrinkToFit="1"/>
    </xf>
    <xf numFmtId="0" fontId="5" fillId="10" borderId="0" xfId="0" applyFont="1" applyFill="1" applyAlignment="1">
      <alignment vertical="top"/>
    </xf>
    <xf numFmtId="0" fontId="123" fillId="10" borderId="0" xfId="0" applyFont="1" applyFill="1" applyAlignment="1">
      <alignment vertical="center"/>
    </xf>
    <xf numFmtId="0" fontId="124" fillId="10" borderId="5" xfId="0" applyFont="1" applyFill="1" applyBorder="1" applyAlignment="1">
      <alignment vertical="center"/>
    </xf>
    <xf numFmtId="0" fontId="123" fillId="10" borderId="5" xfId="0" applyFont="1" applyFill="1" applyBorder="1" applyAlignment="1">
      <alignment vertical="center"/>
    </xf>
    <xf numFmtId="0" fontId="5" fillId="10" borderId="60" xfId="0" applyFont="1" applyFill="1" applyBorder="1" applyAlignment="1">
      <alignment horizontal="center" vertical="center" shrinkToFit="1"/>
    </xf>
    <xf numFmtId="0" fontId="5" fillId="10" borderId="49" xfId="0" applyFont="1" applyFill="1" applyBorder="1" applyAlignment="1">
      <alignment horizontal="center" vertical="center" shrinkToFit="1"/>
    </xf>
    <xf numFmtId="0" fontId="5" fillId="10" borderId="251" xfId="0" applyFont="1" applyFill="1" applyBorder="1" applyAlignment="1">
      <alignment horizontal="center" vertical="center" shrinkToFit="1"/>
    </xf>
    <xf numFmtId="0" fontId="5" fillId="10" borderId="45" xfId="0" applyFont="1" applyFill="1" applyBorder="1" applyAlignment="1">
      <alignment horizontal="center" vertical="center" shrinkToFit="1"/>
    </xf>
    <xf numFmtId="0" fontId="5" fillId="10" borderId="34" xfId="0" applyFont="1" applyFill="1" applyBorder="1" applyAlignment="1">
      <alignment horizontal="center" vertical="center" shrinkToFit="1"/>
    </xf>
    <xf numFmtId="0" fontId="5" fillId="10" borderId="17" xfId="0" applyFont="1" applyFill="1" applyBorder="1" applyAlignment="1">
      <alignment vertical="center"/>
    </xf>
    <xf numFmtId="0" fontId="5" fillId="11" borderId="45" xfId="0" applyFont="1" applyFill="1" applyBorder="1" applyAlignment="1">
      <alignment vertical="center"/>
    </xf>
    <xf numFmtId="0" fontId="5" fillId="10" borderId="0" xfId="0" applyFont="1" applyFill="1" applyAlignment="1">
      <alignment vertical="top" shrinkToFit="1"/>
    </xf>
    <xf numFmtId="0" fontId="5" fillId="10" borderId="51" xfId="0" applyFont="1" applyFill="1" applyBorder="1" applyAlignment="1">
      <alignment vertical="center" shrinkToFit="1"/>
    </xf>
    <xf numFmtId="0" fontId="5" fillId="10" borderId="51" xfId="0" applyFont="1" applyFill="1" applyBorder="1" applyAlignment="1">
      <alignment horizontal="center" vertical="center" shrinkToFit="1"/>
    </xf>
    <xf numFmtId="0" fontId="5" fillId="10" borderId="54" xfId="0" applyFont="1" applyFill="1" applyBorder="1" applyAlignment="1">
      <alignment horizontal="center" vertical="center" shrinkToFit="1"/>
    </xf>
    <xf numFmtId="0" fontId="5" fillId="10" borderId="54" xfId="0" applyFont="1" applyFill="1" applyBorder="1" applyAlignment="1">
      <alignment vertical="center" shrinkToFit="1"/>
    </xf>
    <xf numFmtId="0" fontId="5" fillId="10" borderId="54" xfId="0" applyFont="1" applyFill="1" applyBorder="1" applyAlignment="1">
      <alignment vertical="center" wrapText="1" shrinkToFit="1"/>
    </xf>
    <xf numFmtId="0" fontId="5" fillId="10" borderId="56" xfId="0" applyFont="1" applyFill="1" applyBorder="1" applyAlignment="1">
      <alignment horizontal="center" vertical="center" shrinkToFit="1"/>
    </xf>
    <xf numFmtId="0" fontId="5" fillId="11" borderId="27" xfId="0" applyFont="1" applyFill="1" applyBorder="1" applyAlignment="1">
      <alignment vertical="center"/>
    </xf>
    <xf numFmtId="0" fontId="5" fillId="10" borderId="27" xfId="0" applyFont="1" applyFill="1" applyBorder="1" applyAlignment="1">
      <alignment vertical="center" shrinkToFit="1"/>
    </xf>
    <xf numFmtId="0" fontId="5" fillId="10" borderId="16" xfId="0" applyFont="1" applyFill="1" applyBorder="1" applyAlignment="1">
      <alignment vertical="center" shrinkToFit="1"/>
    </xf>
    <xf numFmtId="0" fontId="5" fillId="10" borderId="16" xfId="0" applyFont="1" applyFill="1" applyBorder="1" applyAlignment="1">
      <alignment horizontal="center" vertical="center" shrinkToFit="1"/>
    </xf>
    <xf numFmtId="0" fontId="5" fillId="10" borderId="27" xfId="0" applyFont="1" applyFill="1" applyBorder="1" applyAlignment="1">
      <alignment horizontal="center" vertical="center" shrinkToFit="1"/>
    </xf>
    <xf numFmtId="0" fontId="125" fillId="10" borderId="0" xfId="0" applyFont="1" applyFill="1" applyAlignment="1">
      <alignment vertical="center"/>
    </xf>
    <xf numFmtId="0" fontId="126" fillId="10" borderId="0" xfId="0" applyFont="1" applyFill="1" applyAlignment="1">
      <alignment vertical="center"/>
    </xf>
    <xf numFmtId="0" fontId="5" fillId="11" borderId="45" xfId="0" applyFont="1" applyFill="1" applyBorder="1" applyAlignment="1">
      <alignment vertical="center" shrinkToFit="1"/>
    </xf>
    <xf numFmtId="0" fontId="117" fillId="10" borderId="54" xfId="0" applyFont="1" applyFill="1" applyBorder="1" applyAlignment="1">
      <alignment horizontal="center" vertical="center" shrinkToFit="1"/>
    </xf>
    <xf numFmtId="0" fontId="5" fillId="11" borderId="27" xfId="0" applyFont="1" applyFill="1" applyBorder="1" applyAlignment="1">
      <alignment vertical="center" shrinkToFit="1"/>
    </xf>
    <xf numFmtId="0" fontId="5" fillId="11" borderId="56" xfId="0" applyFont="1" applyFill="1" applyBorder="1" applyAlignment="1">
      <alignment vertical="center"/>
    </xf>
    <xf numFmtId="0" fontId="27" fillId="10" borderId="2" xfId="19" applyFont="1" applyFill="1" applyBorder="1" applyAlignment="1">
      <alignment horizontal="center" vertical="center"/>
    </xf>
    <xf numFmtId="0" fontId="4" fillId="10" borderId="0" xfId="0" applyFont="1" applyFill="1" applyAlignment="1">
      <alignment vertical="top" wrapText="1"/>
    </xf>
    <xf numFmtId="0" fontId="4" fillId="10" borderId="0" xfId="0" applyFont="1" applyFill="1" applyAlignment="1">
      <alignment horizontal="center" vertical="center"/>
    </xf>
    <xf numFmtId="0" fontId="7" fillId="15" borderId="0" xfId="0" applyFont="1" applyFill="1" applyAlignment="1">
      <alignment horizontal="center" vertical="center"/>
    </xf>
    <xf numFmtId="0" fontId="4" fillId="10" borderId="0" xfId="0" applyFont="1" applyFill="1" applyAlignment="1">
      <alignment vertical="center" shrinkToFit="1"/>
    </xf>
    <xf numFmtId="0" fontId="4" fillId="10" borderId="0" xfId="0" applyFont="1" applyFill="1" applyAlignment="1">
      <alignment horizontal="left" vertical="center" shrinkToFit="1"/>
    </xf>
    <xf numFmtId="0" fontId="16" fillId="10" borderId="0" xfId="0" applyFont="1" applyFill="1" applyAlignment="1">
      <alignment horizontal="center" vertical="center" wrapText="1"/>
    </xf>
    <xf numFmtId="0" fontId="4" fillId="10" borderId="70" xfId="0" applyFont="1" applyFill="1" applyBorder="1"/>
    <xf numFmtId="0" fontId="4" fillId="10" borderId="0" xfId="0" applyFont="1" applyFill="1" applyAlignment="1">
      <alignment horizontal="center" vertical="center" wrapText="1"/>
    </xf>
    <xf numFmtId="0" fontId="83" fillId="10" borderId="0" xfId="0" applyFont="1" applyFill="1" applyAlignment="1">
      <alignment vertical="center"/>
    </xf>
    <xf numFmtId="0" fontId="4" fillId="10" borderId="0" xfId="0" applyFont="1" applyFill="1" applyAlignment="1">
      <alignment horizontal="left" vertical="center"/>
    </xf>
    <xf numFmtId="0" fontId="7" fillId="0" borderId="0" xfId="0" applyFont="1" applyAlignment="1">
      <alignment horizontal="center" vertical="center"/>
    </xf>
    <xf numFmtId="0" fontId="4" fillId="0" borderId="0" xfId="0" applyFont="1" applyAlignment="1">
      <alignment vertical="center" shrinkToFit="1"/>
    </xf>
    <xf numFmtId="0" fontId="5" fillId="10" borderId="0" xfId="0" applyFont="1" applyFill="1" applyAlignment="1">
      <alignment vertical="top" shrinkToFit="1"/>
    </xf>
    <xf numFmtId="0" fontId="117" fillId="5" borderId="51" xfId="0" applyFont="1" applyFill="1" applyBorder="1" applyAlignment="1">
      <alignment horizontal="center" vertical="center" shrinkToFit="1"/>
    </xf>
    <xf numFmtId="0" fontId="5" fillId="10" borderId="0" xfId="0" applyFont="1" applyFill="1" applyAlignment="1">
      <alignment vertical="top" shrinkToFit="1"/>
    </xf>
    <xf numFmtId="0" fontId="5" fillId="10" borderId="49" xfId="0" applyFont="1" applyFill="1" applyBorder="1" applyAlignment="1">
      <alignment vertical="center" shrinkToFit="1"/>
    </xf>
    <xf numFmtId="0" fontId="123" fillId="10" borderId="0" xfId="0" applyFont="1" applyFill="1" applyAlignment="1">
      <alignment vertical="top"/>
    </xf>
    <xf numFmtId="0" fontId="5" fillId="10" borderId="60" xfId="0" applyFont="1" applyFill="1" applyBorder="1" applyAlignment="1">
      <alignment vertical="center" wrapText="1" shrinkToFit="1"/>
    </xf>
    <xf numFmtId="0" fontId="5" fillId="10" borderId="27" xfId="0" applyFont="1" applyFill="1" applyBorder="1" applyAlignment="1">
      <alignment vertical="center" wrapText="1" shrinkToFit="1"/>
    </xf>
    <xf numFmtId="0" fontId="4" fillId="0" borderId="5" xfId="0"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13" fillId="0" borderId="0" xfId="0" applyFont="1" applyAlignment="1">
      <alignment horizontal="left" vertical="center"/>
    </xf>
    <xf numFmtId="0" fontId="4" fillId="0" borderId="0" xfId="0" applyFont="1" applyAlignment="1">
      <alignment horizontal="center"/>
    </xf>
    <xf numFmtId="0" fontId="4" fillId="0" borderId="16" xfId="0" applyFont="1" applyBorder="1" applyAlignment="1">
      <alignment horizontal="center"/>
    </xf>
    <xf numFmtId="0" fontId="5" fillId="10" borderId="60" xfId="0" applyFont="1" applyFill="1" applyBorder="1" applyAlignment="1">
      <alignment vertical="center" shrinkToFit="1"/>
    </xf>
    <xf numFmtId="0" fontId="5" fillId="10" borderId="56" xfId="0" applyFont="1" applyFill="1" applyBorder="1" applyAlignment="1">
      <alignment vertical="center" shrinkToFit="1"/>
    </xf>
    <xf numFmtId="0" fontId="5" fillId="10" borderId="55" xfId="0" applyFont="1" applyFill="1" applyBorder="1" applyAlignment="1">
      <alignment horizontal="center" vertical="center" shrinkToFit="1"/>
    </xf>
    <xf numFmtId="0" fontId="5" fillId="10" borderId="46" xfId="0" applyFont="1" applyFill="1" applyBorder="1" applyAlignment="1">
      <alignment vertical="center" shrinkToFit="1"/>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7"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5" fillId="0" borderId="0" xfId="0" applyFont="1" applyAlignment="1">
      <alignment horizontal="center" vertical="center"/>
    </xf>
    <xf numFmtId="0" fontId="4" fillId="0" borderId="7" xfId="0" applyFont="1" applyBorder="1" applyAlignment="1">
      <alignment vertical="center"/>
    </xf>
    <xf numFmtId="0" fontId="5" fillId="0" borderId="54" xfId="0" applyFont="1" applyFill="1" applyBorder="1" applyAlignment="1">
      <alignment horizontal="center" vertical="center" shrinkToFit="1"/>
    </xf>
    <xf numFmtId="0" fontId="127" fillId="0" borderId="5" xfId="0" applyFont="1" applyBorder="1" applyAlignment="1">
      <alignment horizontal="center" vertical="center"/>
    </xf>
    <xf numFmtId="0" fontId="127" fillId="0" borderId="0" xfId="0" applyFont="1" applyAlignment="1">
      <alignment horizontal="center" vertical="center"/>
    </xf>
    <xf numFmtId="179" fontId="4" fillId="0" borderId="0" xfId="0" applyNumberFormat="1" applyFont="1" applyAlignment="1">
      <alignment horizontal="left" vertical="center"/>
    </xf>
    <xf numFmtId="0" fontId="4" fillId="0" borderId="17" xfId="0" applyFont="1" applyBorder="1" applyAlignment="1">
      <alignment horizontal="left" vertical="center" indent="1"/>
    </xf>
    <xf numFmtId="0" fontId="15" fillId="0" borderId="0" xfId="0" applyFont="1" applyAlignment="1">
      <alignment horizontal="left" vertical="center"/>
    </xf>
    <xf numFmtId="0" fontId="114" fillId="0" borderId="0" xfId="21" applyFont="1">
      <alignment vertical="center"/>
    </xf>
    <xf numFmtId="0" fontId="84" fillId="0" borderId="0" xfId="21">
      <alignment vertical="center"/>
    </xf>
    <xf numFmtId="0" fontId="84" fillId="0" borderId="0" xfId="21" applyAlignment="1">
      <alignment horizontal="right" vertical="center"/>
    </xf>
    <xf numFmtId="0" fontId="84" fillId="0" borderId="0" xfId="21" applyAlignment="1">
      <alignment horizontal="center" vertical="center"/>
    </xf>
    <xf numFmtId="0" fontId="84" fillId="17" borderId="0" xfId="21" applyFill="1" applyAlignment="1">
      <alignment horizontal="center" vertical="center"/>
    </xf>
    <xf numFmtId="0" fontId="84" fillId="0" borderId="8" xfId="21" applyBorder="1" applyAlignment="1">
      <alignment horizontal="center" vertical="center"/>
    </xf>
    <xf numFmtId="0" fontId="84" fillId="0" borderId="8" xfId="21" applyBorder="1">
      <alignment vertical="center"/>
    </xf>
    <xf numFmtId="0" fontId="84" fillId="0" borderId="5" xfId="21" applyBorder="1">
      <alignment vertical="center"/>
    </xf>
    <xf numFmtId="0" fontId="84" fillId="0" borderId="5" xfId="21" applyBorder="1" applyAlignment="1">
      <alignment horizontal="center" vertical="center" wrapText="1"/>
    </xf>
    <xf numFmtId="0" fontId="84" fillId="0" borderId="5" xfId="21" applyBorder="1" applyAlignment="1">
      <alignment horizontal="center" vertical="center"/>
    </xf>
    <xf numFmtId="180" fontId="84" fillId="0" borderId="5" xfId="21" applyNumberFormat="1" applyBorder="1" applyAlignment="1">
      <alignment horizontal="center" vertical="center"/>
    </xf>
    <xf numFmtId="178" fontId="0" fillId="0" borderId="5" xfId="22" applyNumberFormat="1" applyFont="1" applyFill="1" applyBorder="1" applyAlignment="1">
      <alignment horizontal="center" vertical="center"/>
    </xf>
    <xf numFmtId="0" fontId="84" fillId="0" borderId="4" xfId="21" applyBorder="1">
      <alignment vertical="center"/>
    </xf>
    <xf numFmtId="0" fontId="5" fillId="2" borderId="0" xfId="0" applyFont="1" applyFill="1" applyBorder="1" applyAlignment="1">
      <alignment vertical="top" shrinkToFit="1"/>
    </xf>
    <xf numFmtId="0" fontId="5" fillId="2" borderId="0" xfId="0" applyFont="1" applyFill="1" applyBorder="1" applyAlignment="1">
      <alignment vertical="top"/>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top" wrapText="1"/>
    </xf>
    <xf numFmtId="0" fontId="5" fillId="2" borderId="0" xfId="0" applyFont="1" applyFill="1" applyBorder="1" applyAlignment="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9"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37" fillId="0" borderId="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center"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6" xfId="0" applyFont="1" applyBorder="1" applyAlignment="1">
      <alignment vertical="center"/>
    </xf>
    <xf numFmtId="0" fontId="13" fillId="0" borderId="0" xfId="0" applyFont="1" applyAlignment="1">
      <alignment horizontal="left" vertical="center"/>
    </xf>
    <xf numFmtId="0" fontId="4" fillId="0" borderId="29" xfId="0" applyFont="1" applyBorder="1" applyAlignment="1">
      <alignment vertical="center" wrapText="1"/>
    </xf>
    <xf numFmtId="0" fontId="4" fillId="0" borderId="0" xfId="0" applyFont="1" applyAlignment="1">
      <alignment horizontal="center"/>
    </xf>
    <xf numFmtId="0" fontId="4" fillId="0" borderId="16" xfId="0" applyFont="1" applyBorder="1" applyAlignment="1">
      <alignment horizontal="center"/>
    </xf>
    <xf numFmtId="0" fontId="4" fillId="0" borderId="3" xfId="0" applyFont="1" applyBorder="1" applyAlignment="1">
      <alignment horizontal="center"/>
    </xf>
    <xf numFmtId="0" fontId="123" fillId="10" borderId="0" xfId="0" applyFont="1" applyFill="1" applyAlignment="1">
      <alignment vertical="top" shrinkToFit="1"/>
    </xf>
    <xf numFmtId="0" fontId="5" fillId="10" borderId="54" xfId="0" applyFont="1" applyFill="1" applyBorder="1" applyAlignment="1">
      <alignment vertical="center"/>
    </xf>
    <xf numFmtId="0" fontId="5" fillId="16" borderId="51" xfId="0" applyFont="1" applyFill="1" applyBorder="1" applyAlignment="1">
      <alignment horizontal="center" vertical="center" shrinkToFit="1"/>
    </xf>
    <xf numFmtId="0" fontId="5" fillId="10" borderId="47" xfId="0" applyFont="1" applyFill="1" applyBorder="1" applyAlignment="1">
      <alignment horizontal="center" vertical="center" shrinkToFit="1"/>
    </xf>
    <xf numFmtId="0" fontId="5" fillId="10" borderId="51" xfId="0" applyFont="1" applyFill="1" applyBorder="1" applyAlignment="1">
      <alignment horizontal="center" vertical="top" shrinkToFit="1"/>
    </xf>
    <xf numFmtId="178" fontId="4" fillId="0" borderId="17" xfId="0" applyNumberFormat="1" applyFont="1" applyBorder="1" applyAlignment="1">
      <alignment horizontal="center" vertical="center"/>
    </xf>
    <xf numFmtId="0" fontId="37" fillId="0" borderId="16" xfId="0" applyFont="1" applyBorder="1" applyAlignment="1">
      <alignment horizontal="left" vertical="center"/>
    </xf>
    <xf numFmtId="0" fontId="5" fillId="10" borderId="49" xfId="0" applyFont="1" applyFill="1" applyBorder="1" applyAlignment="1">
      <alignment horizontal="left" vertical="center" shrinkToFit="1"/>
    </xf>
    <xf numFmtId="0" fontId="5" fillId="10" borderId="51" xfId="0" applyFont="1" applyFill="1" applyBorder="1" applyAlignment="1">
      <alignment horizontal="left" vertical="center" shrinkToFit="1"/>
    </xf>
    <xf numFmtId="0" fontId="5" fillId="10" borderId="16" xfId="0" applyFont="1" applyFill="1" applyBorder="1" applyAlignment="1">
      <alignment horizontal="left" vertical="center" shrinkToFit="1"/>
    </xf>
    <xf numFmtId="0" fontId="5" fillId="10" borderId="51" xfId="0" applyFont="1" applyFill="1" applyBorder="1" applyAlignment="1">
      <alignment horizontal="left" vertical="center" wrapText="1"/>
    </xf>
    <xf numFmtId="0" fontId="5" fillId="10" borderId="55" xfId="0" applyFont="1" applyFill="1" applyBorder="1" applyAlignment="1">
      <alignment horizontal="left" vertical="center" shrinkToFit="1"/>
    </xf>
    <xf numFmtId="0" fontId="5" fillId="17" borderId="7" xfId="0" applyFont="1" applyFill="1" applyBorder="1" applyAlignment="1">
      <alignment vertical="center"/>
    </xf>
    <xf numFmtId="0" fontId="14" fillId="17" borderId="5" xfId="0" applyFont="1" applyFill="1" applyBorder="1" applyAlignment="1">
      <alignment horizontal="center" vertical="top" wrapText="1"/>
    </xf>
    <xf numFmtId="0" fontId="4" fillId="0" borderId="29" xfId="0" applyFont="1" applyBorder="1" applyAlignment="1">
      <alignment vertical="top" wrapText="1"/>
    </xf>
    <xf numFmtId="0" fontId="117" fillId="0" borderId="51" xfId="0" applyFont="1" applyFill="1" applyBorder="1" applyAlignment="1">
      <alignment horizontal="center"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 fillId="10" borderId="0" xfId="0" applyFont="1" applyFill="1" applyAlignment="1">
      <alignment vertical="top" shrinkToFit="1"/>
    </xf>
    <xf numFmtId="0" fontId="5" fillId="2" borderId="0" xfId="0" applyFont="1" applyFill="1" applyBorder="1" applyAlignment="1">
      <alignment vertical="top" shrinkToFit="1"/>
    </xf>
    <xf numFmtId="0" fontId="5" fillId="2" borderId="0" xfId="0" applyFont="1" applyFill="1" applyBorder="1" applyAlignment="1">
      <alignment vertical="top"/>
    </xf>
    <xf numFmtId="0" fontId="5" fillId="2" borderId="0" xfId="0" applyFont="1" applyFill="1" applyBorder="1" applyAlignment="1">
      <alignment horizontal="left" vertical="top"/>
    </xf>
    <xf numFmtId="0" fontId="5" fillId="2" borderId="0" xfId="0" applyFont="1" applyFill="1" applyBorder="1" applyAlignment="1">
      <alignment vertical="center"/>
    </xf>
    <xf numFmtId="0" fontId="5" fillId="0" borderId="51" xfId="0" applyFont="1" applyFill="1" applyBorder="1" applyAlignment="1">
      <alignment horizontal="center" vertical="center" shrinkToFit="1"/>
    </xf>
    <xf numFmtId="0" fontId="117" fillId="0" borderId="54" xfId="0" applyFont="1" applyFill="1" applyBorder="1" applyAlignment="1">
      <alignment vertical="center" wrapText="1"/>
    </xf>
    <xf numFmtId="0" fontId="5" fillId="0" borderId="54" xfId="0" applyFont="1" applyFill="1" applyBorder="1" applyAlignment="1">
      <alignment vertical="center" wrapText="1"/>
    </xf>
    <xf numFmtId="0" fontId="117" fillId="0" borderId="56" xfId="0" applyFont="1" applyFill="1" applyBorder="1" applyAlignment="1">
      <alignment vertical="center" wrapText="1"/>
    </xf>
    <xf numFmtId="0" fontId="5" fillId="0" borderId="56" xfId="0" applyFont="1" applyFill="1" applyBorder="1" applyAlignment="1">
      <alignment vertical="center" wrapText="1"/>
    </xf>
    <xf numFmtId="0" fontId="5" fillId="0" borderId="46" xfId="0" applyFont="1" applyFill="1" applyBorder="1" applyAlignment="1">
      <alignment vertical="center" wrapText="1"/>
    </xf>
    <xf numFmtId="0" fontId="5" fillId="0" borderId="51" xfId="0" applyFont="1" applyFill="1" applyBorder="1" applyAlignment="1">
      <alignment horizontal="left" vertical="center" wrapText="1"/>
    </xf>
    <xf numFmtId="0" fontId="43" fillId="0" borderId="54" xfId="0" applyFont="1" applyFill="1" applyBorder="1" applyAlignment="1">
      <alignment vertical="center" wrapText="1"/>
    </xf>
    <xf numFmtId="0" fontId="117" fillId="0" borderId="51" xfId="0" applyFont="1" applyFill="1" applyBorder="1" applyAlignment="1">
      <alignment horizontal="left" vertical="center" shrinkToFit="1"/>
    </xf>
    <xf numFmtId="0" fontId="15" fillId="2" borderId="0" xfId="0" applyFont="1" applyFill="1" applyAlignment="1">
      <alignment horizontal="left" vertical="top"/>
    </xf>
    <xf numFmtId="0" fontId="15" fillId="2" borderId="0" xfId="0" applyFont="1" applyFill="1" applyAlignment="1">
      <alignment horizontal="left" vertical="center"/>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15" fillId="2" borderId="1" xfId="0" applyFont="1" applyFill="1" applyBorder="1" applyAlignment="1">
      <alignment horizontal="left" vertical="top"/>
    </xf>
    <xf numFmtId="0" fontId="15" fillId="2" borderId="17" xfId="0" applyFont="1" applyFill="1" applyBorder="1" applyAlignment="1">
      <alignment horizontal="left" vertical="top"/>
    </xf>
    <xf numFmtId="0" fontId="15" fillId="2" borderId="29" xfId="0" applyFont="1" applyFill="1" applyBorder="1" applyAlignment="1">
      <alignment horizontal="left" vertical="top"/>
    </xf>
    <xf numFmtId="0" fontId="15" fillId="2" borderId="17" xfId="0" applyFont="1" applyFill="1" applyBorder="1" applyAlignment="1">
      <alignment horizontal="center" vertical="center"/>
    </xf>
    <xf numFmtId="0" fontId="15" fillId="2" borderId="0" xfId="0" applyFont="1" applyFill="1" applyAlignment="1">
      <alignment horizontal="center" vertical="center"/>
    </xf>
    <xf numFmtId="0" fontId="15" fillId="2" borderId="29" xfId="0" applyFont="1" applyFill="1" applyBorder="1" applyAlignment="1">
      <alignment horizontal="center" vertical="center"/>
    </xf>
    <xf numFmtId="0" fontId="15" fillId="2" borderId="16" xfId="0" applyFont="1" applyFill="1" applyBorder="1" applyAlignment="1">
      <alignment horizontal="left" vertical="top"/>
    </xf>
    <xf numFmtId="0" fontId="15" fillId="2" borderId="5" xfId="0" applyFont="1" applyFill="1" applyBorder="1" applyAlignment="1">
      <alignment horizontal="left" vertical="top"/>
    </xf>
    <xf numFmtId="0" fontId="15" fillId="2" borderId="15" xfId="0" applyFont="1" applyFill="1" applyBorder="1" applyAlignment="1">
      <alignment horizontal="left" vertical="top"/>
    </xf>
    <xf numFmtId="0" fontId="15" fillId="2" borderId="0" xfId="0" applyFont="1" applyFill="1" applyAlignment="1">
      <alignment horizontal="right" vertical="top"/>
    </xf>
    <xf numFmtId="0" fontId="15" fillId="2" borderId="0" xfId="0" applyFont="1" applyFill="1" applyAlignment="1">
      <alignment horizontal="left"/>
    </xf>
    <xf numFmtId="0" fontId="15" fillId="2" borderId="0" xfId="0" applyFont="1" applyFill="1"/>
    <xf numFmtId="0" fontId="5" fillId="0" borderId="49" xfId="0" applyFont="1" applyFill="1" applyBorder="1" applyAlignment="1">
      <alignment horizontal="center" vertical="center" shrinkToFit="1"/>
    </xf>
    <xf numFmtId="0" fontId="18" fillId="10" borderId="0" xfId="0" applyFont="1" applyFill="1" applyAlignment="1">
      <alignment vertical="top"/>
    </xf>
    <xf numFmtId="0" fontId="18" fillId="20" borderId="3" xfId="0" applyFont="1" applyFill="1" applyBorder="1" applyAlignment="1">
      <alignment vertical="center" shrinkToFit="1"/>
    </xf>
    <xf numFmtId="0" fontId="18" fillId="10" borderId="25" xfId="0" applyFont="1" applyFill="1" applyBorder="1" applyAlignment="1">
      <alignment vertical="center" shrinkToFit="1"/>
    </xf>
    <xf numFmtId="0" fontId="18" fillId="10" borderId="17" xfId="0" applyFont="1" applyFill="1" applyBorder="1" applyAlignment="1">
      <alignment vertical="top"/>
    </xf>
    <xf numFmtId="0" fontId="18" fillId="20" borderId="17" xfId="0" applyFont="1" applyFill="1" applyBorder="1" applyAlignment="1">
      <alignment vertical="center" shrinkToFit="1"/>
    </xf>
    <xf numFmtId="0" fontId="18" fillId="10" borderId="45" xfId="0" applyFont="1" applyFill="1" applyBorder="1" applyAlignment="1">
      <alignment vertical="center" shrinkToFit="1"/>
    </xf>
    <xf numFmtId="0" fontId="95" fillId="20" borderId="28" xfId="0" applyFont="1" applyFill="1" applyBorder="1" applyAlignment="1">
      <alignment horizontal="center" vertical="center" shrinkToFit="1"/>
    </xf>
    <xf numFmtId="0" fontId="18" fillId="20" borderId="28" xfId="0" applyFont="1" applyFill="1" applyBorder="1" applyAlignment="1">
      <alignment vertical="center" shrinkToFit="1"/>
    </xf>
    <xf numFmtId="0" fontId="18" fillId="20" borderId="16" xfId="0" applyFont="1" applyFill="1" applyBorder="1" applyAlignment="1">
      <alignment vertical="center" shrinkToFit="1"/>
    </xf>
    <xf numFmtId="0" fontId="95" fillId="20" borderId="27" xfId="0" applyFont="1" applyFill="1" applyBorder="1" applyAlignment="1">
      <alignment horizontal="center" vertical="center" shrinkToFit="1"/>
    </xf>
    <xf numFmtId="0" fontId="5" fillId="0" borderId="60" xfId="0" applyFont="1" applyFill="1" applyBorder="1" applyAlignment="1">
      <alignment vertical="center" wrapText="1" shrinkToFit="1"/>
    </xf>
    <xf numFmtId="0" fontId="5" fillId="0" borderId="49" xfId="0" applyFont="1" applyFill="1" applyBorder="1" applyAlignment="1">
      <alignment vertical="center" wrapText="1" shrinkToFit="1"/>
    </xf>
    <xf numFmtId="0" fontId="5" fillId="0" borderId="60" xfId="0" applyFont="1" applyFill="1" applyBorder="1" applyAlignment="1">
      <alignment horizontal="center" vertical="center" shrinkToFit="1"/>
    </xf>
    <xf numFmtId="0" fontId="5" fillId="0" borderId="54" xfId="0" applyFont="1" applyFill="1" applyBorder="1" applyAlignment="1">
      <alignment vertical="center" wrapText="1" shrinkToFit="1"/>
    </xf>
    <xf numFmtId="0" fontId="5" fillId="0" borderId="51" xfId="0" applyFont="1" applyFill="1" applyBorder="1" applyAlignment="1">
      <alignment vertical="center" wrapText="1" shrinkToFit="1"/>
    </xf>
    <xf numFmtId="0" fontId="5" fillId="0" borderId="51" xfId="0" applyFont="1" applyFill="1" applyBorder="1" applyAlignment="1">
      <alignment vertical="center" shrinkToFit="1"/>
    </xf>
    <xf numFmtId="0" fontId="5" fillId="0" borderId="54" xfId="0" applyFont="1" applyFill="1" applyBorder="1" applyAlignment="1">
      <alignment vertical="center"/>
    </xf>
    <xf numFmtId="0" fontId="5" fillId="0" borderId="54" xfId="0" applyFont="1" applyFill="1" applyBorder="1" applyAlignment="1">
      <alignment vertical="center" shrinkToFit="1"/>
    </xf>
    <xf numFmtId="0" fontId="5" fillId="0" borderId="51" xfId="0" applyFont="1" applyFill="1" applyBorder="1" applyAlignment="1">
      <alignment vertical="center" wrapText="1"/>
    </xf>
    <xf numFmtId="0" fontId="5" fillId="11" borderId="3" xfId="0" applyFont="1" applyFill="1" applyBorder="1" applyAlignment="1">
      <alignment horizontal="center" vertical="center" shrinkToFit="1"/>
    </xf>
    <xf numFmtId="0" fontId="5" fillId="0" borderId="56" xfId="0" applyFont="1" applyFill="1" applyBorder="1" applyAlignment="1">
      <alignment vertical="center" shrinkToFit="1"/>
    </xf>
    <xf numFmtId="0" fontId="5" fillId="0" borderId="55" xfId="0" applyFont="1" applyFill="1" applyBorder="1" applyAlignment="1">
      <alignment horizontal="center" vertical="center" shrinkToFit="1"/>
    </xf>
    <xf numFmtId="0" fontId="5" fillId="0" borderId="56" xfId="0" applyFont="1" applyFill="1" applyBorder="1" applyAlignment="1">
      <alignment horizontal="center" vertical="center" shrinkToFit="1"/>
    </xf>
    <xf numFmtId="0" fontId="42" fillId="0" borderId="0" xfId="0" applyFont="1" applyFill="1" applyAlignment="1">
      <alignment vertical="center"/>
    </xf>
    <xf numFmtId="0" fontId="5" fillId="0" borderId="49" xfId="0" applyFont="1" applyFill="1" applyBorder="1" applyAlignment="1">
      <alignment vertical="center" shrinkToFit="1"/>
    </xf>
    <xf numFmtId="0" fontId="5" fillId="0" borderId="49" xfId="0" applyFont="1" applyFill="1" applyBorder="1" applyAlignment="1">
      <alignment horizontal="left" vertical="center" shrinkToFit="1"/>
    </xf>
    <xf numFmtId="0" fontId="5" fillId="0" borderId="51" xfId="0" applyFont="1" applyFill="1" applyBorder="1" applyAlignment="1">
      <alignment horizontal="left" vertical="center" shrinkToFit="1"/>
    </xf>
    <xf numFmtId="0" fontId="5" fillId="0" borderId="27" xfId="0" applyFont="1" applyFill="1" applyBorder="1" applyAlignment="1">
      <alignment vertical="center" wrapText="1" shrinkToFit="1"/>
    </xf>
    <xf numFmtId="0" fontId="5" fillId="0" borderId="16" xfId="0" applyFont="1" applyFill="1" applyBorder="1" applyAlignment="1">
      <alignment vertical="center" shrinkToFit="1"/>
    </xf>
    <xf numFmtId="0" fontId="5" fillId="0" borderId="16" xfId="0" applyFont="1" applyFill="1" applyBorder="1" applyAlignment="1">
      <alignment horizontal="center" vertical="center" shrinkToFit="1"/>
    </xf>
    <xf numFmtId="0" fontId="5" fillId="0" borderId="27" xfId="0" applyFont="1" applyFill="1" applyBorder="1" applyAlignment="1">
      <alignment horizontal="center" vertical="center" shrinkToFit="1"/>
    </xf>
    <xf numFmtId="0" fontId="5" fillId="0" borderId="16" xfId="0" applyFont="1" applyFill="1" applyBorder="1" applyAlignment="1">
      <alignment horizontal="left" vertical="center" shrinkToFit="1"/>
    </xf>
    <xf numFmtId="0" fontId="5" fillId="0" borderId="60" xfId="0" applyFont="1" applyFill="1" applyBorder="1" applyAlignment="1">
      <alignment vertical="center" wrapText="1"/>
    </xf>
    <xf numFmtId="0" fontId="5" fillId="0" borderId="54" xfId="0" applyFont="1" applyFill="1" applyBorder="1" applyAlignment="1">
      <alignment horizontal="center" vertical="top" shrinkToFit="1"/>
    </xf>
    <xf numFmtId="0" fontId="5" fillId="0" borderId="51" xfId="0" applyFont="1" applyFill="1" applyBorder="1" applyAlignment="1">
      <alignment horizontal="center" vertical="top" shrinkToFit="1"/>
    </xf>
    <xf numFmtId="0" fontId="5" fillId="0" borderId="56" xfId="0" applyFont="1" applyFill="1" applyBorder="1" applyAlignment="1">
      <alignment vertical="center" wrapText="1" shrinkToFit="1"/>
    </xf>
    <xf numFmtId="0" fontId="5" fillId="0" borderId="55" xfId="0" applyFont="1" applyFill="1" applyBorder="1" applyAlignment="1">
      <alignment vertical="center" wrapText="1" shrinkToFit="1"/>
    </xf>
    <xf numFmtId="0" fontId="5" fillId="0" borderId="45" xfId="0" applyFont="1" applyFill="1" applyBorder="1" applyAlignment="1">
      <alignment horizontal="center" vertical="center" shrinkToFit="1"/>
    </xf>
    <xf numFmtId="0" fontId="5" fillId="0" borderId="34" xfId="0" applyFont="1" applyFill="1" applyBorder="1" applyAlignment="1">
      <alignment horizontal="center" vertical="center" shrinkToFit="1"/>
    </xf>
    <xf numFmtId="0" fontId="5" fillId="0" borderId="45" xfId="0" applyFont="1" applyFill="1" applyBorder="1" applyAlignment="1">
      <alignment vertical="center" shrinkToFit="1"/>
    </xf>
    <xf numFmtId="0" fontId="5" fillId="0" borderId="34" xfId="0" applyFont="1" applyFill="1" applyBorder="1" applyAlignment="1">
      <alignment vertical="center" shrinkToFit="1"/>
    </xf>
    <xf numFmtId="0" fontId="13" fillId="0" borderId="54" xfId="0" applyFont="1" applyFill="1" applyBorder="1" applyAlignment="1">
      <alignment vertical="center" wrapText="1" shrinkToFit="1"/>
    </xf>
    <xf numFmtId="0" fontId="5" fillId="0" borderId="60" xfId="0" applyFont="1" applyFill="1" applyBorder="1" applyAlignment="1">
      <alignment vertical="center" shrinkToFit="1"/>
    </xf>
    <xf numFmtId="0" fontId="5" fillId="0" borderId="251" xfId="0" applyFont="1" applyFill="1" applyBorder="1" applyAlignment="1">
      <alignment horizontal="center" vertical="center" shrinkToFit="1"/>
    </xf>
    <xf numFmtId="0" fontId="5" fillId="0" borderId="27" xfId="0" applyFont="1" applyFill="1" applyBorder="1" applyAlignment="1">
      <alignment vertical="center" shrinkToFit="1"/>
    </xf>
    <xf numFmtId="0" fontId="5" fillId="0" borderId="16" xfId="0" applyFont="1" applyFill="1" applyBorder="1" applyAlignment="1">
      <alignment vertical="center" wrapText="1" shrinkToFit="1"/>
    </xf>
    <xf numFmtId="0" fontId="5" fillId="0" borderId="47" xfId="0" applyFont="1" applyFill="1" applyBorder="1" applyAlignment="1">
      <alignment horizontal="center" vertical="center" shrinkToFit="1"/>
    </xf>
    <xf numFmtId="0" fontId="4" fillId="0" borderId="8" xfId="0" applyFont="1" applyFill="1" applyBorder="1" applyAlignment="1">
      <alignment horizontal="center" vertical="center"/>
    </xf>
    <xf numFmtId="0" fontId="5" fillId="2" borderId="0" xfId="0" applyFont="1" applyFill="1" applyBorder="1" applyAlignment="1">
      <alignment vertical="top"/>
    </xf>
    <xf numFmtId="0" fontId="5" fillId="2" borderId="0" xfId="0" applyFont="1" applyFill="1" applyBorder="1" applyAlignment="1">
      <alignmen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4" fillId="0" borderId="0" xfId="0" applyFont="1" applyFill="1" applyAlignment="1">
      <alignment horizontal="left" vertical="center" shrinkToFit="1"/>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122"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vertical="top"/>
    </xf>
    <xf numFmtId="0" fontId="4" fillId="0" borderId="17" xfId="0" applyFont="1" applyFill="1" applyBorder="1" applyAlignment="1">
      <alignment vertical="center"/>
    </xf>
    <xf numFmtId="0" fontId="4" fillId="0" borderId="29" xfId="0" applyFont="1" applyFill="1" applyBorder="1" applyAlignment="1">
      <alignment horizontal="center" vertical="center"/>
    </xf>
    <xf numFmtId="0" fontId="4" fillId="0" borderId="28" xfId="0" applyFont="1" applyFill="1" applyBorder="1" applyAlignment="1">
      <alignment vertical="center" shrinkToFit="1"/>
    </xf>
    <xf numFmtId="0" fontId="4" fillId="0" borderId="17" xfId="0" applyFont="1" applyFill="1" applyBorder="1" applyAlignment="1">
      <alignment horizontal="left" vertical="center" shrinkToFit="1"/>
    </xf>
    <xf numFmtId="0" fontId="4" fillId="0" borderId="29" xfId="0" applyFont="1" applyFill="1" applyBorder="1" applyAlignment="1">
      <alignment vertical="center" wrapText="1"/>
    </xf>
    <xf numFmtId="0" fontId="4" fillId="0" borderId="17" xfId="0" applyFont="1" applyFill="1" applyBorder="1" applyAlignment="1">
      <alignment horizontal="left" vertical="center" wrapText="1"/>
    </xf>
    <xf numFmtId="0" fontId="4" fillId="0" borderId="126" xfId="0" applyFont="1" applyFill="1" applyBorder="1" applyAlignment="1">
      <alignment vertical="center"/>
    </xf>
    <xf numFmtId="0" fontId="4" fillId="0" borderId="126" xfId="0" applyFont="1" applyFill="1" applyBorder="1" applyAlignment="1">
      <alignment horizontal="left" vertical="center"/>
    </xf>
    <xf numFmtId="0" fontId="4" fillId="0" borderId="127" xfId="0"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vertical="top"/>
    </xf>
    <xf numFmtId="0" fontId="4" fillId="0" borderId="29" xfId="0" applyFont="1" applyFill="1" applyBorder="1" applyAlignment="1">
      <alignment vertical="top"/>
    </xf>
    <xf numFmtId="0" fontId="4" fillId="0" borderId="118" xfId="0" applyFont="1" applyFill="1" applyBorder="1" applyAlignment="1">
      <alignment vertical="center"/>
    </xf>
    <xf numFmtId="0" fontId="4" fillId="0" borderId="118" xfId="0" applyFont="1" applyFill="1" applyBorder="1" applyAlignment="1">
      <alignment horizontal="left" vertical="center"/>
    </xf>
    <xf numFmtId="0" fontId="0" fillId="0" borderId="119" xfId="0" applyFill="1" applyBorder="1" applyAlignment="1">
      <alignment horizontal="left" vertical="center"/>
    </xf>
    <xf numFmtId="0" fontId="4" fillId="0" borderId="17" xfId="0" applyFont="1" applyFill="1" applyBorder="1" applyAlignment="1">
      <alignment vertical="top"/>
    </xf>
    <xf numFmtId="0" fontId="0" fillId="0" borderId="127" xfId="0" applyFill="1" applyBorder="1" applyAlignment="1">
      <alignment horizontal="left" vertical="center"/>
    </xf>
    <xf numFmtId="0" fontId="4" fillId="0" borderId="131" xfId="0" applyFont="1" applyFill="1" applyBorder="1" applyAlignment="1">
      <alignment horizontal="left" vertical="center"/>
    </xf>
    <xf numFmtId="0" fontId="4" fillId="0" borderId="129" xfId="0" applyFont="1" applyFill="1" applyBorder="1" applyAlignment="1">
      <alignment vertical="center"/>
    </xf>
    <xf numFmtId="0" fontId="4" fillId="0" borderId="129" xfId="0" applyFont="1" applyFill="1" applyBorder="1" applyAlignment="1">
      <alignment horizontal="left" vertical="center" wrapText="1"/>
    </xf>
    <xf numFmtId="0" fontId="0" fillId="0" borderId="130" xfId="0" applyFill="1" applyBorder="1" applyAlignment="1">
      <alignment horizontal="left" vertical="center"/>
    </xf>
    <xf numFmtId="0" fontId="4" fillId="0" borderId="17" xfId="0" applyFont="1" applyFill="1" applyBorder="1" applyAlignment="1">
      <alignment horizontal="left" vertical="center"/>
    </xf>
    <xf numFmtId="0" fontId="4" fillId="0" borderId="29" xfId="0" applyFont="1" applyFill="1" applyBorder="1" applyAlignment="1">
      <alignment vertical="center"/>
    </xf>
    <xf numFmtId="0" fontId="4" fillId="0" borderId="128" xfId="0" applyFont="1" applyFill="1" applyBorder="1" applyAlignment="1">
      <alignment vertical="center"/>
    </xf>
    <xf numFmtId="0" fontId="4" fillId="0" borderId="119" xfId="0" applyFont="1" applyFill="1" applyBorder="1" applyAlignment="1">
      <alignment horizontal="left" vertical="center"/>
    </xf>
    <xf numFmtId="0" fontId="4" fillId="0" borderId="129" xfId="0" applyFont="1" applyFill="1" applyBorder="1" applyAlignment="1">
      <alignment horizontal="left" vertical="center"/>
    </xf>
    <xf numFmtId="0" fontId="4" fillId="0" borderId="118" xfId="0" applyFont="1" applyFill="1" applyBorder="1" applyAlignment="1">
      <alignment horizontal="left" vertical="center" wrapText="1"/>
    </xf>
    <xf numFmtId="0" fontId="4" fillId="0" borderId="131" xfId="0" applyFont="1" applyFill="1" applyBorder="1" applyAlignment="1">
      <alignment horizontal="left" vertical="center" wrapText="1"/>
    </xf>
    <xf numFmtId="0" fontId="4" fillId="0" borderId="130" xfId="0" applyFont="1" applyFill="1" applyBorder="1" applyAlignment="1">
      <alignment horizontal="left" vertical="center"/>
    </xf>
    <xf numFmtId="0" fontId="4" fillId="0" borderId="131" xfId="0" applyFont="1" applyFill="1" applyBorder="1" applyAlignment="1">
      <alignment vertical="center" wrapText="1"/>
    </xf>
    <xf numFmtId="0" fontId="4" fillId="0" borderId="132" xfId="0" applyFont="1" applyFill="1" applyBorder="1" applyAlignment="1">
      <alignmen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27" xfId="0" applyFont="1" applyFill="1" applyBorder="1" applyAlignment="1">
      <alignment vertical="center" shrinkToFit="1"/>
    </xf>
    <xf numFmtId="0" fontId="4" fillId="0" borderId="16" xfId="0" applyFont="1" applyFill="1" applyBorder="1" applyAlignment="1">
      <alignment horizontal="left" vertical="center" shrinkToFit="1"/>
    </xf>
    <xf numFmtId="0" fontId="4" fillId="0" borderId="16" xfId="0" applyFont="1" applyFill="1" applyBorder="1" applyAlignment="1">
      <alignment horizontal="left" vertical="center" wrapText="1"/>
    </xf>
    <xf numFmtId="0" fontId="4" fillId="0" borderId="138" xfId="0" applyFont="1" applyFill="1" applyBorder="1" applyAlignment="1">
      <alignment horizontal="left" vertical="center"/>
    </xf>
    <xf numFmtId="0" fontId="4" fillId="0" borderId="13" xfId="0" applyFont="1" applyFill="1" applyBorder="1" applyAlignment="1">
      <alignmen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6" xfId="0" applyFont="1" applyFill="1" applyBorder="1" applyAlignment="1">
      <alignment vertical="top"/>
    </xf>
    <xf numFmtId="0" fontId="4" fillId="0" borderId="5" xfId="0" applyFont="1" applyFill="1" applyBorder="1" applyAlignment="1">
      <alignment vertical="top"/>
    </xf>
    <xf numFmtId="0" fontId="4" fillId="0" borderId="15" xfId="0" applyFont="1" applyFill="1" applyBorder="1" applyAlignment="1">
      <alignment vertical="top"/>
    </xf>
    <xf numFmtId="0" fontId="4" fillId="0" borderId="130" xfId="0" applyFont="1" applyFill="1" applyBorder="1" applyAlignment="1">
      <alignment vertical="center"/>
    </xf>
    <xf numFmtId="0" fontId="4" fillId="0" borderId="14"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xf>
    <xf numFmtId="0" fontId="4" fillId="0" borderId="124" xfId="0" applyFont="1" applyFill="1" applyBorder="1" applyAlignment="1">
      <alignment horizontal="left" vertical="center" wrapText="1"/>
    </xf>
    <xf numFmtId="0" fontId="4" fillId="0" borderId="132" xfId="0" applyFont="1" applyFill="1" applyBorder="1" applyAlignment="1">
      <alignment horizontal="left" vertical="center" wrapText="1"/>
    </xf>
    <xf numFmtId="0" fontId="4" fillId="0" borderId="136" xfId="0" applyFont="1" applyFill="1" applyBorder="1" applyAlignment="1">
      <alignment vertical="center"/>
    </xf>
    <xf numFmtId="0" fontId="4" fillId="0" borderId="136" xfId="0" applyFont="1" applyFill="1" applyBorder="1" applyAlignment="1">
      <alignment horizontal="left" vertical="center" wrapText="1"/>
    </xf>
    <xf numFmtId="0" fontId="4" fillId="0" borderId="136" xfId="0" applyFont="1" applyFill="1" applyBorder="1" applyAlignment="1">
      <alignment horizontal="left" vertical="center"/>
    </xf>
    <xf numFmtId="0" fontId="4" fillId="0" borderId="137" xfId="0" applyFont="1" applyFill="1" applyBorder="1" applyAlignment="1">
      <alignment horizontal="left" vertical="center"/>
    </xf>
    <xf numFmtId="0" fontId="4" fillId="0" borderId="0" xfId="0" applyFont="1" applyFill="1" applyAlignment="1">
      <alignment horizontal="left" vertical="center" wrapText="1"/>
    </xf>
    <xf numFmtId="0" fontId="4" fillId="0" borderId="29"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xf>
    <xf numFmtId="0" fontId="4" fillId="0" borderId="138"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31" xfId="0" applyFont="1" applyFill="1" applyBorder="1" applyAlignment="1">
      <alignment horizontal="left" vertical="center" shrinkToFit="1"/>
    </xf>
    <xf numFmtId="0" fontId="4" fillId="0" borderId="143" xfId="0" applyFont="1" applyFill="1" applyBorder="1" applyAlignment="1">
      <alignment horizontal="left" vertical="center" wrapText="1"/>
    </xf>
    <xf numFmtId="0" fontId="4" fillId="0" borderId="145" xfId="0" applyFont="1" applyFill="1" applyBorder="1" applyAlignment="1">
      <alignment vertical="center"/>
    </xf>
    <xf numFmtId="0" fontId="4" fillId="0" borderId="15" xfId="0" applyFont="1" applyFill="1" applyBorder="1" applyAlignment="1">
      <alignment horizontal="left" vertical="center"/>
    </xf>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vertical="center" wrapText="1"/>
    </xf>
    <xf numFmtId="0" fontId="4" fillId="0" borderId="29" xfId="0" applyFont="1" applyFill="1" applyBorder="1" applyAlignment="1">
      <alignment horizontal="center" vertical="center" wrapText="1"/>
    </xf>
    <xf numFmtId="0" fontId="4" fillId="0" borderId="126" xfId="0" applyFont="1" applyFill="1" applyBorder="1" applyAlignment="1">
      <alignment horizontal="left" vertical="center" wrapText="1"/>
    </xf>
    <xf numFmtId="0" fontId="4" fillId="0" borderId="119" xfId="0" applyFont="1" applyFill="1" applyBorder="1" applyAlignment="1">
      <alignment vertical="center"/>
    </xf>
    <xf numFmtId="0" fontId="4" fillId="0" borderId="16" xfId="0" applyFont="1" applyFill="1" applyBorder="1" applyAlignment="1">
      <alignment vertical="center" wrapText="1"/>
    </xf>
    <xf numFmtId="0" fontId="4" fillId="0" borderId="15"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3"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24" xfId="0" applyFont="1" applyFill="1" applyBorder="1" applyAlignment="1">
      <alignment horizontal="left" vertical="center"/>
    </xf>
    <xf numFmtId="0" fontId="4" fillId="0" borderId="27" xfId="0" applyFont="1" applyFill="1" applyBorder="1" applyAlignment="1">
      <alignment horizontal="left" vertical="center" wrapText="1"/>
    </xf>
    <xf numFmtId="0" fontId="4" fillId="0" borderId="0" xfId="0" applyFont="1" applyFill="1" applyAlignment="1">
      <alignment horizontal="center"/>
    </xf>
    <xf numFmtId="0" fontId="4" fillId="0" borderId="0" xfId="0" applyFont="1" applyFill="1"/>
    <xf numFmtId="0" fontId="0" fillId="0" borderId="4"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vertical="center"/>
    </xf>
    <xf numFmtId="0" fontId="0" fillId="0" borderId="125" xfId="0" applyFont="1" applyFill="1" applyBorder="1" applyAlignment="1">
      <alignment horizontal="center" vertical="center"/>
    </xf>
    <xf numFmtId="0" fontId="0" fillId="0" borderId="126" xfId="0" applyFont="1" applyFill="1" applyBorder="1" applyAlignment="1">
      <alignment vertical="center"/>
    </xf>
    <xf numFmtId="0" fontId="0" fillId="0" borderId="12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17" xfId="0" applyFont="1" applyFill="1" applyBorder="1" applyAlignment="1">
      <alignment horizontal="center" vertical="center"/>
    </xf>
    <xf numFmtId="0" fontId="0" fillId="0" borderId="118" xfId="0" applyFont="1" applyFill="1" applyBorder="1" applyAlignment="1">
      <alignment horizontal="center" vertical="center"/>
    </xf>
    <xf numFmtId="0" fontId="0" fillId="0" borderId="118" xfId="0" applyFont="1" applyFill="1" applyBorder="1" applyAlignment="1">
      <alignment horizontal="left" vertical="center"/>
    </xf>
    <xf numFmtId="0" fontId="0" fillId="0" borderId="119" xfId="0" applyFont="1" applyFill="1" applyBorder="1" applyAlignment="1">
      <alignment horizontal="left" vertical="center"/>
    </xf>
    <xf numFmtId="0" fontId="0" fillId="0" borderId="126" xfId="0" applyFont="1" applyFill="1" applyBorder="1" applyAlignment="1">
      <alignment horizontal="left" vertical="center"/>
    </xf>
    <xf numFmtId="0" fontId="0" fillId="0" borderId="127" xfId="0" applyFont="1" applyFill="1" applyBorder="1" applyAlignment="1">
      <alignment horizontal="left" vertical="center"/>
    </xf>
    <xf numFmtId="0" fontId="0" fillId="0" borderId="128" xfId="0" applyFont="1" applyFill="1" applyBorder="1" applyAlignment="1">
      <alignment horizontal="center" vertical="center"/>
    </xf>
    <xf numFmtId="0" fontId="0" fillId="0" borderId="129" xfId="0" applyFont="1" applyFill="1" applyBorder="1" applyAlignment="1">
      <alignment vertical="center"/>
    </xf>
    <xf numFmtId="0" fontId="0" fillId="0" borderId="129" xfId="0" applyFont="1" applyFill="1" applyBorder="1" applyAlignment="1">
      <alignment horizontal="center" vertical="center"/>
    </xf>
    <xf numFmtId="0" fontId="0" fillId="0" borderId="129" xfId="0" applyFont="1" applyFill="1" applyBorder="1" applyAlignment="1">
      <alignment horizontal="left" vertical="center"/>
    </xf>
    <xf numFmtId="0" fontId="0" fillId="0" borderId="130" xfId="0" applyFont="1" applyFill="1" applyBorder="1" applyAlignment="1">
      <alignment horizontal="left" vertical="center"/>
    </xf>
    <xf numFmtId="0" fontId="0" fillId="0" borderId="118" xfId="0" applyFont="1" applyFill="1" applyBorder="1" applyAlignment="1">
      <alignment vertical="center"/>
    </xf>
    <xf numFmtId="0" fontId="0" fillId="0" borderId="130" xfId="0" applyFont="1" applyFill="1" applyBorder="1" applyAlignment="1">
      <alignment vertical="center"/>
    </xf>
    <xf numFmtId="0" fontId="0" fillId="0" borderId="12" xfId="0" applyFont="1" applyFill="1" applyBorder="1" applyAlignment="1">
      <alignment horizontal="center" vertical="center"/>
    </xf>
    <xf numFmtId="0" fontId="0" fillId="0" borderId="13" xfId="0" applyFont="1" applyFill="1" applyBorder="1" applyAlignment="1">
      <alignment horizontal="center" vertical="center"/>
    </xf>
    <xf numFmtId="0" fontId="4" fillId="0" borderId="133" xfId="0" applyFont="1" applyFill="1" applyBorder="1" applyAlignment="1">
      <alignment vertical="center"/>
    </xf>
    <xf numFmtId="0" fontId="0" fillId="0" borderId="133" xfId="0" applyFont="1" applyFill="1" applyBorder="1" applyAlignment="1">
      <alignment horizontal="center" vertical="center"/>
    </xf>
    <xf numFmtId="0" fontId="4" fillId="0" borderId="134" xfId="0" applyFont="1" applyFill="1" applyBorder="1" applyAlignment="1">
      <alignment vertical="center"/>
    </xf>
    <xf numFmtId="0" fontId="0" fillId="0" borderId="134" xfId="0" applyFont="1" applyFill="1" applyBorder="1" applyAlignment="1">
      <alignment vertical="center"/>
    </xf>
    <xf numFmtId="0" fontId="4" fillId="0" borderId="134" xfId="0" applyFont="1" applyFill="1" applyBorder="1" applyAlignment="1">
      <alignment horizontal="left" vertical="center" wrapText="1"/>
    </xf>
    <xf numFmtId="0" fontId="0" fillId="0" borderId="134" xfId="0" applyFont="1" applyFill="1" applyBorder="1" applyAlignment="1">
      <alignment horizontal="center" vertical="center"/>
    </xf>
    <xf numFmtId="0" fontId="0" fillId="0" borderId="134" xfId="0" applyFont="1" applyFill="1" applyBorder="1" applyAlignment="1">
      <alignment horizontal="left" vertical="center"/>
    </xf>
    <xf numFmtId="0" fontId="0" fillId="0" borderId="135" xfId="0" applyFont="1" applyFill="1" applyBorder="1" applyAlignment="1">
      <alignment horizontal="left" vertical="center"/>
    </xf>
    <xf numFmtId="0" fontId="0" fillId="0" borderId="0" xfId="0" applyFont="1" applyFill="1" applyAlignment="1">
      <alignment horizontal="center" vertical="center"/>
    </xf>
    <xf numFmtId="0" fontId="0" fillId="0" borderId="119" xfId="0" applyFont="1" applyFill="1" applyBorder="1" applyAlignment="1">
      <alignment vertical="center"/>
    </xf>
    <xf numFmtId="0" fontId="0" fillId="0" borderId="136"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139" xfId="0" applyFont="1" applyFill="1" applyBorder="1" applyAlignment="1">
      <alignment vertical="center"/>
    </xf>
    <xf numFmtId="0" fontId="0" fillId="0" borderId="13" xfId="0" applyFont="1" applyFill="1" applyBorder="1" applyAlignment="1">
      <alignment vertical="center"/>
    </xf>
    <xf numFmtId="0" fontId="0" fillId="0" borderId="144" xfId="0" applyFont="1" applyFill="1" applyBorder="1" applyAlignment="1">
      <alignment horizontal="center" vertical="center"/>
    </xf>
    <xf numFmtId="0" fontId="4" fillId="0" borderId="125" xfId="0" applyFont="1" applyFill="1" applyBorder="1" applyAlignment="1">
      <alignment vertical="center"/>
    </xf>
    <xf numFmtId="0" fontId="130" fillId="0" borderId="118" xfId="0" applyFont="1" applyFill="1" applyBorder="1" applyAlignment="1">
      <alignment horizontal="left" vertical="center"/>
    </xf>
    <xf numFmtId="0" fontId="130" fillId="0" borderId="119" xfId="0" applyFont="1" applyFill="1" applyBorder="1" applyAlignment="1">
      <alignment horizontal="left" vertical="center"/>
    </xf>
    <xf numFmtId="0" fontId="131" fillId="0" borderId="129" xfId="0" applyFont="1" applyFill="1" applyBorder="1" applyAlignment="1">
      <alignment horizontal="center" vertical="center"/>
    </xf>
    <xf numFmtId="0" fontId="118" fillId="0" borderId="129" xfId="0" applyFont="1" applyFill="1" applyBorder="1" applyAlignment="1">
      <alignment vertical="center"/>
    </xf>
    <xf numFmtId="0" fontId="0" fillId="0" borderId="5" xfId="0" applyFont="1" applyFill="1" applyBorder="1" applyAlignment="1">
      <alignment vertical="center"/>
    </xf>
    <xf numFmtId="0" fontId="4" fillId="0" borderId="135" xfId="0" applyFont="1" applyFill="1" applyBorder="1" applyAlignment="1">
      <alignment vertical="center"/>
    </xf>
    <xf numFmtId="0" fontId="0" fillId="0" borderId="127" xfId="0" applyFill="1" applyBorder="1" applyAlignment="1">
      <alignment vertical="center"/>
    </xf>
    <xf numFmtId="0" fontId="4" fillId="0" borderId="127" xfId="0" applyFont="1" applyFill="1" applyBorder="1" applyAlignment="1">
      <alignment vertical="center"/>
    </xf>
    <xf numFmtId="0" fontId="50" fillId="2" borderId="4" xfId="0" applyFont="1" applyFill="1" applyBorder="1" applyAlignment="1">
      <alignment vertical="center" wrapText="1"/>
    </xf>
    <xf numFmtId="0" fontId="50" fillId="2" borderId="5" xfId="0" applyFont="1" applyFill="1" applyBorder="1" applyAlignment="1">
      <alignment vertical="center" wrapText="1"/>
    </xf>
    <xf numFmtId="0" fontId="54" fillId="7" borderId="0" xfId="0" applyFont="1" applyFill="1" applyAlignment="1">
      <alignment vertical="top"/>
    </xf>
    <xf numFmtId="0" fontId="18" fillId="11" borderId="0" xfId="0" applyFont="1" applyFill="1" applyAlignment="1">
      <alignment vertical="top" wrapText="1"/>
    </xf>
    <xf numFmtId="0" fontId="52" fillId="7" borderId="3" xfId="0" applyFont="1" applyFill="1" applyBorder="1" applyAlignment="1">
      <alignment horizontal="center" vertical="center" shrinkToFit="1"/>
    </xf>
    <xf numFmtId="0" fontId="52" fillId="7" borderId="1" xfId="0" applyFont="1" applyFill="1" applyBorder="1" applyAlignment="1">
      <alignment horizontal="center" vertical="center" shrinkToFit="1"/>
    </xf>
    <xf numFmtId="0" fontId="95" fillId="20" borderId="56" xfId="0" applyFont="1" applyFill="1" applyBorder="1" applyAlignment="1">
      <alignment horizontal="left" vertical="center" wrapText="1" shrinkToFit="1"/>
    </xf>
    <xf numFmtId="0" fontId="95" fillId="20" borderId="28" xfId="0" applyFont="1" applyFill="1" applyBorder="1" applyAlignment="1">
      <alignment horizontal="left" vertical="center" wrapText="1" shrinkToFit="1"/>
    </xf>
    <xf numFmtId="0" fontId="95" fillId="20" borderId="27" xfId="0" applyFont="1" applyFill="1" applyBorder="1" applyAlignment="1">
      <alignment horizontal="left" vertical="center" wrapText="1" shrinkToFit="1"/>
    </xf>
    <xf numFmtId="0" fontId="18" fillId="3" borderId="25" xfId="0" applyFont="1" applyFill="1" applyBorder="1" applyAlignment="1">
      <alignment vertical="center" wrapText="1"/>
    </xf>
    <xf numFmtId="0" fontId="18" fillId="3" borderId="28" xfId="0" applyFont="1" applyFill="1" applyBorder="1" applyAlignment="1">
      <alignment vertical="center" wrapText="1"/>
    </xf>
    <xf numFmtId="0" fontId="50" fillId="3" borderId="28" xfId="0" applyFont="1" applyFill="1" applyBorder="1" applyAlignment="1">
      <alignment vertical="center" wrapText="1"/>
    </xf>
    <xf numFmtId="0" fontId="50" fillId="3" borderId="27" xfId="0" applyFont="1" applyFill="1" applyBorder="1" applyAlignment="1">
      <alignment vertical="center" wrapText="1"/>
    </xf>
    <xf numFmtId="0" fontId="18" fillId="3" borderId="56" xfId="0" applyFont="1" applyFill="1" applyBorder="1" applyAlignment="1">
      <alignment vertical="center" wrapText="1"/>
    </xf>
    <xf numFmtId="0" fontId="0" fillId="3" borderId="28" xfId="0" applyFill="1" applyBorder="1" applyAlignment="1">
      <alignment vertical="center" wrapText="1"/>
    </xf>
    <xf numFmtId="0" fontId="0" fillId="3" borderId="27" xfId="0" applyFill="1" applyBorder="1" applyAlignment="1">
      <alignment vertical="center" wrapText="1"/>
    </xf>
    <xf numFmtId="0" fontId="18" fillId="2" borderId="17" xfId="0" applyFont="1" applyFill="1" applyBorder="1" applyAlignment="1">
      <alignment vertical="center" shrinkToFit="1"/>
    </xf>
    <xf numFmtId="0" fontId="18" fillId="2" borderId="29" xfId="0" applyFont="1" applyFill="1" applyBorder="1" applyAlignment="1">
      <alignment vertical="center" shrinkToFit="1"/>
    </xf>
    <xf numFmtId="0" fontId="18" fillId="2" borderId="56" xfId="0" applyFont="1" applyFill="1" applyBorder="1" applyAlignment="1">
      <alignment vertical="center" wrapText="1"/>
    </xf>
    <xf numFmtId="0" fontId="18" fillId="2" borderId="27" xfId="0" applyFont="1" applyFill="1" applyBorder="1" applyAlignment="1">
      <alignment vertical="center" wrapText="1"/>
    </xf>
    <xf numFmtId="0" fontId="0" fillId="3" borderId="45" xfId="0" applyFill="1" applyBorder="1" applyAlignment="1">
      <alignment vertical="center" wrapText="1"/>
    </xf>
    <xf numFmtId="0" fontId="5" fillId="11" borderId="25" xfId="0" applyFont="1" applyFill="1" applyBorder="1" applyAlignment="1">
      <alignment horizontal="center" vertical="top" textRotation="255" wrapText="1"/>
    </xf>
    <xf numFmtId="0" fontId="5" fillId="11" borderId="28" xfId="0" applyFont="1" applyFill="1" applyBorder="1" applyAlignment="1">
      <alignment horizontal="center" vertical="top" textRotation="255" wrapText="1"/>
    </xf>
    <xf numFmtId="0" fontId="5" fillId="11" borderId="27" xfId="0" applyFont="1" applyFill="1" applyBorder="1" applyAlignment="1">
      <alignment horizontal="center" vertical="top" textRotation="255" wrapText="1"/>
    </xf>
    <xf numFmtId="0" fontId="14" fillId="11" borderId="25" xfId="0" applyFont="1" applyFill="1" applyBorder="1" applyAlignment="1">
      <alignment horizontal="center" vertical="top" textRotation="255" wrapText="1"/>
    </xf>
    <xf numFmtId="0" fontId="14" fillId="11" borderId="28" xfId="0" applyFont="1" applyFill="1" applyBorder="1" applyAlignment="1">
      <alignment horizontal="center" vertical="top" textRotation="255" wrapText="1"/>
    </xf>
    <xf numFmtId="0" fontId="14" fillId="11" borderId="27" xfId="0" applyFont="1" applyFill="1" applyBorder="1" applyAlignment="1">
      <alignment horizontal="center" vertical="top" textRotation="255" wrapText="1"/>
    </xf>
    <xf numFmtId="0" fontId="5" fillId="10" borderId="0" xfId="0" applyFont="1" applyFill="1" applyAlignment="1">
      <alignment vertical="top" shrinkToFit="1"/>
    </xf>
    <xf numFmtId="0" fontId="5" fillId="2" borderId="0" xfId="0" applyFont="1" applyFill="1" applyBorder="1" applyAlignment="1">
      <alignment vertical="top" shrinkToFit="1"/>
    </xf>
    <xf numFmtId="0" fontId="5" fillId="2" borderId="0" xfId="0" applyFont="1" applyFill="1" applyBorder="1" applyAlignment="1">
      <alignment vertical="top"/>
    </xf>
    <xf numFmtId="0" fontId="5" fillId="2" borderId="0" xfId="0" applyFont="1" applyFill="1" applyBorder="1" applyAlignment="1">
      <alignment horizontal="left" vertical="top"/>
    </xf>
    <xf numFmtId="0" fontId="5" fillId="11" borderId="3" xfId="0" applyFont="1" applyFill="1" applyBorder="1" applyAlignment="1">
      <alignment vertical="top" textRotation="255" wrapText="1"/>
    </xf>
    <xf numFmtId="0" fontId="5" fillId="11" borderId="17" xfId="0" applyFont="1" applyFill="1" applyBorder="1" applyAlignment="1">
      <alignment vertical="top" textRotation="255" wrapText="1"/>
    </xf>
    <xf numFmtId="0" fontId="5" fillId="11" borderId="16" xfId="0" applyFont="1" applyFill="1" applyBorder="1" applyAlignment="1">
      <alignment vertical="top" textRotation="255" wrapText="1"/>
    </xf>
    <xf numFmtId="0" fontId="124" fillId="11" borderId="25" xfId="0" applyFont="1" applyFill="1" applyBorder="1" applyAlignment="1">
      <alignment vertical="center" wrapText="1"/>
    </xf>
    <xf numFmtId="0" fontId="124" fillId="11" borderId="28" xfId="0" applyFont="1" applyFill="1" applyBorder="1" applyAlignment="1">
      <alignment vertical="center"/>
    </xf>
    <xf numFmtId="0" fontId="124" fillId="11" borderId="27" xfId="0" applyFont="1" applyFill="1" applyBorder="1" applyAlignment="1">
      <alignment vertical="center"/>
    </xf>
    <xf numFmtId="0" fontId="5" fillId="11" borderId="25" xfId="0" applyFont="1" applyFill="1" applyBorder="1" applyAlignment="1">
      <alignment vertical="top" textRotation="255" wrapText="1"/>
    </xf>
    <xf numFmtId="0" fontId="5" fillId="11" borderId="28" xfId="0" applyFont="1" applyFill="1" applyBorder="1" applyAlignment="1">
      <alignment vertical="top" textRotation="255" wrapText="1"/>
    </xf>
    <xf numFmtId="0" fontId="5" fillId="11" borderId="27" xfId="0" applyFont="1" applyFill="1" applyBorder="1" applyAlignment="1">
      <alignment vertical="top" textRotation="255" wrapText="1"/>
    </xf>
    <xf numFmtId="0" fontId="14" fillId="11" borderId="25" xfId="0" applyFont="1" applyFill="1" applyBorder="1" applyAlignment="1">
      <alignment vertical="top" textRotation="255" wrapText="1"/>
    </xf>
    <xf numFmtId="0" fontId="14" fillId="11" borderId="28" xfId="0" applyFont="1" applyFill="1" applyBorder="1" applyAlignment="1">
      <alignment vertical="top" textRotation="255" wrapText="1"/>
    </xf>
    <xf numFmtId="0" fontId="14" fillId="11" borderId="27" xfId="0" applyFont="1" applyFill="1" applyBorder="1" applyAlignment="1">
      <alignment vertical="top" textRotation="255" wrapText="1"/>
    </xf>
    <xf numFmtId="0" fontId="13" fillId="11" borderId="25" xfId="0" applyFont="1" applyFill="1" applyBorder="1" applyAlignment="1">
      <alignment horizontal="center" vertical="top" textRotation="255" wrapText="1"/>
    </xf>
    <xf numFmtId="0" fontId="13" fillId="11" borderId="28" xfId="0" applyFont="1" applyFill="1" applyBorder="1" applyAlignment="1">
      <alignment horizontal="center" vertical="top" textRotation="255" wrapText="1"/>
    </xf>
    <xf numFmtId="0" fontId="13" fillId="11" borderId="27" xfId="0" applyFont="1" applyFill="1" applyBorder="1" applyAlignment="1">
      <alignment horizontal="center" vertical="top" textRotation="255"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7" xfId="0" applyFont="1" applyFill="1" applyBorder="1" applyAlignment="1">
      <alignment horizontal="left"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73"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22" fillId="0" borderId="0" xfId="0" applyFont="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24" xfId="0" applyFont="1" applyFill="1" applyBorder="1" applyAlignment="1">
      <alignment horizontal="left"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132" xfId="0" applyFont="1" applyFill="1" applyBorder="1" applyAlignment="1">
      <alignment horizontal="left" vertical="center"/>
    </xf>
    <xf numFmtId="0" fontId="4" fillId="0" borderId="132" xfId="0" applyFont="1" applyFill="1" applyBorder="1" applyAlignment="1">
      <alignment horizontal="left" vertical="center" wrapText="1"/>
    </xf>
    <xf numFmtId="0" fontId="4" fillId="0" borderId="124" xfId="0" applyFont="1" applyFill="1" applyBorder="1" applyAlignment="1">
      <alignment horizontal="left" vertical="center" wrapText="1"/>
    </xf>
    <xf numFmtId="0" fontId="0" fillId="0" borderId="117" xfId="0" applyFont="1" applyFill="1" applyBorder="1" applyAlignment="1">
      <alignment horizontal="center" vertical="center"/>
    </xf>
    <xf numFmtId="0" fontId="0" fillId="0" borderId="125" xfId="0" applyFont="1" applyFill="1" applyBorder="1" applyAlignment="1">
      <alignment horizontal="center" vertical="center"/>
    </xf>
    <xf numFmtId="0" fontId="4" fillId="0" borderId="118" xfId="0" applyFont="1" applyFill="1" applyBorder="1" applyAlignment="1">
      <alignment horizontal="left" vertical="center"/>
    </xf>
    <xf numFmtId="0" fontId="4" fillId="0" borderId="126" xfId="0" applyFont="1" applyFill="1" applyBorder="1" applyAlignment="1">
      <alignment horizontal="left" vertical="center"/>
    </xf>
    <xf numFmtId="0" fontId="0" fillId="0" borderId="118" xfId="0" applyFont="1" applyFill="1" applyBorder="1" applyAlignment="1">
      <alignment horizontal="center" vertical="center"/>
    </xf>
    <xf numFmtId="0" fontId="0" fillId="0" borderId="126" xfId="0" applyFont="1" applyFill="1" applyBorder="1" applyAlignment="1">
      <alignment horizontal="center" vertical="center"/>
    </xf>
    <xf numFmtId="0" fontId="4" fillId="0" borderId="119" xfId="0" applyFont="1" applyFill="1" applyBorder="1" applyAlignment="1">
      <alignment horizontal="left" vertical="center"/>
    </xf>
    <xf numFmtId="0" fontId="4" fillId="0" borderId="127" xfId="0" applyFont="1" applyFill="1" applyBorder="1" applyAlignment="1">
      <alignment horizontal="left" vertical="center"/>
    </xf>
    <xf numFmtId="0" fontId="4" fillId="0" borderId="117" xfId="0" applyFont="1" applyFill="1" applyBorder="1" applyAlignment="1">
      <alignment horizontal="center" vertical="center" wrapText="1"/>
    </xf>
    <xf numFmtId="0" fontId="4" fillId="0" borderId="125" xfId="0" applyFont="1" applyFill="1" applyBorder="1" applyAlignment="1">
      <alignment horizontal="center" vertical="center" wrapText="1"/>
    </xf>
    <xf numFmtId="0" fontId="4" fillId="0" borderId="118" xfId="0" applyFont="1" applyFill="1" applyBorder="1" applyAlignment="1">
      <alignment horizontal="center" vertical="center" wrapText="1"/>
    </xf>
    <xf numFmtId="0" fontId="4" fillId="0" borderId="126" xfId="0" applyFont="1" applyFill="1" applyBorder="1" applyAlignment="1">
      <alignment horizontal="center" vertical="center" wrapText="1"/>
    </xf>
    <xf numFmtId="0" fontId="0" fillId="0" borderId="118" xfId="0" applyFont="1" applyFill="1" applyBorder="1" applyAlignment="1">
      <alignment horizontal="center" vertical="center" wrapText="1"/>
    </xf>
    <xf numFmtId="0" fontId="0" fillId="0" borderId="126" xfId="0" applyFont="1" applyFill="1" applyBorder="1" applyAlignment="1">
      <alignment horizontal="center" vertical="center" wrapText="1"/>
    </xf>
    <xf numFmtId="0" fontId="4" fillId="0" borderId="0" xfId="0" applyFont="1" applyFill="1" applyAlignment="1">
      <alignment horizontal="left" vertical="center"/>
    </xf>
    <xf numFmtId="0" fontId="0" fillId="0" borderId="0" xfId="0" applyFont="1" applyFill="1" applyAlignment="1">
      <alignment horizontal="center" vertical="center"/>
    </xf>
    <xf numFmtId="0" fontId="4" fillId="0" borderId="28" xfId="0" applyFont="1" applyFill="1" applyBorder="1" applyAlignment="1">
      <alignment horizontal="left" vertical="center"/>
    </xf>
    <xf numFmtId="0" fontId="4" fillId="0" borderId="71" xfId="0" applyFont="1" applyBorder="1" applyAlignment="1">
      <alignment horizontal="center" vertical="top"/>
    </xf>
    <xf numFmtId="0" fontId="4" fillId="0" borderId="72" xfId="0" applyFont="1" applyBorder="1" applyAlignment="1">
      <alignment horizontal="center" vertical="top"/>
    </xf>
    <xf numFmtId="0" fontId="4" fillId="0" borderId="73" xfId="0" applyFont="1" applyBorder="1" applyAlignment="1">
      <alignment horizontal="center" vertical="top"/>
    </xf>
    <xf numFmtId="0" fontId="4" fillId="0" borderId="74" xfId="0" applyFont="1" applyBorder="1" applyAlignment="1">
      <alignment horizontal="center" vertical="top"/>
    </xf>
    <xf numFmtId="0" fontId="4" fillId="0" borderId="75"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4" fillId="0" borderId="139" xfId="0" applyFont="1" applyFill="1" applyBorder="1" applyAlignment="1">
      <alignment horizontal="left" vertical="center"/>
    </xf>
    <xf numFmtId="0" fontId="4" fillId="0" borderId="131" xfId="0" applyFont="1" applyFill="1" applyBorder="1" applyAlignment="1">
      <alignment horizontal="left"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4" fillId="0" borderId="146" xfId="0" applyFont="1" applyBorder="1" applyAlignment="1">
      <alignment horizontal="center" vertical="center"/>
    </xf>
    <xf numFmtId="0" fontId="4" fillId="0" borderId="131" xfId="0" applyFont="1" applyFill="1" applyBorder="1" applyAlignment="1">
      <alignment horizontal="left" vertical="center" wrapText="1"/>
    </xf>
    <xf numFmtId="0" fontId="0" fillId="0" borderId="17" xfId="0" applyFont="1" applyFill="1" applyBorder="1" applyAlignment="1">
      <alignment horizontal="center" vertical="center"/>
    </xf>
    <xf numFmtId="0" fontId="4" fillId="0" borderId="28"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128"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29" xfId="0" applyFont="1" applyFill="1" applyBorder="1" applyAlignment="1">
      <alignment horizontal="left" vertical="center"/>
    </xf>
    <xf numFmtId="0" fontId="4" fillId="0" borderId="13" xfId="0" applyFont="1" applyFill="1" applyBorder="1" applyAlignment="1">
      <alignment horizontal="left" vertical="center"/>
    </xf>
    <xf numFmtId="0" fontId="4" fillId="0" borderId="129"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27"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33" xfId="0" applyFont="1" applyBorder="1" applyAlignment="1">
      <alignment horizontal="left" vertical="center"/>
    </xf>
    <xf numFmtId="0" fontId="4" fillId="0" borderId="134" xfId="0" applyFont="1" applyBorder="1" applyAlignment="1">
      <alignment horizontal="left" vertical="center"/>
    </xf>
    <xf numFmtId="0" fontId="4" fillId="0" borderId="135"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17" xfId="0" applyFont="1" applyBorder="1" applyAlignment="1">
      <alignment horizontal="justify" vertical="center" wrapText="1"/>
    </xf>
    <xf numFmtId="0" fontId="4" fillId="0" borderId="118" xfId="0" applyFont="1" applyBorder="1" applyAlignment="1">
      <alignment horizontal="justify" vertical="center" wrapText="1"/>
    </xf>
    <xf numFmtId="0" fontId="4" fillId="0" borderId="11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25" xfId="0" applyFont="1" applyBorder="1" applyAlignment="1">
      <alignment horizontal="center" vertical="center" wrapText="1"/>
    </xf>
    <xf numFmtId="0" fontId="4" fillId="0" borderId="126" xfId="0" applyFont="1" applyBorder="1" applyAlignment="1">
      <alignment horizontal="center" vertical="center" wrapText="1"/>
    </xf>
    <xf numFmtId="0" fontId="4" fillId="0" borderId="126" xfId="0" applyFont="1" applyBorder="1" applyAlignment="1">
      <alignment horizontal="left" vertical="center" wrapText="1"/>
    </xf>
    <xf numFmtId="0" fontId="4" fillId="0" borderId="12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27" xfId="0" applyFont="1" applyBorder="1" applyAlignment="1">
      <alignment horizontal="center" vertical="center" textRotation="255" shrinkToFit="1"/>
    </xf>
    <xf numFmtId="0" fontId="4" fillId="0" borderId="133" xfId="0" applyFont="1" applyBorder="1" applyAlignment="1">
      <alignment horizontal="left" vertical="center" wrapText="1"/>
    </xf>
    <xf numFmtId="0" fontId="4" fillId="0" borderId="134" xfId="0" applyFont="1" applyBorder="1" applyAlignment="1">
      <alignment horizontal="left" vertical="center" wrapText="1"/>
    </xf>
    <xf numFmtId="0" fontId="4" fillId="0" borderId="135" xfId="0" applyFont="1" applyBorder="1" applyAlignment="1">
      <alignment horizontal="left" vertical="center" wrapText="1"/>
    </xf>
    <xf numFmtId="0" fontId="5" fillId="0" borderId="2" xfId="0" applyFont="1" applyBorder="1" applyAlignment="1">
      <alignment horizontal="left" vertical="center" wrapText="1"/>
    </xf>
    <xf numFmtId="0" fontId="4" fillId="0" borderId="118" xfId="0" applyFont="1" applyBorder="1" applyAlignment="1">
      <alignment horizontal="left" vertical="center" wrapText="1"/>
    </xf>
    <xf numFmtId="0" fontId="4" fillId="0" borderId="119"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122" xfId="0" applyBorder="1" applyAlignment="1">
      <alignment horizontal="left" wrapText="1"/>
    </xf>
    <xf numFmtId="0" fontId="4" fillId="0" borderId="10" xfId="0" applyFont="1" applyBorder="1" applyAlignment="1">
      <alignment horizontal="center" wrapText="1"/>
    </xf>
    <xf numFmtId="0" fontId="4" fillId="0" borderId="122" xfId="0" applyFont="1" applyBorder="1" applyAlignment="1">
      <alignment horizontal="center" wrapText="1"/>
    </xf>
    <xf numFmtId="0" fontId="4" fillId="0" borderId="1" xfId="0" applyFont="1" applyBorder="1" applyAlignment="1">
      <alignment horizontal="left" wrapText="1"/>
    </xf>
    <xf numFmtId="0" fontId="4" fillId="0" borderId="149"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16" xfId="0" applyFont="1" applyBorder="1" applyAlignment="1">
      <alignment horizontal="left" wrapText="1"/>
    </xf>
    <xf numFmtId="0" fontId="4" fillId="0" borderId="154" xfId="0" applyFont="1" applyBorder="1" applyAlignment="1">
      <alignment horizontal="center" vertical="center"/>
    </xf>
    <xf numFmtId="0" fontId="4" fillId="0" borderId="150"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xf>
    <xf numFmtId="0" fontId="4" fillId="0" borderId="150" xfId="0" applyFont="1" applyBorder="1" applyAlignment="1">
      <alignment horizontal="center"/>
    </xf>
    <xf numFmtId="0" fontId="4" fillId="0" borderId="15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148" xfId="0" applyBorder="1" applyAlignment="1">
      <alignment horizontal="left" shrinkToFit="1"/>
    </xf>
    <xf numFmtId="0" fontId="4" fillId="0" borderId="22" xfId="0" applyFont="1" applyBorder="1" applyAlignment="1">
      <alignment horizontal="center" wrapText="1"/>
    </xf>
    <xf numFmtId="0" fontId="4" fillId="0" borderId="121"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0" borderId="150" xfId="0" applyFont="1" applyBorder="1" applyAlignment="1">
      <alignment horizontal="left" wrapText="1"/>
    </xf>
    <xf numFmtId="0" fontId="0" fillId="0" borderId="150" xfId="0" applyBorder="1" applyAlignment="1">
      <alignment horizontal="left" wrapText="1"/>
    </xf>
    <xf numFmtId="0" fontId="0" fillId="0" borderId="151" xfId="0" applyBorder="1" applyAlignment="1">
      <alignment horizontal="left" wrapText="1"/>
    </xf>
    <xf numFmtId="0" fontId="4" fillId="0" borderId="152" xfId="0" applyFont="1" applyBorder="1" applyAlignment="1">
      <alignment horizontal="center" wrapText="1"/>
    </xf>
    <xf numFmtId="0" fontId="4" fillId="0" borderId="151" xfId="0" applyFont="1" applyBorder="1" applyAlignment="1">
      <alignment horizontal="center" wrapText="1"/>
    </xf>
    <xf numFmtId="0" fontId="4" fillId="0" borderId="150" xfId="0" applyFont="1" applyBorder="1" applyAlignment="1">
      <alignment horizontal="center" wrapText="1"/>
    </xf>
    <xf numFmtId="0" fontId="4" fillId="0" borderId="153" xfId="0" applyFont="1" applyBorder="1" applyAlignment="1">
      <alignment horizontal="center" wrapText="1"/>
    </xf>
    <xf numFmtId="0" fontId="5" fillId="0" borderId="150" xfId="0" applyFont="1" applyBorder="1" applyAlignment="1">
      <alignment horizontal="left" vertical="center" wrapText="1"/>
    </xf>
    <xf numFmtId="0" fontId="5" fillId="0" borderId="15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122" xfId="0" applyBorder="1" applyAlignment="1">
      <alignment horizontal="left" shrinkToFit="1"/>
    </xf>
    <xf numFmtId="0" fontId="4" fillId="0" borderId="12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9"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123" xfId="0" applyFont="1" applyBorder="1" applyAlignment="1">
      <alignment horizontal="left" wrapText="1"/>
    </xf>
    <xf numFmtId="0" fontId="4" fillId="0" borderId="147" xfId="0" applyFont="1" applyBorder="1" applyAlignment="1">
      <alignment horizontal="left" wrapText="1"/>
    </xf>
    <xf numFmtId="0" fontId="4" fillId="0" borderId="4" xfId="0" applyFont="1" applyBorder="1" applyAlignment="1">
      <alignment horizontal="center" wrapText="1"/>
    </xf>
    <xf numFmtId="0" fontId="4" fillId="0" borderId="123" xfId="0" applyFont="1" applyBorder="1" applyAlignment="1">
      <alignment horizontal="center" wrapText="1"/>
    </xf>
    <xf numFmtId="0" fontId="4" fillId="0" borderId="5" xfId="0" applyFont="1" applyBorder="1" applyAlignment="1">
      <alignment horizontal="center" wrapText="1"/>
    </xf>
    <xf numFmtId="0" fontId="4" fillId="0" borderId="148" xfId="0" applyFont="1" applyBorder="1" applyAlignment="1">
      <alignment horizontal="center" wrapText="1"/>
    </xf>
    <xf numFmtId="0" fontId="4" fillId="0" borderId="20" xfId="0" applyFont="1" applyBorder="1" applyAlignment="1">
      <alignment horizontal="left" wrapText="1"/>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126" xfId="0" applyFont="1" applyFill="1" applyBorder="1" applyAlignment="1">
      <alignment horizontal="center" vertical="center"/>
    </xf>
    <xf numFmtId="0" fontId="15" fillId="2" borderId="127"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0" xfId="0" applyFont="1" applyFill="1" applyAlignment="1">
      <alignment horizontal="center" vertical="center"/>
    </xf>
    <xf numFmtId="0" fontId="15" fillId="2" borderId="5" xfId="0"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102" xfId="0" applyFont="1" applyBorder="1" applyAlignment="1">
      <alignment horizontal="center" vertical="center"/>
    </xf>
    <xf numFmtId="0" fontId="37" fillId="0" borderId="103" xfId="0" applyFont="1" applyBorder="1" applyAlignment="1">
      <alignment horizontal="center" vertical="center" wrapText="1"/>
    </xf>
    <xf numFmtId="0" fontId="37" fillId="0" borderId="104" xfId="0" applyFont="1" applyBorder="1" applyAlignment="1">
      <alignment horizontal="center" vertical="center" wrapText="1"/>
    </xf>
    <xf numFmtId="0" fontId="37" fillId="0" borderId="105" xfId="0" applyFont="1" applyBorder="1" applyAlignment="1">
      <alignment horizontal="center" vertical="center" wrapText="1"/>
    </xf>
    <xf numFmtId="0" fontId="3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37" fillId="0" borderId="28"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8" xfId="0" applyFont="1" applyBorder="1" applyAlignment="1">
      <alignment horizontal="center" vertical="center"/>
    </xf>
    <xf numFmtId="0" fontId="84" fillId="10" borderId="0" xfId="10" applyFill="1" applyAlignment="1">
      <alignment horizontal="left" vertical="center"/>
    </xf>
    <xf numFmtId="0" fontId="84" fillId="10" borderId="0" xfId="10" applyFill="1" applyAlignment="1">
      <alignment horizontal="left" vertical="center" wrapText="1"/>
    </xf>
    <xf numFmtId="0" fontId="84" fillId="10" borderId="2" xfId="10" applyFill="1" applyBorder="1" applyAlignment="1">
      <alignment horizontal="center" vertical="center"/>
    </xf>
    <xf numFmtId="180" fontId="88" fillId="10" borderId="6" xfId="10" applyNumberFormat="1" applyFont="1" applyFill="1" applyBorder="1" applyAlignment="1">
      <alignment horizontal="center" vertical="center"/>
    </xf>
    <xf numFmtId="180" fontId="88" fillId="10" borderId="7" xfId="10" applyNumberFormat="1" applyFont="1" applyFill="1" applyBorder="1" applyAlignment="1">
      <alignment horizontal="center" vertical="center"/>
    </xf>
    <xf numFmtId="180" fontId="88" fillId="10" borderId="8" xfId="10" applyNumberFormat="1" applyFont="1" applyFill="1" applyBorder="1" applyAlignment="1">
      <alignment horizontal="center" vertical="center"/>
    </xf>
    <xf numFmtId="0" fontId="84" fillId="10" borderId="3" xfId="10" applyFill="1" applyBorder="1" applyAlignment="1">
      <alignment horizontal="center" vertical="center" wrapText="1"/>
    </xf>
    <xf numFmtId="0" fontId="84" fillId="10" borderId="4" xfId="10" applyFill="1" applyBorder="1" applyAlignment="1">
      <alignment horizontal="center" vertical="center" wrapText="1"/>
    </xf>
    <xf numFmtId="0" fontId="84" fillId="10" borderId="1" xfId="10" applyFill="1" applyBorder="1" applyAlignment="1">
      <alignment horizontal="center" vertical="center" wrapText="1"/>
    </xf>
    <xf numFmtId="178" fontId="88" fillId="15" borderId="3" xfId="2" applyNumberFormat="1" applyFont="1" applyFill="1" applyBorder="1" applyAlignment="1">
      <alignment horizontal="center" vertical="center"/>
    </xf>
    <xf numFmtId="178" fontId="88" fillId="15" borderId="4" xfId="2" applyNumberFormat="1" applyFont="1" applyFill="1" applyBorder="1" applyAlignment="1">
      <alignment horizontal="center" vertical="center"/>
    </xf>
    <xf numFmtId="178" fontId="88" fillId="15" borderId="1" xfId="2" applyNumberFormat="1" applyFont="1" applyFill="1" applyBorder="1" applyAlignment="1">
      <alignment horizontal="center" vertical="center"/>
    </xf>
    <xf numFmtId="178" fontId="88" fillId="15" borderId="16" xfId="2" applyNumberFormat="1" applyFont="1" applyFill="1" applyBorder="1" applyAlignment="1">
      <alignment horizontal="center" vertical="center"/>
    </xf>
    <xf numFmtId="178" fontId="88" fillId="15" borderId="5" xfId="2" applyNumberFormat="1" applyFont="1" applyFill="1" applyBorder="1" applyAlignment="1">
      <alignment horizontal="center" vertical="center"/>
    </xf>
    <xf numFmtId="178" fontId="88" fillId="15" borderId="15" xfId="2" applyNumberFormat="1" applyFont="1" applyFill="1" applyBorder="1" applyAlignment="1">
      <alignment horizontal="center" vertical="center"/>
    </xf>
    <xf numFmtId="0" fontId="84" fillId="10" borderId="16" xfId="10" applyFill="1" applyBorder="1" applyAlignment="1">
      <alignment horizontal="center" vertical="center"/>
    </xf>
    <xf numFmtId="0" fontId="84" fillId="10" borderId="5" xfId="10" applyFill="1" applyBorder="1" applyAlignment="1">
      <alignment horizontal="center" vertical="center"/>
    </xf>
    <xf numFmtId="0" fontId="84" fillId="10" borderId="15" xfId="10" applyFill="1" applyBorder="1" applyAlignment="1">
      <alignment horizontal="center" vertical="center"/>
    </xf>
    <xf numFmtId="177" fontId="88" fillId="17" borderId="2" xfId="16" applyNumberFormat="1" applyFont="1" applyFill="1" applyBorder="1" applyAlignment="1">
      <alignment horizontal="center" vertical="center"/>
    </xf>
    <xf numFmtId="0" fontId="84" fillId="10" borderId="25" xfId="10" applyFill="1" applyBorder="1" applyAlignment="1">
      <alignment horizontal="center" vertical="center"/>
    </xf>
    <xf numFmtId="0" fontId="84" fillId="10" borderId="27" xfId="10" applyFill="1" applyBorder="1" applyAlignment="1">
      <alignment horizontal="center" vertical="center"/>
    </xf>
    <xf numFmtId="180" fontId="88" fillId="10" borderId="3" xfId="10" applyNumberFormat="1" applyFont="1" applyFill="1" applyBorder="1" applyAlignment="1">
      <alignment horizontal="center" vertical="center"/>
    </xf>
    <xf numFmtId="180" fontId="88" fillId="10" borderId="4" xfId="10" applyNumberFormat="1" applyFont="1" applyFill="1" applyBorder="1" applyAlignment="1">
      <alignment horizontal="center" vertical="center"/>
    </xf>
    <xf numFmtId="180" fontId="88" fillId="10" borderId="1" xfId="10" applyNumberFormat="1" applyFont="1" applyFill="1" applyBorder="1" applyAlignment="1">
      <alignment horizontal="center" vertical="center"/>
    </xf>
    <xf numFmtId="180" fontId="88" fillId="10" borderId="16" xfId="10" applyNumberFormat="1" applyFont="1" applyFill="1" applyBorder="1" applyAlignment="1">
      <alignment horizontal="center" vertical="center"/>
    </xf>
    <xf numFmtId="180" fontId="88" fillId="10" borderId="5" xfId="10" applyNumberFormat="1" applyFont="1" applyFill="1" applyBorder="1" applyAlignment="1">
      <alignment horizontal="center" vertical="center"/>
    </xf>
    <xf numFmtId="180" fontId="88" fillId="10" borderId="15" xfId="10" applyNumberFormat="1" applyFont="1" applyFill="1" applyBorder="1" applyAlignment="1">
      <alignment horizontal="center" vertical="center"/>
    </xf>
    <xf numFmtId="0" fontId="84" fillId="10" borderId="5" xfId="10" applyFill="1" applyBorder="1" applyAlignment="1">
      <alignment horizontal="left" vertical="center"/>
    </xf>
    <xf numFmtId="0" fontId="84" fillId="10" borderId="6" xfId="10" applyFill="1" applyBorder="1" applyAlignment="1">
      <alignment horizontal="center" vertical="center"/>
    </xf>
    <xf numFmtId="0" fontId="84" fillId="10" borderId="7" xfId="10" applyFill="1" applyBorder="1" applyAlignment="1">
      <alignment horizontal="center" vertical="center"/>
    </xf>
    <xf numFmtId="0" fontId="84" fillId="10" borderId="8" xfId="10" applyFill="1" applyBorder="1" applyAlignment="1">
      <alignment horizontal="center" vertical="center"/>
    </xf>
    <xf numFmtId="0" fontId="84" fillId="10" borderId="2" xfId="10" applyFill="1" applyBorder="1" applyAlignment="1">
      <alignment horizontal="center" vertical="center" wrapText="1"/>
    </xf>
    <xf numFmtId="0" fontId="114" fillId="10" borderId="2" xfId="10" applyFont="1" applyFill="1" applyBorder="1" applyAlignment="1">
      <alignment horizontal="center" vertical="top" wrapText="1"/>
    </xf>
    <xf numFmtId="0" fontId="84" fillId="10" borderId="2" xfId="10" applyFill="1" applyBorder="1" applyAlignment="1">
      <alignment horizontal="center" vertical="top" wrapText="1"/>
    </xf>
    <xf numFmtId="0" fontId="84" fillId="10" borderId="6" xfId="10" applyFill="1" applyBorder="1" applyAlignment="1">
      <alignment horizontal="center" vertical="center" wrapText="1"/>
    </xf>
    <xf numFmtId="0" fontId="84" fillId="10" borderId="7" xfId="10" applyFill="1" applyBorder="1" applyAlignment="1">
      <alignment horizontal="center" vertical="center" wrapText="1"/>
    </xf>
    <xf numFmtId="0" fontId="84" fillId="10" borderId="8" xfId="10" applyFill="1" applyBorder="1" applyAlignment="1">
      <alignment horizontal="center" vertical="center" wrapText="1"/>
    </xf>
    <xf numFmtId="0" fontId="84" fillId="0" borderId="25" xfId="10" applyBorder="1" applyAlignment="1">
      <alignment horizontal="center" vertical="center"/>
    </xf>
    <xf numFmtId="0" fontId="84" fillId="0" borderId="28" xfId="10" applyBorder="1" applyAlignment="1">
      <alignment horizontal="center" vertical="center"/>
    </xf>
    <xf numFmtId="0" fontId="84" fillId="0" borderId="27" xfId="10" applyBorder="1" applyAlignment="1">
      <alignment horizontal="center" vertical="center"/>
    </xf>
    <xf numFmtId="0" fontId="84" fillId="17" borderId="0" xfId="10" applyFill="1" applyAlignment="1">
      <alignment horizontal="center" vertical="center"/>
    </xf>
    <xf numFmtId="0" fontId="85" fillId="10" borderId="0" xfId="10" applyFont="1" applyFill="1" applyAlignment="1">
      <alignment horizontal="center" vertical="center"/>
    </xf>
    <xf numFmtId="0" fontId="84" fillId="17" borderId="5" xfId="10" applyFill="1" applyBorder="1" applyAlignment="1">
      <alignment horizontal="center" vertical="center" shrinkToFit="1"/>
    </xf>
    <xf numFmtId="0" fontId="84" fillId="17" borderId="7" xfId="10" applyFill="1" applyBorder="1" applyAlignment="1">
      <alignment horizontal="center" vertical="center" shrinkToFit="1"/>
    </xf>
    <xf numFmtId="0" fontId="86" fillId="10" borderId="0" xfId="10" applyFont="1" applyFill="1" applyAlignment="1">
      <alignment horizontal="left" vertical="center"/>
    </xf>
    <xf numFmtId="0" fontId="84" fillId="17" borderId="2" xfId="10" applyFill="1" applyBorder="1" applyAlignment="1">
      <alignment horizontal="center" vertical="center"/>
    </xf>
    <xf numFmtId="0" fontId="84" fillId="17" borderId="2" xfId="10" applyFill="1" applyBorder="1" applyAlignment="1">
      <alignment horizontal="center" vertical="center" shrinkToFit="1"/>
    </xf>
    <xf numFmtId="0" fontId="5" fillId="0" borderId="0" xfId="0" applyFont="1" applyAlignment="1">
      <alignment horizontal="left" wrapText="1"/>
    </xf>
    <xf numFmtId="0" fontId="4" fillId="0" borderId="2"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4" fillId="0" borderId="29"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center"/>
    </xf>
    <xf numFmtId="0" fontId="4" fillId="0" borderId="8" xfId="0" applyFont="1" applyBorder="1" applyAlignment="1">
      <alignment horizontal="left" vertical="center"/>
    </xf>
    <xf numFmtId="0" fontId="4" fillId="0" borderId="0" xfId="0" applyFont="1" applyAlignment="1">
      <alignment horizontal="center" vertical="top" wrapText="1"/>
    </xf>
    <xf numFmtId="0" fontId="4" fillId="0" borderId="29" xfId="0" applyFont="1" applyBorder="1" applyAlignment="1">
      <alignment horizontal="center" vertical="top" wrapText="1"/>
    </xf>
    <xf numFmtId="0" fontId="4" fillId="0" borderId="0" xfId="0" applyFont="1" applyAlignment="1">
      <alignment vertical="center" wrapText="1"/>
    </xf>
    <xf numFmtId="0" fontId="14" fillId="0" borderId="2" xfId="0" applyFont="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27" xfId="0" applyFont="1" applyBorder="1" applyAlignment="1">
      <alignment horizontal="center" vertical="center"/>
    </xf>
    <xf numFmtId="0" fontId="4" fillId="0" borderId="0" xfId="0" applyFont="1" applyAlignment="1">
      <alignment horizontal="center" vertical="center" wrapText="1"/>
    </xf>
    <xf numFmtId="1" fontId="4" fillId="2" borderId="6"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0" fontId="13" fillId="0" borderId="0" xfId="0" applyFont="1" applyAlignment="1">
      <alignment horizontal="center" vertical="top" wrapText="1"/>
    </xf>
    <xf numFmtId="0" fontId="13" fillId="0" borderId="0" xfId="0" applyFont="1" applyAlignment="1">
      <alignment horizontal="center" vertical="top"/>
    </xf>
    <xf numFmtId="0" fontId="13" fillId="0" borderId="0" xfId="0" applyFont="1" applyAlignment="1">
      <alignment horizontal="left" vertical="top"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9"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9"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37" fillId="0" borderId="7" xfId="0" applyFont="1" applyBorder="1" applyAlignment="1">
      <alignment vertical="center" wrapText="1"/>
    </xf>
    <xf numFmtId="0" fontId="37"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29"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9"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9"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4"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13" fillId="0" borderId="0" xfId="0" applyFont="1" applyAlignment="1">
      <alignment vertical="top" wrapText="1"/>
    </xf>
    <xf numFmtId="0" fontId="4" fillId="0" borderId="17"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4" fillId="0" borderId="27" xfId="0" applyFont="1" applyBorder="1" applyAlignment="1">
      <alignment vertical="center"/>
    </xf>
    <xf numFmtId="0" fontId="14" fillId="0" borderId="4" xfId="0" applyFont="1" applyBorder="1" applyAlignment="1">
      <alignment horizontal="center" vertical="center" shrinkToFit="1"/>
    </xf>
    <xf numFmtId="0" fontId="14" fillId="0" borderId="1" xfId="0" applyFont="1" applyBorder="1" applyAlignment="1">
      <alignment horizontal="center" vertical="center" shrinkToFit="1"/>
    </xf>
    <xf numFmtId="0" fontId="37" fillId="0" borderId="8" xfId="0" applyFont="1" applyBorder="1" applyAlignment="1">
      <alignment horizontal="left" vertical="center" wrapText="1"/>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9" xfId="0" applyFont="1" applyBorder="1" applyAlignment="1">
      <alignment horizontal="left" vertical="top"/>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0" xfId="0" applyFont="1" applyAlignment="1">
      <alignment horizontal="left" vertical="center" wrapText="1"/>
    </xf>
    <xf numFmtId="0" fontId="4" fillId="0" borderId="17" xfId="0" applyFont="1" applyBorder="1" applyAlignment="1">
      <alignment vertical="center" wrapText="1"/>
    </xf>
    <xf numFmtId="0" fontId="4" fillId="0" borderId="29" xfId="0" applyFont="1" applyBorder="1" applyAlignment="1">
      <alignment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xf>
    <xf numFmtId="0" fontId="13" fillId="0" borderId="1"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Alignment="1">
      <alignment horizontal="center" vertical="center"/>
    </xf>
    <xf numFmtId="0" fontId="13" fillId="0" borderId="29" xfId="0" applyFont="1" applyBorder="1" applyAlignment="1">
      <alignment horizontal="center" vertical="center"/>
    </xf>
    <xf numFmtId="0" fontId="13" fillId="0" borderId="16" xfId="0" applyFont="1" applyBorder="1" applyAlignment="1">
      <alignment horizontal="center" vertical="center"/>
    </xf>
    <xf numFmtId="0" fontId="13" fillId="0" borderId="5" xfId="0" applyFont="1" applyBorder="1" applyAlignment="1">
      <alignment horizontal="center" vertical="center"/>
    </xf>
    <xf numFmtId="0" fontId="13" fillId="0" borderId="15" xfId="0" applyFont="1" applyBorder="1" applyAlignment="1">
      <alignment horizontal="center" vertic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7"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4" fillId="0" borderId="0" xfId="21" applyAlignment="1">
      <alignment horizontal="left" vertical="center"/>
    </xf>
    <xf numFmtId="0" fontId="84" fillId="17" borderId="6" xfId="21" applyFill="1" applyBorder="1" applyAlignment="1">
      <alignment horizontal="center" vertical="center"/>
    </xf>
    <xf numFmtId="0" fontId="84" fillId="17" borderId="7" xfId="21" applyFill="1" applyBorder="1" applyAlignment="1">
      <alignment horizontal="center" vertical="center"/>
    </xf>
    <xf numFmtId="0" fontId="84" fillId="0" borderId="2" xfId="21" applyBorder="1" applyAlignment="1">
      <alignment horizontal="center" vertical="center"/>
    </xf>
    <xf numFmtId="0" fontId="84" fillId="0" borderId="6" xfId="21" applyBorder="1" applyAlignment="1">
      <alignment horizontal="center" vertical="center"/>
    </xf>
    <xf numFmtId="0" fontId="84" fillId="0" borderId="7" xfId="21" applyBorder="1" applyAlignment="1">
      <alignment horizontal="center" vertical="center"/>
    </xf>
    <xf numFmtId="0" fontId="84" fillId="0" borderId="2" xfId="21" applyBorder="1" applyAlignment="1">
      <alignment horizontal="center" vertical="center" wrapText="1"/>
    </xf>
    <xf numFmtId="180" fontId="84" fillId="0" borderId="6" xfId="21" applyNumberFormat="1" applyBorder="1" applyAlignment="1">
      <alignment horizontal="center" vertical="center"/>
    </xf>
    <xf numFmtId="180" fontId="84" fillId="0" borderId="7" xfId="21" applyNumberFormat="1" applyBorder="1" applyAlignment="1">
      <alignment horizontal="center" vertical="center"/>
    </xf>
    <xf numFmtId="178" fontId="1" fillId="15" borderId="6" xfId="22" applyNumberFormat="1" applyFont="1" applyFill="1" applyBorder="1" applyAlignment="1">
      <alignment horizontal="center" vertical="center"/>
    </xf>
    <xf numFmtId="178" fontId="1" fillId="15" borderId="7" xfId="22" applyNumberFormat="1" applyFont="1" applyFill="1" applyBorder="1" applyAlignment="1">
      <alignment horizontal="center" vertical="center"/>
    </xf>
    <xf numFmtId="178" fontId="1" fillId="15" borderId="8" xfId="22" applyNumberFormat="1" applyFont="1" applyFill="1" applyBorder="1" applyAlignment="1">
      <alignment horizontal="center" vertical="center"/>
    </xf>
    <xf numFmtId="0" fontId="84" fillId="0" borderId="6" xfId="21" applyBorder="1" applyAlignment="1">
      <alignment horizontal="center" vertical="center" wrapText="1"/>
    </xf>
    <xf numFmtId="0" fontId="84" fillId="0" borderId="7" xfId="21" applyBorder="1" applyAlignment="1">
      <alignment horizontal="center" vertical="center" wrapText="1"/>
    </xf>
    <xf numFmtId="0" fontId="84" fillId="0" borderId="8" xfId="21" applyBorder="1" applyAlignment="1">
      <alignment horizontal="center" vertical="center" wrapText="1"/>
    </xf>
    <xf numFmtId="0" fontId="84" fillId="0" borderId="8" xfId="21" applyBorder="1" applyAlignment="1">
      <alignment horizontal="center" vertical="center"/>
    </xf>
    <xf numFmtId="0" fontId="84" fillId="17" borderId="2" xfId="21" applyFill="1" applyBorder="1" applyAlignment="1">
      <alignment horizontal="center" vertical="center"/>
    </xf>
    <xf numFmtId="0" fontId="93" fillId="0" borderId="0" xfId="21" applyFont="1" applyAlignment="1">
      <alignment horizontal="center" vertical="center"/>
    </xf>
    <xf numFmtId="0" fontId="84" fillId="17" borderId="32" xfId="21" applyFill="1" applyBorder="1" applyAlignment="1">
      <alignment horizontal="center" vertical="center" shrinkToFit="1"/>
    </xf>
    <xf numFmtId="0" fontId="84" fillId="17" borderId="53" xfId="21" applyFill="1" applyBorder="1" applyAlignment="1">
      <alignment horizontal="center" vertical="center" shrinkToFit="1"/>
    </xf>
    <xf numFmtId="0" fontId="13" fillId="0" borderId="0" xfId="0" applyFont="1" applyAlignment="1">
      <alignment horizontal="left" vertical="center" shrinkToFit="1"/>
    </xf>
    <xf numFmtId="0" fontId="4" fillId="0" borderId="0" xfId="0" applyFont="1" applyAlignment="1">
      <alignment horizontal="left" vertical="center" shrinkToFit="1"/>
    </xf>
    <xf numFmtId="0" fontId="5" fillId="0" borderId="0" xfId="0" applyFont="1" applyAlignment="1">
      <alignment horizontal="center" vertical="center"/>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5" fillId="0" borderId="2" xfId="0" applyFont="1" applyBorder="1" applyAlignment="1">
      <alignment horizontal="left" vertical="center" shrinkToFit="1"/>
    </xf>
    <xf numFmtId="0" fontId="13" fillId="0" borderId="2" xfId="0" applyFont="1" applyBorder="1" applyAlignment="1">
      <alignment horizontal="left" vertical="center" shrinkToFi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4" fillId="0" borderId="0" xfId="0" applyFont="1" applyAlignment="1">
      <alignment horizontal="center" vertical="center" shrinkToFit="1"/>
    </xf>
    <xf numFmtId="0" fontId="4" fillId="0" borderId="5" xfId="0" applyFont="1" applyBorder="1" applyAlignment="1">
      <alignment horizontal="left" vertical="center" shrinkToFit="1"/>
    </xf>
    <xf numFmtId="0" fontId="14" fillId="0" borderId="7" xfId="0" applyFont="1" applyBorder="1" applyAlignment="1">
      <alignment horizontal="center"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0" xfId="0" applyFont="1" applyAlignment="1">
      <alignment horizontal="right" vertical="top" wrapText="1"/>
    </xf>
    <xf numFmtId="0" fontId="5" fillId="0" borderId="29"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6" xfId="0" applyFont="1" applyBorder="1" applyAlignment="1">
      <alignment horizontal="left" vertical="center" wrapText="1" indent="1"/>
    </xf>
    <xf numFmtId="0" fontId="5" fillId="0" borderId="29" xfId="0" applyFont="1" applyBorder="1" applyAlignment="1">
      <alignment horizontal="left" vertical="center" wrapText="1"/>
    </xf>
    <xf numFmtId="0" fontId="5" fillId="0" borderId="2" xfId="0" applyFont="1" applyBorder="1" applyAlignment="1">
      <alignment horizontal="left"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3" fillId="0" borderId="0" xfId="0" applyFont="1" applyAlignment="1">
      <alignment horizontal="left" vertical="center" wrapText="1"/>
    </xf>
    <xf numFmtId="0" fontId="5" fillId="0" borderId="17" xfId="0" applyFont="1" applyBorder="1" applyAlignment="1">
      <alignment horizontal="left" vertical="center" wrapTex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left" vertical="center" wrapText="1"/>
    </xf>
    <xf numFmtId="0" fontId="5" fillId="0" borderId="16" xfId="0" applyFont="1" applyBorder="1" applyAlignment="1">
      <alignment horizontal="left"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9" xfId="0" applyFont="1" applyBorder="1" applyAlignment="1">
      <alignment vertical="center" wrapText="1"/>
    </xf>
    <xf numFmtId="9" fontId="5" fillId="0" borderId="0" xfId="0" applyNumberFormat="1" applyFont="1" applyAlignment="1">
      <alignment horizontal="left" vertical="center" wrapText="1"/>
    </xf>
    <xf numFmtId="0" fontId="5" fillId="0" borderId="27" xfId="0" applyFont="1" applyBorder="1" applyAlignment="1">
      <alignment vertical="center" wrapText="1"/>
    </xf>
    <xf numFmtId="0" fontId="5" fillId="0" borderId="27" xfId="0" applyFont="1" applyBorder="1" applyAlignment="1">
      <alignment vertical="center"/>
    </xf>
    <xf numFmtId="0" fontId="5" fillId="0" borderId="5" xfId="0" applyFont="1" applyBorder="1" applyAlignment="1">
      <alignment horizontal="center" vertical="center"/>
    </xf>
    <xf numFmtId="0" fontId="5" fillId="0" borderId="3" xfId="0" applyFont="1" applyBorder="1" applyAlignment="1">
      <alignment horizontal="left" vertical="center" wrapText="1"/>
    </xf>
    <xf numFmtId="0" fontId="13" fillId="0" borderId="0" xfId="0" applyFont="1" applyAlignment="1">
      <alignment horizontal="left" vertical="center"/>
    </xf>
    <xf numFmtId="0" fontId="4" fillId="0" borderId="2" xfId="0" applyFont="1" applyBorder="1" applyAlignment="1">
      <alignment horizontal="center" vertical="center" wrapText="1"/>
    </xf>
    <xf numFmtId="191" fontId="4" fillId="0" borderId="6" xfId="17" applyNumberFormat="1" applyFont="1" applyBorder="1" applyAlignment="1">
      <alignment horizontal="center" vertical="center"/>
    </xf>
    <xf numFmtId="191" fontId="4" fillId="0" borderId="7" xfId="17" applyNumberFormat="1" applyFont="1" applyBorder="1" applyAlignment="1">
      <alignment horizontal="center" vertical="center"/>
    </xf>
    <xf numFmtId="191" fontId="4" fillId="0" borderId="4" xfId="17" applyNumberFormat="1" applyFont="1" applyBorder="1" applyAlignment="1">
      <alignment horizontal="center" vertical="center"/>
    </xf>
    <xf numFmtId="191" fontId="4" fillId="0" borderId="5" xfId="17" applyNumberFormat="1" applyFont="1" applyBorder="1" applyAlignment="1">
      <alignment horizontal="center" vertical="center"/>
    </xf>
    <xf numFmtId="191" fontId="4" fillId="0" borderId="1" xfId="17" applyNumberFormat="1" applyFont="1" applyBorder="1" applyAlignment="1">
      <alignment horizontal="center" vertical="center"/>
    </xf>
    <xf numFmtId="191" fontId="4" fillId="0" borderId="15" xfId="17" applyNumberFormat="1" applyFont="1" applyBorder="1" applyAlignment="1">
      <alignment horizontal="center" vertical="center"/>
    </xf>
    <xf numFmtId="0" fontId="37"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18" applyFont="1" applyFill="1" applyBorder="1" applyAlignment="1">
      <alignment horizontal="center" vertical="center"/>
    </xf>
    <xf numFmtId="38" fontId="4" fillId="0" borderId="2" xfId="18" applyFont="1" applyFill="1" applyBorder="1" applyAlignment="1">
      <alignment horizontal="center" vertical="center" wrapTex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 fillId="2" borderId="17" xfId="0" applyFont="1" applyFill="1" applyBorder="1" applyAlignment="1">
      <alignment vertical="center" wrapText="1" shrinkToFit="1"/>
    </xf>
    <xf numFmtId="0" fontId="4" fillId="2" borderId="0" xfId="0" applyFont="1" applyFill="1" applyBorder="1" applyAlignment="1">
      <alignment vertical="center" shrinkToFit="1"/>
    </xf>
    <xf numFmtId="0" fontId="4" fillId="2" borderId="29" xfId="0" applyFont="1" applyFill="1" applyBorder="1" applyAlignment="1">
      <alignment vertical="center" shrinkToFit="1"/>
    </xf>
    <xf numFmtId="0" fontId="4" fillId="2" borderId="17" xfId="0" applyFont="1" applyFill="1" applyBorder="1" applyAlignment="1">
      <alignment vertical="center" shrinkToFit="1"/>
    </xf>
    <xf numFmtId="0" fontId="4" fillId="2" borderId="16" xfId="0" applyFont="1" applyFill="1" applyBorder="1" applyAlignment="1">
      <alignment vertical="center" shrinkToFit="1"/>
    </xf>
    <xf numFmtId="0" fontId="4" fillId="2" borderId="5" xfId="0" applyFont="1" applyFill="1" applyBorder="1" applyAlignment="1">
      <alignment vertical="center" shrinkToFit="1"/>
    </xf>
    <xf numFmtId="0" fontId="4" fillId="2" borderId="15" xfId="0" applyFont="1" applyFill="1" applyBorder="1" applyAlignment="1">
      <alignment vertical="center" shrinkToFit="1"/>
    </xf>
    <xf numFmtId="0" fontId="4" fillId="5" borderId="0" xfId="0" applyFont="1" applyFill="1" applyBorder="1" applyAlignment="1">
      <alignment vertical="center" shrinkToFit="1"/>
    </xf>
    <xf numFmtId="0" fontId="4" fillId="2" borderId="3" xfId="0" applyFont="1" applyFill="1" applyBorder="1" applyAlignment="1">
      <alignment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10" borderId="0" xfId="0" applyFont="1" applyFill="1" applyAlignment="1">
      <alignment horizontal="center" vertical="center" shrinkToFit="1"/>
    </xf>
    <xf numFmtId="0" fontId="4" fillId="2" borderId="3" xfId="0" applyFont="1" applyFill="1" applyBorder="1" applyAlignment="1">
      <alignment horizontal="center" vertical="center" shrinkToFit="1"/>
    </xf>
    <xf numFmtId="0" fontId="4" fillId="10" borderId="4" xfId="0" applyFont="1" applyFill="1" applyBorder="1" applyAlignment="1">
      <alignment horizontal="center" vertical="center" shrinkToFit="1"/>
    </xf>
    <xf numFmtId="0" fontId="4" fillId="10" borderId="1" xfId="0" applyFont="1" applyFill="1" applyBorder="1" applyAlignment="1">
      <alignment horizontal="center" vertical="center" shrinkToFit="1"/>
    </xf>
    <xf numFmtId="0" fontId="4" fillId="2" borderId="17"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4" fillId="5" borderId="29" xfId="0" applyFont="1" applyFill="1" applyBorder="1" applyAlignment="1">
      <alignment vertical="center" shrinkToFit="1"/>
    </xf>
    <xf numFmtId="0" fontId="4" fillId="2" borderId="16"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4" fillId="10" borderId="0" xfId="0" applyFont="1" applyFill="1" applyAlignment="1">
      <alignment vertical="center" wrapText="1"/>
    </xf>
    <xf numFmtId="0" fontId="0" fillId="0" borderId="0" xfId="0" applyAlignment="1">
      <alignment vertical="center" wrapText="1"/>
    </xf>
    <xf numFmtId="0" fontId="4" fillId="2" borderId="3" xfId="0" applyFont="1" applyFill="1" applyBorder="1" applyAlignment="1">
      <alignment vertical="center" wrapText="1" shrinkToFit="1"/>
    </xf>
    <xf numFmtId="0" fontId="4" fillId="5" borderId="0" xfId="0" applyFont="1" applyFill="1" applyBorder="1" applyAlignment="1">
      <alignment horizontal="center" vertical="center" shrinkToFit="1"/>
    </xf>
    <xf numFmtId="0" fontId="4" fillId="10" borderId="0" xfId="0" applyFont="1" applyFill="1" applyBorder="1" applyAlignment="1">
      <alignment horizontal="left" vertical="center" shrinkToFit="1"/>
    </xf>
    <xf numFmtId="0" fontId="18" fillId="2" borderId="0" xfId="0" applyFont="1" applyFill="1" applyBorder="1" applyAlignment="1">
      <alignment vertical="center" shrinkToFit="1"/>
    </xf>
    <xf numFmtId="0" fontId="4" fillId="2" borderId="0" xfId="0" applyFont="1" applyFill="1" applyAlignment="1">
      <alignment vertical="center" shrinkToFit="1"/>
    </xf>
    <xf numFmtId="0" fontId="4" fillId="10" borderId="6" xfId="0" applyFont="1" applyFill="1" applyBorder="1" applyAlignment="1">
      <alignment horizontal="center" vertical="center" shrinkToFit="1"/>
    </xf>
    <xf numFmtId="0" fontId="4" fillId="10"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25" xfId="0" applyFont="1" applyFill="1" applyBorder="1" applyAlignment="1">
      <alignment vertical="center" textRotation="255" shrinkToFit="1"/>
    </xf>
    <xf numFmtId="0" fontId="4" fillId="2" borderId="28" xfId="0" applyFont="1" applyFill="1" applyBorder="1" applyAlignment="1">
      <alignment vertical="center" textRotation="255" shrinkToFit="1"/>
    </xf>
    <xf numFmtId="0" fontId="4" fillId="2" borderId="27" xfId="0" applyFont="1" applyFill="1" applyBorder="1" applyAlignment="1">
      <alignment vertical="center" textRotation="255" shrinkToFit="1"/>
    </xf>
    <xf numFmtId="0" fontId="4" fillId="3" borderId="4"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5" borderId="3" xfId="0" applyFont="1" applyFill="1" applyBorder="1" applyAlignment="1">
      <alignment vertical="top" wrapText="1"/>
    </xf>
    <xf numFmtId="0" fontId="4" fillId="5" borderId="4" xfId="0" applyFont="1" applyFill="1" applyBorder="1" applyAlignment="1">
      <alignment vertical="top" wrapText="1"/>
    </xf>
    <xf numFmtId="0" fontId="4" fillId="5" borderId="1" xfId="0" applyFont="1" applyFill="1" applyBorder="1" applyAlignment="1">
      <alignment vertical="top" wrapText="1"/>
    </xf>
    <xf numFmtId="0" fontId="4" fillId="5" borderId="17" xfId="0" applyFont="1" applyFill="1" applyBorder="1" applyAlignment="1">
      <alignment vertical="top" wrapText="1"/>
    </xf>
    <xf numFmtId="0" fontId="4" fillId="5" borderId="0" xfId="0" applyFont="1" applyFill="1" applyBorder="1" applyAlignment="1">
      <alignment vertical="top" wrapText="1"/>
    </xf>
    <xf numFmtId="0" fontId="4" fillId="5" borderId="29" xfId="0" applyFont="1" applyFill="1" applyBorder="1" applyAlignment="1">
      <alignment vertical="top" wrapText="1"/>
    </xf>
    <xf numFmtId="0" fontId="4" fillId="5" borderId="16" xfId="0" applyFont="1" applyFill="1" applyBorder="1" applyAlignment="1">
      <alignment vertical="top" wrapText="1"/>
    </xf>
    <xf numFmtId="0" fontId="4" fillId="5" borderId="5" xfId="0" applyFont="1" applyFill="1" applyBorder="1" applyAlignment="1">
      <alignment vertical="top" wrapText="1"/>
    </xf>
    <xf numFmtId="0" fontId="4" fillId="5" borderId="15" xfId="0" applyFont="1" applyFill="1" applyBorder="1" applyAlignment="1">
      <alignment vertical="top" wrapText="1"/>
    </xf>
    <xf numFmtId="40" fontId="4" fillId="5" borderId="3" xfId="4" applyNumberFormat="1" applyFont="1" applyFill="1" applyBorder="1" applyAlignment="1">
      <alignment vertical="center" shrinkToFit="1"/>
    </xf>
    <xf numFmtId="40" fontId="4" fillId="5" borderId="4" xfId="4" applyNumberFormat="1" applyFont="1" applyFill="1" applyBorder="1" applyAlignment="1">
      <alignment vertical="center" shrinkToFit="1"/>
    </xf>
    <xf numFmtId="40" fontId="4" fillId="5" borderId="17" xfId="4" applyNumberFormat="1" applyFont="1" applyFill="1" applyBorder="1" applyAlignment="1">
      <alignment vertical="center" shrinkToFit="1"/>
    </xf>
    <xf numFmtId="40" fontId="4" fillId="5" borderId="0" xfId="4" applyNumberFormat="1" applyFont="1" applyFill="1" applyBorder="1" applyAlignment="1">
      <alignment vertical="center" shrinkToFit="1"/>
    </xf>
    <xf numFmtId="40" fontId="4" fillId="5" borderId="16" xfId="4" applyNumberFormat="1" applyFont="1" applyFill="1" applyBorder="1" applyAlignment="1">
      <alignment vertical="center" shrinkToFit="1"/>
    </xf>
    <xf numFmtId="40" fontId="4" fillId="5" borderId="5" xfId="4" applyNumberFormat="1" applyFont="1" applyFill="1" applyBorder="1" applyAlignment="1">
      <alignment vertical="center" shrinkToFit="1"/>
    </xf>
    <xf numFmtId="0" fontId="4" fillId="2" borderId="4" xfId="0" applyFont="1" applyFill="1" applyBorder="1" applyAlignment="1">
      <alignment horizontal="right" vertical="center" shrinkToFit="1"/>
    </xf>
    <xf numFmtId="0" fontId="4" fillId="2" borderId="1" xfId="0" applyFont="1" applyFill="1" applyBorder="1" applyAlignment="1">
      <alignment horizontal="right" vertical="center" shrinkToFit="1"/>
    </xf>
    <xf numFmtId="0" fontId="4" fillId="2" borderId="0" xfId="0" applyFont="1" applyFill="1" applyBorder="1" applyAlignment="1">
      <alignment horizontal="right" vertical="center" shrinkToFit="1"/>
    </xf>
    <xf numFmtId="0" fontId="4" fillId="2" borderId="29" xfId="0" applyFont="1" applyFill="1" applyBorder="1" applyAlignment="1">
      <alignment horizontal="right" vertical="center" shrinkToFit="1"/>
    </xf>
    <xf numFmtId="0" fontId="4" fillId="2" borderId="5" xfId="0" applyFont="1" applyFill="1" applyBorder="1" applyAlignment="1">
      <alignment horizontal="right" vertical="center" shrinkToFit="1"/>
    </xf>
    <xf numFmtId="0" fontId="4" fillId="2" borderId="15" xfId="0" applyFont="1" applyFill="1" applyBorder="1" applyAlignment="1">
      <alignment horizontal="right" vertical="center" shrinkToFit="1"/>
    </xf>
    <xf numFmtId="0" fontId="4" fillId="5" borderId="4" xfId="0" applyFont="1" applyFill="1" applyBorder="1" applyAlignment="1">
      <alignment horizontal="center" vertical="center" shrinkToFit="1"/>
    </xf>
    <xf numFmtId="0" fontId="4" fillId="5" borderId="5" xfId="0" applyFont="1" applyFill="1" applyBorder="1" applyAlignment="1">
      <alignment horizontal="center" vertical="center" shrinkToFit="1"/>
    </xf>
    <xf numFmtId="0" fontId="4" fillId="2" borderId="4" xfId="0" applyFont="1" applyFill="1" applyBorder="1" applyAlignment="1">
      <alignment horizontal="center" vertical="center" wrapText="1" shrinkToFit="1"/>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3" borderId="0" xfId="0" applyFont="1" applyFill="1" applyBorder="1" applyAlignment="1">
      <alignment horizontal="center" vertical="center"/>
    </xf>
    <xf numFmtId="0" fontId="18" fillId="2" borderId="3" xfId="0" applyFont="1" applyFill="1" applyBorder="1" applyAlignment="1">
      <alignment vertical="center" textRotation="255"/>
    </xf>
    <xf numFmtId="0" fontId="18" fillId="2" borderId="4" xfId="0" applyFont="1" applyFill="1" applyBorder="1" applyAlignment="1">
      <alignment vertical="center"/>
    </xf>
    <xf numFmtId="0" fontId="18" fillId="2" borderId="1" xfId="0" applyFont="1" applyFill="1" applyBorder="1" applyAlignment="1">
      <alignment vertical="center"/>
    </xf>
    <xf numFmtId="0" fontId="18" fillId="2" borderId="17" xfId="0" applyFont="1" applyFill="1" applyBorder="1" applyAlignment="1">
      <alignment vertical="center"/>
    </xf>
    <xf numFmtId="0" fontId="18" fillId="2" borderId="0" xfId="0" applyFont="1" applyFill="1" applyBorder="1" applyAlignment="1">
      <alignment vertical="center"/>
    </xf>
    <xf numFmtId="0" fontId="18" fillId="2" borderId="29" xfId="0" applyFont="1" applyFill="1" applyBorder="1" applyAlignment="1">
      <alignment vertical="center"/>
    </xf>
    <xf numFmtId="0" fontId="18" fillId="2" borderId="16" xfId="0" applyFont="1" applyFill="1" applyBorder="1" applyAlignment="1">
      <alignment vertical="center"/>
    </xf>
    <xf numFmtId="0" fontId="18" fillId="2" borderId="5" xfId="0" applyFont="1" applyFill="1" applyBorder="1" applyAlignment="1">
      <alignment vertical="center"/>
    </xf>
    <xf numFmtId="0" fontId="18" fillId="2" borderId="15" xfId="0" applyFont="1" applyFill="1" applyBorder="1" applyAlignment="1">
      <alignment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9"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2" xfId="0" applyFont="1" applyFill="1" applyBorder="1" applyAlignment="1">
      <alignment horizontal="center" vertical="center" textRotation="255"/>
    </xf>
    <xf numFmtId="0" fontId="18" fillId="2" borderId="2"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60" xfId="0" applyFont="1" applyFill="1" applyBorder="1" applyAlignment="1">
      <alignment horizontal="center" vertical="center"/>
    </xf>
    <xf numFmtId="0" fontId="18" fillId="2" borderId="49" xfId="0" applyFont="1" applyFill="1" applyBorder="1" applyAlignment="1">
      <alignment horizontal="center" vertical="center"/>
    </xf>
    <xf numFmtId="38" fontId="18" fillId="5" borderId="3" xfId="4" applyFont="1" applyFill="1" applyBorder="1" applyAlignment="1">
      <alignment horizontal="right" vertical="center" indent="1"/>
    </xf>
    <xf numFmtId="38" fontId="18" fillId="5" borderId="4" xfId="4" applyFont="1" applyFill="1" applyBorder="1" applyAlignment="1">
      <alignment horizontal="right" vertical="center" indent="1"/>
    </xf>
    <xf numFmtId="38" fontId="18" fillId="5" borderId="34" xfId="4" applyFont="1" applyFill="1" applyBorder="1" applyAlignment="1">
      <alignment horizontal="right" vertical="center" indent="1"/>
    </xf>
    <xf numFmtId="38" fontId="18" fillId="5" borderId="32" xfId="4" applyFont="1" applyFill="1" applyBorder="1" applyAlignment="1">
      <alignment horizontal="right" vertical="center" indent="1"/>
    </xf>
    <xf numFmtId="0" fontId="18" fillId="2" borderId="8" xfId="0" applyFont="1" applyFill="1" applyBorder="1" applyAlignment="1">
      <alignment horizontal="center" vertical="center" textRotation="255"/>
    </xf>
    <xf numFmtId="0" fontId="18" fillId="2" borderId="4" xfId="0" applyFont="1" applyFill="1" applyBorder="1" applyAlignment="1">
      <alignment horizontal="right" vertical="center"/>
    </xf>
    <xf numFmtId="0" fontId="18" fillId="2" borderId="1" xfId="0" applyFont="1" applyFill="1" applyBorder="1" applyAlignment="1">
      <alignment horizontal="right" vertical="center"/>
    </xf>
    <xf numFmtId="0" fontId="18" fillId="2" borderId="32" xfId="0" applyFont="1" applyFill="1" applyBorder="1" applyAlignment="1">
      <alignment horizontal="right" vertical="center"/>
    </xf>
    <xf numFmtId="0" fontId="18" fillId="2" borderId="33" xfId="0" applyFont="1" applyFill="1" applyBorder="1" applyAlignment="1">
      <alignment horizontal="right" vertical="center"/>
    </xf>
    <xf numFmtId="0" fontId="18" fillId="2" borderId="27" xfId="0" applyFont="1" applyFill="1" applyBorder="1" applyAlignment="1">
      <alignment horizontal="center" vertical="center"/>
    </xf>
    <xf numFmtId="38" fontId="18" fillId="5" borderId="17" xfId="4" applyFont="1" applyFill="1" applyBorder="1" applyAlignment="1">
      <alignment horizontal="right" vertical="center" indent="1"/>
    </xf>
    <xf numFmtId="38" fontId="18" fillId="5" borderId="0" xfId="4" applyFont="1" applyFill="1" applyBorder="1" applyAlignment="1">
      <alignment horizontal="right" vertical="center" indent="1"/>
    </xf>
    <xf numFmtId="38" fontId="18" fillId="5" borderId="16" xfId="4" applyFont="1" applyFill="1" applyBorder="1" applyAlignment="1">
      <alignment horizontal="right" vertical="center" indent="1"/>
    </xf>
    <xf numFmtId="38" fontId="18" fillId="5" borderId="5" xfId="4" applyFont="1" applyFill="1" applyBorder="1" applyAlignment="1">
      <alignment horizontal="right" vertical="center" indent="1"/>
    </xf>
    <xf numFmtId="0" fontId="18" fillId="2" borderId="0" xfId="0" applyFont="1" applyFill="1" applyBorder="1" applyAlignment="1">
      <alignment horizontal="right" vertical="center"/>
    </xf>
    <xf numFmtId="0" fontId="18" fillId="2" borderId="29" xfId="0" applyFont="1" applyFill="1" applyBorder="1" applyAlignment="1">
      <alignment horizontal="right" vertical="center"/>
    </xf>
    <xf numFmtId="0" fontId="18" fillId="2" borderId="5" xfId="0" applyFont="1" applyFill="1" applyBorder="1" applyAlignment="1">
      <alignment horizontal="right" vertical="center"/>
    </xf>
    <xf numFmtId="0" fontId="18" fillId="2" borderId="15" xfId="0" applyFont="1" applyFill="1" applyBorder="1" applyAlignment="1">
      <alignment horizontal="right" vertical="center"/>
    </xf>
    <xf numFmtId="0" fontId="18" fillId="2" borderId="25" xfId="0" applyFont="1" applyFill="1" applyBorder="1" applyAlignment="1">
      <alignment horizontal="center" vertical="center" textRotation="255"/>
    </xf>
    <xf numFmtId="0" fontId="18" fillId="2" borderId="25" xfId="0" applyFont="1" applyFill="1" applyBorder="1" applyAlignment="1">
      <alignment horizontal="center" vertical="center"/>
    </xf>
    <xf numFmtId="0" fontId="18" fillId="2" borderId="16" xfId="0" applyFont="1" applyFill="1" applyBorder="1" applyAlignment="1">
      <alignment horizontal="center" vertical="center"/>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5" borderId="1" xfId="0" applyFont="1" applyFill="1" applyBorder="1" applyAlignment="1">
      <alignment horizontal="left" vertical="top" wrapText="1"/>
    </xf>
    <xf numFmtId="0" fontId="18" fillId="5" borderId="17" xfId="0" applyFont="1" applyFill="1" applyBorder="1" applyAlignment="1">
      <alignment horizontal="left" vertical="top" wrapText="1"/>
    </xf>
    <xf numFmtId="0" fontId="18" fillId="5" borderId="0" xfId="0" applyFont="1" applyFill="1" applyBorder="1" applyAlignment="1">
      <alignment horizontal="left" vertical="top" wrapText="1"/>
    </xf>
    <xf numFmtId="0" fontId="18" fillId="5" borderId="29" xfId="0" applyFont="1" applyFill="1" applyBorder="1" applyAlignment="1">
      <alignment horizontal="left" vertical="top" wrapText="1"/>
    </xf>
    <xf numFmtId="0" fontId="18" fillId="5" borderId="16" xfId="0" applyFont="1" applyFill="1" applyBorder="1" applyAlignment="1">
      <alignment horizontal="left" vertical="top" wrapText="1"/>
    </xf>
    <xf numFmtId="0" fontId="18" fillId="5" borderId="5" xfId="0" applyFont="1" applyFill="1" applyBorder="1" applyAlignment="1">
      <alignment horizontal="left" vertical="top" wrapText="1"/>
    </xf>
    <xf numFmtId="0" fontId="18" fillId="5" borderId="15" xfId="0" applyFont="1" applyFill="1" applyBorder="1" applyAlignment="1">
      <alignment horizontal="left" vertical="top" wrapText="1"/>
    </xf>
    <xf numFmtId="0" fontId="18" fillId="2" borderId="4"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49" xfId="0" applyFont="1" applyFill="1" applyBorder="1" applyAlignment="1">
      <alignment horizontal="distributed" vertical="center"/>
    </xf>
    <xf numFmtId="0" fontId="18" fillId="2" borderId="59" xfId="0" applyFont="1" applyFill="1" applyBorder="1" applyAlignment="1">
      <alignment horizontal="distributed" vertical="center"/>
    </xf>
    <xf numFmtId="0" fontId="18" fillId="2" borderId="59" xfId="0" applyFont="1" applyFill="1" applyBorder="1" applyAlignment="1">
      <alignment vertical="center"/>
    </xf>
    <xf numFmtId="0" fontId="18" fillId="2" borderId="51" xfId="0" applyFont="1" applyFill="1" applyBorder="1" applyAlignment="1">
      <alignment horizontal="distributed" vertical="center"/>
    </xf>
    <xf numFmtId="0" fontId="18" fillId="2" borderId="53" xfId="0" applyFont="1" applyFill="1" applyBorder="1" applyAlignment="1">
      <alignment horizontal="distributed" vertical="center"/>
    </xf>
    <xf numFmtId="0" fontId="18" fillId="2" borderId="53" xfId="0" applyFont="1" applyFill="1" applyBorder="1" applyAlignment="1">
      <alignment vertical="center"/>
    </xf>
    <xf numFmtId="181" fontId="18" fillId="5" borderId="49" xfId="4" applyNumberFormat="1" applyFont="1" applyFill="1" applyBorder="1" applyAlignment="1">
      <alignment horizontal="right" vertical="center" indent="1"/>
    </xf>
    <xf numFmtId="181" fontId="18" fillId="5" borderId="59" xfId="4" applyNumberFormat="1" applyFont="1" applyFill="1" applyBorder="1" applyAlignment="1">
      <alignment horizontal="right" vertical="center" indent="1"/>
    </xf>
    <xf numFmtId="181" fontId="18" fillId="5" borderId="51" xfId="4" applyNumberFormat="1" applyFont="1" applyFill="1" applyBorder="1" applyAlignment="1">
      <alignment horizontal="right" vertical="center" indent="1"/>
    </xf>
    <xf numFmtId="181" fontId="18" fillId="5" borderId="53" xfId="4" applyNumberFormat="1" applyFont="1" applyFill="1" applyBorder="1" applyAlignment="1">
      <alignment horizontal="right" vertical="center" indent="1"/>
    </xf>
    <xf numFmtId="0" fontId="18" fillId="2" borderId="59" xfId="0" applyFont="1" applyFill="1" applyBorder="1" applyAlignment="1">
      <alignment horizontal="left" vertical="center"/>
    </xf>
    <xf numFmtId="0" fontId="18" fillId="2" borderId="50" xfId="0" applyFont="1" applyFill="1" applyBorder="1" applyAlignment="1">
      <alignment horizontal="left" vertical="center"/>
    </xf>
    <xf numFmtId="0" fontId="18" fillId="2" borderId="53" xfId="0" applyFont="1" applyFill="1" applyBorder="1" applyAlignment="1">
      <alignment horizontal="left" vertical="center"/>
    </xf>
    <xf numFmtId="0" fontId="18" fillId="2" borderId="52" xfId="0" applyFont="1" applyFill="1" applyBorder="1" applyAlignment="1">
      <alignment horizontal="left" vertical="center"/>
    </xf>
    <xf numFmtId="0" fontId="18" fillId="2" borderId="47" xfId="0" applyFont="1" applyFill="1" applyBorder="1" applyAlignment="1">
      <alignment horizontal="distributed" vertical="center"/>
    </xf>
    <xf numFmtId="0" fontId="18" fillId="2" borderId="58" xfId="0" applyFont="1" applyFill="1" applyBorder="1" applyAlignment="1">
      <alignment horizontal="distributed" vertical="center"/>
    </xf>
    <xf numFmtId="0" fontId="18" fillId="2" borderId="58" xfId="0" applyFont="1" applyFill="1" applyBorder="1" applyAlignment="1">
      <alignment vertical="center"/>
    </xf>
    <xf numFmtId="181" fontId="18" fillId="5" borderId="47" xfId="4" applyNumberFormat="1" applyFont="1" applyFill="1" applyBorder="1" applyAlignment="1">
      <alignment horizontal="right" vertical="center" indent="1"/>
    </xf>
    <xf numFmtId="181" fontId="18" fillId="5" borderId="58" xfId="4" applyNumberFormat="1" applyFont="1" applyFill="1" applyBorder="1" applyAlignment="1">
      <alignment horizontal="right" vertical="center" indent="1"/>
    </xf>
    <xf numFmtId="0" fontId="18" fillId="2" borderId="58" xfId="0" applyFont="1" applyFill="1" applyBorder="1" applyAlignment="1">
      <alignment horizontal="left" vertical="center"/>
    </xf>
    <xf numFmtId="0" fontId="18" fillId="2" borderId="48" xfId="0" applyFont="1" applyFill="1" applyBorder="1" applyAlignment="1">
      <alignment horizontal="left" vertical="center"/>
    </xf>
    <xf numFmtId="0" fontId="4" fillId="2" borderId="3" xfId="0" applyFont="1" applyFill="1" applyBorder="1" applyAlignment="1">
      <alignment horizontal="distributed" vertical="center" wrapText="1"/>
    </xf>
    <xf numFmtId="0" fontId="4" fillId="2" borderId="4" xfId="0" applyFont="1" applyFill="1" applyBorder="1" applyAlignment="1">
      <alignment horizontal="distributed" vertical="center" wrapText="1"/>
    </xf>
    <xf numFmtId="0" fontId="4" fillId="2" borderId="1" xfId="0" applyFont="1" applyFill="1" applyBorder="1" applyAlignment="1">
      <alignment horizontal="distributed" vertical="center" wrapText="1"/>
    </xf>
    <xf numFmtId="0" fontId="4" fillId="2" borderId="3" xfId="0" applyFont="1" applyFill="1" applyBorder="1" applyAlignment="1">
      <alignment horizontal="center" vertical="center" wrapText="1" shrinkToFit="1"/>
    </xf>
    <xf numFmtId="0" fontId="4" fillId="2" borderId="3" xfId="0" applyFont="1" applyFill="1" applyBorder="1" applyAlignment="1">
      <alignment horizontal="distributed" vertical="center" shrinkToFit="1"/>
    </xf>
    <xf numFmtId="0" fontId="4" fillId="2" borderId="1" xfId="0" applyFont="1" applyFill="1" applyBorder="1" applyAlignment="1">
      <alignment horizontal="distributed" vertical="center" shrinkToFit="1"/>
    </xf>
    <xf numFmtId="0" fontId="4" fillId="2" borderId="16" xfId="0" applyFont="1" applyFill="1" applyBorder="1" applyAlignment="1">
      <alignment horizontal="distributed" vertical="center" shrinkToFit="1"/>
    </xf>
    <xf numFmtId="0" fontId="4" fillId="2" borderId="15" xfId="0" applyFont="1" applyFill="1" applyBorder="1" applyAlignment="1">
      <alignment horizontal="distributed" vertical="center" shrinkToFit="1"/>
    </xf>
    <xf numFmtId="0" fontId="4" fillId="2" borderId="17" xfId="0" applyFont="1" applyFill="1" applyBorder="1" applyAlignment="1">
      <alignment horizontal="distributed" vertical="center" wrapText="1"/>
    </xf>
    <xf numFmtId="0" fontId="4" fillId="2" borderId="0" xfId="0" applyFont="1" applyFill="1" applyBorder="1" applyAlignment="1">
      <alignment horizontal="distributed" vertical="center" wrapText="1"/>
    </xf>
    <xf numFmtId="0" fontId="4" fillId="2" borderId="29" xfId="0" applyFont="1" applyFill="1" applyBorder="1" applyAlignment="1">
      <alignment horizontal="distributed" vertical="center" wrapText="1"/>
    </xf>
    <xf numFmtId="0" fontId="4" fillId="2" borderId="4" xfId="0" applyFont="1" applyFill="1" applyBorder="1" applyAlignment="1">
      <alignment horizontal="distributed" vertical="center" shrinkToFit="1"/>
    </xf>
    <xf numFmtId="0" fontId="4" fillId="2" borderId="17" xfId="0" applyFont="1" applyFill="1" applyBorder="1" applyAlignment="1">
      <alignment horizontal="distributed" vertical="center" shrinkToFit="1"/>
    </xf>
    <xf numFmtId="0" fontId="4" fillId="2" borderId="0" xfId="0" applyFont="1" applyFill="1" applyBorder="1" applyAlignment="1">
      <alignment horizontal="distributed" vertical="center" shrinkToFit="1"/>
    </xf>
    <xf numFmtId="0" fontId="4" fillId="2" borderId="29" xfId="0" applyFont="1" applyFill="1" applyBorder="1" applyAlignment="1">
      <alignment horizontal="distributed" vertical="center" shrinkToFit="1"/>
    </xf>
    <xf numFmtId="0" fontId="4" fillId="2" borderId="5" xfId="0" applyFont="1" applyFill="1" applyBorder="1" applyAlignment="1">
      <alignment horizontal="distributed" vertical="center" shrinkToFit="1"/>
    </xf>
    <xf numFmtId="40" fontId="4" fillId="5" borderId="0" xfId="4" applyNumberFormat="1" applyFont="1" applyFill="1" applyBorder="1" applyAlignment="1">
      <alignment horizontal="center" vertical="center" shrinkToFit="1"/>
    </xf>
    <xf numFmtId="0" fontId="61" fillId="0" borderId="6" xfId="0" applyFont="1" applyBorder="1" applyAlignment="1">
      <alignment horizontal="left" vertical="center" indent="1"/>
    </xf>
    <xf numFmtId="0" fontId="61" fillId="0" borderId="7" xfId="0" applyFont="1" applyBorder="1" applyAlignment="1">
      <alignment horizontal="left" vertical="center" indent="1"/>
    </xf>
    <xf numFmtId="0" fontId="61" fillId="0" borderId="8" xfId="0" applyFont="1" applyBorder="1" applyAlignment="1">
      <alignment horizontal="left" vertical="center" indent="1"/>
    </xf>
    <xf numFmtId="182" fontId="61" fillId="13" borderId="2" xfId="0" applyNumberFormat="1" applyFont="1" applyFill="1" applyBorder="1" applyAlignment="1">
      <alignment horizontal="center" vertical="center"/>
    </xf>
    <xf numFmtId="0" fontId="61" fillId="12" borderId="2" xfId="0" applyFont="1" applyFill="1" applyBorder="1" applyAlignment="1">
      <alignment horizontal="center" vertical="center"/>
    </xf>
    <xf numFmtId="0" fontId="61" fillId="13" borderId="2" xfId="0" applyFont="1" applyFill="1" applyBorder="1" applyAlignment="1">
      <alignment horizontal="center" vertical="center"/>
    </xf>
    <xf numFmtId="0" fontId="63" fillId="0" borderId="0" xfId="0" applyFont="1" applyFill="1" applyBorder="1" applyAlignment="1">
      <alignment horizontal="left" vertical="center" wrapText="1" indent="1"/>
    </xf>
    <xf numFmtId="0" fontId="63" fillId="0" borderId="0" xfId="0" applyFont="1" applyFill="1" applyBorder="1" applyAlignment="1">
      <alignment horizontal="left" vertical="center" indent="1"/>
    </xf>
    <xf numFmtId="0" fontId="61" fillId="12" borderId="3" xfId="0" applyFont="1" applyFill="1" applyBorder="1" applyAlignment="1">
      <alignment horizontal="center" vertical="center"/>
    </xf>
    <xf numFmtId="0" fontId="61" fillId="12" borderId="4" xfId="0" applyFont="1" applyFill="1" applyBorder="1" applyAlignment="1">
      <alignment horizontal="center" vertical="center"/>
    </xf>
    <xf numFmtId="0" fontId="61" fillId="0" borderId="17" xfId="0" applyFont="1" applyBorder="1" applyAlignment="1">
      <alignment horizontal="center" vertical="center"/>
    </xf>
    <xf numFmtId="0" fontId="61" fillId="0" borderId="29" xfId="0" applyFont="1" applyBorder="1" applyAlignment="1">
      <alignment horizontal="center" vertical="center"/>
    </xf>
    <xf numFmtId="0" fontId="64" fillId="0" borderId="17" xfId="0" applyFont="1" applyBorder="1" applyAlignment="1">
      <alignment horizontal="center" vertical="center" wrapText="1"/>
    </xf>
    <xf numFmtId="0" fontId="64" fillId="0" borderId="29" xfId="0" applyFont="1" applyBorder="1" applyAlignment="1">
      <alignment horizontal="center" vertical="center" wrapText="1"/>
    </xf>
    <xf numFmtId="0" fontId="61" fillId="0" borderId="71" xfId="0" applyFont="1" applyFill="1" applyBorder="1" applyAlignment="1">
      <alignment horizontal="center" vertical="center"/>
    </xf>
    <xf numFmtId="0" fontId="61" fillId="0" borderId="72" xfId="0" applyFont="1" applyFill="1" applyBorder="1" applyAlignment="1">
      <alignment horizontal="center" vertical="center"/>
    </xf>
    <xf numFmtId="0" fontId="61" fillId="0" borderId="73" xfId="0" applyFont="1" applyFill="1" applyBorder="1" applyAlignment="1">
      <alignment horizontal="center" vertical="center"/>
    </xf>
    <xf numFmtId="0" fontId="62" fillId="0" borderId="6" xfId="0" applyFont="1" applyBorder="1" applyAlignment="1">
      <alignment horizontal="center" vertical="center"/>
    </xf>
    <xf numFmtId="0" fontId="62" fillId="0" borderId="7" xfId="0" applyFont="1" applyBorder="1" applyAlignment="1">
      <alignment horizontal="center" vertical="center"/>
    </xf>
    <xf numFmtId="0" fontId="62" fillId="0" borderId="8" xfId="0" applyFont="1" applyBorder="1" applyAlignment="1">
      <alignment horizontal="center" vertical="center"/>
    </xf>
    <xf numFmtId="0" fontId="61" fillId="0" borderId="2" xfId="0" applyFont="1" applyBorder="1" applyAlignment="1">
      <alignment horizontal="center" vertical="center"/>
    </xf>
    <xf numFmtId="0" fontId="66" fillId="0" borderId="2" xfId="0" applyFont="1" applyBorder="1" applyAlignment="1">
      <alignment horizontal="center" vertical="center" wrapText="1"/>
    </xf>
    <xf numFmtId="0" fontId="61" fillId="0" borderId="2" xfId="0" applyFont="1" applyBorder="1" applyAlignment="1">
      <alignment horizontal="center" vertical="center" wrapText="1"/>
    </xf>
    <xf numFmtId="0" fontId="61" fillId="13" borderId="3" xfId="0" applyFont="1" applyFill="1" applyBorder="1" applyAlignment="1">
      <alignment horizontal="center" vertical="center"/>
    </xf>
    <xf numFmtId="0" fontId="61" fillId="13" borderId="4" xfId="0" applyFont="1" applyFill="1" applyBorder="1" applyAlignment="1">
      <alignment horizontal="center" vertical="center"/>
    </xf>
    <xf numFmtId="0" fontId="61" fillId="0" borderId="62" xfId="0" applyFont="1" applyFill="1" applyBorder="1" applyAlignment="1">
      <alignment horizontal="center" vertical="center"/>
    </xf>
    <xf numFmtId="0" fontId="67" fillId="0" borderId="0" xfId="0" applyFont="1" applyFill="1" applyBorder="1" applyAlignment="1">
      <alignment horizontal="left" vertical="center" wrapText="1" indent="1"/>
    </xf>
    <xf numFmtId="0" fontId="67" fillId="0" borderId="0" xfId="0" applyFont="1" applyFill="1" applyBorder="1" applyAlignment="1">
      <alignment horizontal="left" vertical="center" indent="1"/>
    </xf>
    <xf numFmtId="0" fontId="61" fillId="0" borderId="25" xfId="0" applyFont="1" applyBorder="1" applyAlignment="1">
      <alignment horizontal="center" vertical="center"/>
    </xf>
    <xf numFmtId="0" fontId="61" fillId="0" borderId="27" xfId="0" applyFont="1" applyBorder="1" applyAlignment="1">
      <alignment horizontal="center" vertical="center"/>
    </xf>
    <xf numFmtId="0" fontId="65" fillId="12" borderId="3" xfId="0" applyFont="1" applyFill="1" applyBorder="1" applyAlignment="1">
      <alignment horizontal="left" vertical="top"/>
    </xf>
    <xf numFmtId="0" fontId="65" fillId="12" borderId="4" xfId="0" applyFont="1" applyFill="1" applyBorder="1" applyAlignment="1">
      <alignment horizontal="left" vertical="top"/>
    </xf>
    <xf numFmtId="0" fontId="65" fillId="12" borderId="1" xfId="0" applyFont="1" applyFill="1" applyBorder="1" applyAlignment="1">
      <alignment horizontal="left" vertical="top"/>
    </xf>
    <xf numFmtId="0" fontId="63" fillId="12" borderId="16" xfId="0" applyFont="1" applyFill="1" applyBorder="1" applyAlignment="1">
      <alignment horizontal="left" vertical="top"/>
    </xf>
    <xf numFmtId="0" fontId="63" fillId="12" borderId="5" xfId="0" applyFont="1" applyFill="1" applyBorder="1" applyAlignment="1">
      <alignment horizontal="left" vertical="top"/>
    </xf>
    <xf numFmtId="0" fontId="63" fillId="12" borderId="15" xfId="0" applyFont="1" applyFill="1" applyBorder="1" applyAlignment="1">
      <alignment horizontal="left" vertical="top"/>
    </xf>
    <xf numFmtId="0" fontId="63" fillId="0" borderId="4" xfId="0" applyFont="1" applyBorder="1" applyAlignment="1">
      <alignment horizontal="left" vertical="center" wrapText="1" indent="1"/>
    </xf>
    <xf numFmtId="10" fontId="61" fillId="13" borderId="3" xfId="1" applyNumberFormat="1" applyFont="1" applyFill="1" applyBorder="1" applyAlignment="1">
      <alignment horizontal="center" vertical="center"/>
    </xf>
    <xf numFmtId="10" fontId="61" fillId="13" borderId="4" xfId="1" applyNumberFormat="1" applyFont="1" applyFill="1" applyBorder="1" applyAlignment="1">
      <alignment horizontal="center" vertical="center"/>
    </xf>
    <xf numFmtId="0" fontId="61" fillId="20" borderId="2" xfId="0" applyFont="1" applyFill="1" applyBorder="1" applyAlignment="1">
      <alignment horizontal="center" vertical="center"/>
    </xf>
    <xf numFmtId="38" fontId="61" fillId="12" borderId="3" xfId="4" applyFont="1" applyFill="1" applyBorder="1" applyAlignment="1">
      <alignment horizontal="center" vertical="center"/>
    </xf>
    <xf numFmtId="38" fontId="61" fillId="12" borderId="4" xfId="4" applyFont="1" applyFill="1" applyBorder="1" applyAlignment="1">
      <alignment horizontal="center" vertical="center"/>
    </xf>
    <xf numFmtId="0" fontId="61" fillId="14" borderId="2" xfId="0" applyFont="1" applyFill="1" applyBorder="1" applyAlignment="1">
      <alignment horizontal="left" vertical="center" indent="1" shrinkToFit="1"/>
    </xf>
    <xf numFmtId="38" fontId="61" fillId="12" borderId="6" xfId="4" applyFont="1" applyFill="1" applyBorder="1" applyAlignment="1">
      <alignment horizontal="center" vertical="center"/>
    </xf>
    <xf numFmtId="38" fontId="61" fillId="12" borderId="7" xfId="4" applyFont="1" applyFill="1" applyBorder="1" applyAlignment="1">
      <alignment horizontal="center" vertical="center"/>
    </xf>
    <xf numFmtId="0" fontId="61" fillId="0" borderId="16" xfId="0" applyFont="1" applyBorder="1" applyAlignment="1">
      <alignment horizontal="left" vertical="center" indent="1"/>
    </xf>
    <xf numFmtId="0" fontId="61" fillId="0" borderId="5" xfId="0" applyFont="1" applyBorder="1" applyAlignment="1">
      <alignment horizontal="left" vertical="center" indent="1"/>
    </xf>
    <xf numFmtId="0" fontId="61" fillId="13" borderId="16" xfId="0" applyFont="1" applyFill="1" applyBorder="1" applyAlignment="1">
      <alignment horizontal="center" vertical="center"/>
    </xf>
    <xf numFmtId="0" fontId="61" fillId="13" borderId="5" xfId="0" applyFont="1" applyFill="1" applyBorder="1" applyAlignment="1">
      <alignment horizontal="center" vertical="center"/>
    </xf>
    <xf numFmtId="0" fontId="61" fillId="13" borderId="15" xfId="0" applyFont="1" applyFill="1" applyBorder="1" applyAlignment="1">
      <alignment horizontal="center" vertical="center"/>
    </xf>
    <xf numFmtId="0" fontId="61" fillId="9" borderId="6" xfId="0" applyFont="1" applyFill="1" applyBorder="1" applyAlignment="1">
      <alignment horizontal="center" vertical="center"/>
    </xf>
    <xf numFmtId="0" fontId="61" fillId="9" borderId="7" xfId="0" applyFont="1" applyFill="1" applyBorder="1" applyAlignment="1">
      <alignment horizontal="center" vertical="center"/>
    </xf>
    <xf numFmtId="0" fontId="61" fillId="9" borderId="8" xfId="0" applyFont="1" applyFill="1" applyBorder="1" applyAlignment="1">
      <alignment horizontal="center" vertical="center"/>
    </xf>
    <xf numFmtId="0" fontId="61" fillId="19" borderId="6" xfId="0" applyFont="1" applyFill="1" applyBorder="1" applyAlignment="1">
      <alignment horizontal="center" vertical="center"/>
    </xf>
    <xf numFmtId="0" fontId="61" fillId="19" borderId="7" xfId="0" applyFont="1" applyFill="1" applyBorder="1" applyAlignment="1">
      <alignment horizontal="center" vertical="center"/>
    </xf>
    <xf numFmtId="0" fontId="61" fillId="19" borderId="8" xfId="0" applyFont="1" applyFill="1" applyBorder="1" applyAlignment="1">
      <alignment horizontal="center" vertical="center"/>
    </xf>
    <xf numFmtId="0" fontId="61" fillId="0" borderId="6" xfId="0" applyFont="1" applyFill="1" applyBorder="1" applyAlignment="1">
      <alignment horizontal="center" vertical="center"/>
    </xf>
    <xf numFmtId="0" fontId="61" fillId="0" borderId="7" xfId="0" applyFont="1" applyFill="1" applyBorder="1" applyAlignment="1">
      <alignment horizontal="center" vertical="center"/>
    </xf>
    <xf numFmtId="0" fontId="61" fillId="0" borderId="8" xfId="0" applyFont="1" applyFill="1" applyBorder="1" applyAlignment="1">
      <alignment horizontal="center" vertical="center"/>
    </xf>
    <xf numFmtId="0" fontId="61" fillId="14" borderId="6" xfId="0" applyFont="1" applyFill="1" applyBorder="1" applyAlignment="1">
      <alignment horizontal="center" vertical="center"/>
    </xf>
    <xf numFmtId="0" fontId="61" fillId="14" borderId="7" xfId="0" applyFont="1" applyFill="1" applyBorder="1" applyAlignment="1">
      <alignment horizontal="center" vertical="center"/>
    </xf>
    <xf numFmtId="0" fontId="61" fillId="14" borderId="8" xfId="0" applyFont="1" applyFill="1" applyBorder="1" applyAlignment="1">
      <alignment horizontal="center" vertical="center"/>
    </xf>
    <xf numFmtId="0" fontId="63" fillId="0" borderId="0" xfId="0" applyFont="1" applyFill="1" applyBorder="1" applyAlignment="1">
      <alignment horizontal="left" vertical="center" wrapText="1"/>
    </xf>
    <xf numFmtId="0" fontId="61" fillId="0" borderId="6" xfId="0" applyFont="1" applyBorder="1" applyAlignment="1">
      <alignment horizontal="center" vertical="center"/>
    </xf>
    <xf numFmtId="0" fontId="61" fillId="0" borderId="7" xfId="0" applyFont="1" applyBorder="1" applyAlignment="1">
      <alignment horizontal="center" vertical="center"/>
    </xf>
    <xf numFmtId="0" fontId="61" fillId="12" borderId="7" xfId="0" applyFont="1" applyFill="1" applyBorder="1" applyAlignment="1">
      <alignment horizontal="center" vertical="center"/>
    </xf>
    <xf numFmtId="0" fontId="59" fillId="0" borderId="0" xfId="0" applyFont="1" applyAlignment="1">
      <alignment horizontal="center" vertical="center"/>
    </xf>
    <xf numFmtId="0" fontId="61" fillId="0" borderId="3" xfId="0" applyFont="1" applyBorder="1" applyAlignment="1">
      <alignment horizontal="left" vertical="center" wrapText="1"/>
    </xf>
    <xf numFmtId="0" fontId="61" fillId="0" borderId="4" xfId="0" applyFont="1" applyBorder="1" applyAlignment="1">
      <alignment horizontal="left" vertical="center"/>
    </xf>
    <xf numFmtId="0" fontId="61" fillId="0" borderId="1" xfId="0" applyFont="1" applyBorder="1" applyAlignment="1">
      <alignment horizontal="left" vertical="center"/>
    </xf>
    <xf numFmtId="0" fontId="61" fillId="0" borderId="17" xfId="0" applyFont="1" applyBorder="1" applyAlignment="1">
      <alignment horizontal="left" vertical="center" wrapText="1"/>
    </xf>
    <xf numFmtId="0" fontId="61" fillId="0" borderId="0" xfId="0" applyFont="1" applyBorder="1" applyAlignment="1">
      <alignment horizontal="left" vertical="center"/>
    </xf>
    <xf numFmtId="0" fontId="61" fillId="0" borderId="29" xfId="0" applyFont="1" applyBorder="1" applyAlignment="1">
      <alignment horizontal="left" vertical="center"/>
    </xf>
    <xf numFmtId="0" fontId="61" fillId="0" borderId="17" xfId="0" applyFont="1" applyBorder="1" applyAlignment="1">
      <alignment horizontal="left" vertical="center"/>
    </xf>
    <xf numFmtId="0" fontId="61" fillId="0" borderId="16" xfId="0" applyFont="1" applyBorder="1" applyAlignment="1">
      <alignment horizontal="left" vertical="center"/>
    </xf>
    <xf numFmtId="0" fontId="61" fillId="0" borderId="5" xfId="0" applyFont="1" applyBorder="1" applyAlignment="1">
      <alignment horizontal="left" vertical="center"/>
    </xf>
    <xf numFmtId="0" fontId="61" fillId="0" borderId="15" xfId="0" applyFont="1" applyBorder="1" applyAlignment="1">
      <alignment horizontal="left" vertical="center"/>
    </xf>
    <xf numFmtId="0" fontId="61" fillId="12" borderId="2" xfId="0" applyFont="1" applyFill="1" applyBorder="1" applyAlignment="1">
      <alignment horizontal="left" vertical="center" indent="1"/>
    </xf>
    <xf numFmtId="0" fontId="61" fillId="12" borderId="25" xfId="0" applyFont="1" applyFill="1" applyBorder="1" applyAlignment="1">
      <alignment horizontal="left" vertical="center" indent="1"/>
    </xf>
    <xf numFmtId="0" fontId="61" fillId="0" borderId="8" xfId="0" applyFont="1" applyBorder="1" applyAlignment="1">
      <alignment horizontal="center" vertical="center"/>
    </xf>
    <xf numFmtId="0" fontId="61" fillId="12" borderId="6" xfId="0" applyFont="1" applyFill="1" applyBorder="1" applyAlignment="1">
      <alignment horizontal="center" vertical="center"/>
    </xf>
    <xf numFmtId="0" fontId="61" fillId="12" borderId="8" xfId="0" applyFont="1" applyFill="1" applyBorder="1" applyAlignment="1">
      <alignment horizontal="center" vertical="center"/>
    </xf>
    <xf numFmtId="0" fontId="8" fillId="0" borderId="0" xfId="8" applyFont="1" applyFill="1" applyBorder="1" applyAlignment="1" applyProtection="1">
      <alignment horizontal="left" vertical="top" wrapText="1"/>
    </xf>
    <xf numFmtId="0" fontId="8" fillId="0" borderId="6" xfId="8" applyFont="1" applyFill="1" applyBorder="1" applyAlignment="1" applyProtection="1">
      <alignment horizontal="center" vertical="top" wrapText="1"/>
    </xf>
    <xf numFmtId="0" fontId="8" fillId="0" borderId="8" xfId="8" applyFont="1" applyFill="1" applyBorder="1" applyAlignment="1" applyProtection="1">
      <alignment horizontal="center" vertical="top" wrapText="1"/>
    </xf>
    <xf numFmtId="0" fontId="8" fillId="0" borderId="6" xfId="8" applyFont="1" applyFill="1" applyBorder="1" applyAlignment="1" applyProtection="1">
      <alignment horizontal="center" vertical="top" shrinkToFit="1"/>
    </xf>
    <xf numFmtId="0" fontId="8" fillId="0" borderId="8" xfId="8" applyFont="1" applyFill="1" applyBorder="1" applyAlignment="1" applyProtection="1">
      <alignment horizontal="center" vertical="top" shrinkToFit="1"/>
    </xf>
    <xf numFmtId="0" fontId="75" fillId="0" borderId="115" xfId="8" applyFont="1" applyFill="1" applyBorder="1" applyAlignment="1" applyProtection="1">
      <alignment horizontal="center" vertical="top" wrapText="1"/>
    </xf>
    <xf numFmtId="0" fontId="75" fillId="0" borderId="82" xfId="8" applyFont="1" applyFill="1" applyBorder="1" applyAlignment="1" applyProtection="1">
      <alignment horizontal="center" vertical="top" wrapText="1"/>
    </xf>
    <xf numFmtId="38" fontId="8" fillId="12" borderId="6" xfId="4" applyFont="1" applyFill="1" applyBorder="1" applyAlignment="1" applyProtection="1">
      <alignment horizontal="center" vertical="center" wrapText="1"/>
    </xf>
    <xf numFmtId="38" fontId="8" fillId="12" borderId="8" xfId="4" applyFont="1" applyFill="1" applyBorder="1" applyAlignment="1" applyProtection="1">
      <alignment horizontal="center" vertical="center" wrapText="1"/>
    </xf>
    <xf numFmtId="38" fontId="8" fillId="13" borderId="116" xfId="4" applyFont="1" applyFill="1" applyBorder="1" applyAlignment="1" applyProtection="1">
      <alignment horizontal="center" vertical="center" wrapText="1"/>
    </xf>
    <xf numFmtId="38" fontId="8" fillId="13" borderId="87" xfId="4" applyFont="1" applyFill="1" applyBorder="1" applyAlignment="1" applyProtection="1">
      <alignment horizontal="center" vertical="center" wrapText="1"/>
    </xf>
    <xf numFmtId="0" fontId="75" fillId="2" borderId="7" xfId="8" applyFont="1" applyFill="1" applyBorder="1" applyAlignment="1" applyProtection="1">
      <alignment horizontal="center"/>
    </xf>
    <xf numFmtId="0" fontId="75" fillId="2" borderId="6" xfId="8" applyFont="1" applyFill="1" applyBorder="1" applyAlignment="1" applyProtection="1">
      <alignment horizontal="center" wrapText="1"/>
    </xf>
    <xf numFmtId="0" fontId="75" fillId="2" borderId="7" xfId="8" applyFont="1" applyFill="1" applyBorder="1" applyAlignment="1" applyProtection="1">
      <alignment horizontal="center" wrapText="1"/>
    </xf>
    <xf numFmtId="0" fontId="75" fillId="2" borderId="8" xfId="8" applyFont="1" applyFill="1" applyBorder="1" applyAlignment="1" applyProtection="1">
      <alignment horizontal="center" wrapText="1"/>
    </xf>
    <xf numFmtId="0" fontId="75" fillId="2" borderId="4" xfId="8" applyFont="1" applyFill="1" applyBorder="1" applyAlignment="1" applyProtection="1">
      <alignment horizontal="center"/>
    </xf>
    <xf numFmtId="0" fontId="8" fillId="0" borderId="6" xfId="8" applyFont="1" applyFill="1" applyBorder="1" applyAlignment="1" applyProtection="1">
      <alignment horizontal="left" vertical="top" wrapText="1"/>
    </xf>
    <xf numFmtId="0" fontId="8" fillId="0" borderId="7" xfId="8" applyFont="1" applyFill="1" applyBorder="1" applyAlignment="1" applyProtection="1">
      <alignment horizontal="left" vertical="top" wrapText="1"/>
    </xf>
    <xf numFmtId="0" fontId="8" fillId="0" borderId="8" xfId="8" applyFont="1" applyFill="1" applyBorder="1" applyAlignment="1" applyProtection="1">
      <alignment horizontal="left" vertical="top" wrapText="1"/>
    </xf>
    <xf numFmtId="0" fontId="8" fillId="0" borderId="17" xfId="8" applyFont="1" applyFill="1" applyBorder="1" applyAlignment="1" applyProtection="1">
      <alignment horizontal="left" vertical="top" wrapText="1"/>
    </xf>
    <xf numFmtId="0" fontId="8" fillId="0" borderId="29" xfId="8" applyFont="1" applyFill="1" applyBorder="1" applyAlignment="1" applyProtection="1">
      <alignment horizontal="left" vertical="top" wrapText="1"/>
    </xf>
    <xf numFmtId="0" fontId="8" fillId="0" borderId="16" xfId="8" applyFont="1" applyFill="1" applyBorder="1" applyAlignment="1" applyProtection="1">
      <alignment horizontal="left" vertical="top" wrapText="1"/>
    </xf>
    <xf numFmtId="0" fontId="8" fillId="0" borderId="5" xfId="8" applyFont="1" applyFill="1" applyBorder="1" applyAlignment="1" applyProtection="1">
      <alignment horizontal="left" vertical="top" wrapText="1"/>
    </xf>
    <xf numFmtId="0" fontId="8" fillId="0" borderId="15" xfId="8" applyFont="1" applyFill="1" applyBorder="1" applyAlignment="1" applyProtection="1">
      <alignment horizontal="left" vertical="top" wrapText="1"/>
    </xf>
    <xf numFmtId="42" fontId="11" fillId="0" borderId="86" xfId="8" applyNumberFormat="1" applyFont="1" applyBorder="1" applyAlignment="1" applyProtection="1">
      <alignment horizontal="center" vertical="center" wrapText="1"/>
    </xf>
    <xf numFmtId="42" fontId="11" fillId="0" borderId="113" xfId="8" applyNumberFormat="1" applyFont="1" applyBorder="1" applyAlignment="1" applyProtection="1">
      <alignment horizontal="center" vertical="center" wrapText="1"/>
    </xf>
    <xf numFmtId="42" fontId="11" fillId="0" borderId="100" xfId="8" applyNumberFormat="1" applyFont="1" applyBorder="1" applyAlignment="1" applyProtection="1">
      <alignment horizontal="center" vertical="center" wrapText="1"/>
    </xf>
    <xf numFmtId="42" fontId="11" fillId="0" borderId="114" xfId="8" applyNumberFormat="1" applyFont="1" applyBorder="1" applyAlignment="1" applyProtection="1">
      <alignment horizontal="center" vertical="center" wrapText="1"/>
    </xf>
    <xf numFmtId="0" fontId="81" fillId="0" borderId="15" xfId="9" applyFont="1" applyFill="1" applyBorder="1" applyAlignment="1" applyProtection="1">
      <alignment horizontal="left" vertical="top" wrapText="1"/>
    </xf>
    <xf numFmtId="0" fontId="81" fillId="0" borderId="27" xfId="9" applyFont="1" applyFill="1" applyBorder="1" applyAlignment="1" applyProtection="1">
      <alignment horizontal="left" vertical="top" wrapText="1"/>
    </xf>
    <xf numFmtId="0" fontId="75" fillId="0" borderId="25" xfId="8" applyFont="1" applyBorder="1" applyAlignment="1" applyProtection="1">
      <alignment horizontal="center" vertical="center" wrapText="1" readingOrder="1"/>
    </xf>
    <xf numFmtId="0" fontId="75" fillId="0" borderId="28" xfId="8" applyFont="1" applyBorder="1" applyAlignment="1" applyProtection="1">
      <alignment horizontal="center" vertical="center" wrapText="1" readingOrder="1"/>
    </xf>
    <xf numFmtId="0" fontId="75" fillId="0" borderId="28" xfId="8" applyFont="1" applyBorder="1" applyAlignment="1" applyProtection="1">
      <alignment horizontal="center" vertical="center" readingOrder="1"/>
    </xf>
    <xf numFmtId="0" fontId="75" fillId="0" borderId="27" xfId="8" applyFont="1" applyBorder="1" applyAlignment="1" applyProtection="1">
      <alignment horizontal="center" vertical="center" readingOrder="1"/>
    </xf>
    <xf numFmtId="0" fontId="11" fillId="0" borderId="106" xfId="8" applyFont="1" applyBorder="1" applyAlignment="1" applyProtection="1">
      <alignment horizontal="center" vertical="center" shrinkToFit="1"/>
    </xf>
    <xf numFmtId="0" fontId="11" fillId="0" borderId="107" xfId="8" applyFont="1" applyBorder="1" applyAlignment="1" applyProtection="1">
      <alignment horizontal="center" vertical="center" shrinkToFit="1"/>
    </xf>
    <xf numFmtId="0" fontId="11" fillId="0" borderId="108" xfId="8" applyFont="1" applyBorder="1" applyAlignment="1" applyProtection="1">
      <alignment horizontal="center" vertical="center" shrinkToFit="1"/>
    </xf>
    <xf numFmtId="0" fontId="75" fillId="0" borderId="109" xfId="8" applyFont="1" applyBorder="1" applyAlignment="1" applyProtection="1">
      <alignment horizontal="left" vertical="center"/>
    </xf>
    <xf numFmtId="0" fontId="75" fillId="0" borderId="50" xfId="8" applyFont="1" applyBorder="1" applyAlignment="1" applyProtection="1">
      <alignment horizontal="left" vertical="center"/>
    </xf>
    <xf numFmtId="0" fontId="78" fillId="0" borderId="110" xfId="8" applyFont="1" applyBorder="1" applyAlignment="1" applyProtection="1">
      <alignment horizontal="left" vertical="center" wrapText="1" shrinkToFit="1"/>
    </xf>
    <xf numFmtId="0" fontId="78" fillId="0" borderId="52" xfId="8" applyFont="1" applyBorder="1" applyAlignment="1" applyProtection="1">
      <alignment horizontal="left" vertical="center" wrapText="1" shrinkToFit="1"/>
    </xf>
    <xf numFmtId="0" fontId="78" fillId="0" borderId="111" xfId="8" applyFont="1" applyBorder="1" applyAlignment="1" applyProtection="1">
      <alignment horizontal="left" vertical="center" wrapText="1" shrinkToFit="1"/>
    </xf>
    <xf numFmtId="0" fontId="78" fillId="0" borderId="48" xfId="8" applyFont="1" applyBorder="1" applyAlignment="1" applyProtection="1">
      <alignment horizontal="left" vertical="center" wrapText="1" shrinkToFit="1"/>
    </xf>
    <xf numFmtId="0" fontId="78" fillId="0" borderId="112" xfId="8" applyFont="1" applyBorder="1" applyAlignment="1" applyProtection="1">
      <alignment horizontal="left" vertical="center" wrapText="1"/>
    </xf>
    <xf numFmtId="0" fontId="78" fillId="0" borderId="15" xfId="8" applyFont="1" applyBorder="1" applyAlignment="1" applyProtection="1">
      <alignment horizontal="left" vertical="center" wrapText="1"/>
    </xf>
    <xf numFmtId="0" fontId="78" fillId="0" borderId="49" xfId="8" applyFont="1" applyBorder="1" applyAlignment="1" applyProtection="1">
      <alignment horizontal="left" vertical="center" wrapText="1"/>
    </xf>
    <xf numFmtId="0" fontId="78" fillId="0" borderId="59" xfId="8" applyFont="1" applyBorder="1" applyAlignment="1" applyProtection="1">
      <alignment horizontal="left" vertical="center" wrapText="1"/>
    </xf>
    <xf numFmtId="0" fontId="78" fillId="0" borderId="50" xfId="8" applyFont="1" applyBorder="1" applyAlignment="1" applyProtection="1">
      <alignment horizontal="left" vertical="center" wrapText="1"/>
    </xf>
    <xf numFmtId="0" fontId="78" fillId="0" borderId="51" xfId="8" applyFont="1" applyBorder="1" applyAlignment="1" applyProtection="1">
      <alignment horizontal="left" vertical="center" wrapText="1"/>
    </xf>
    <xf numFmtId="0" fontId="78" fillId="0" borderId="53" xfId="8" applyFont="1" applyBorder="1" applyAlignment="1" applyProtection="1">
      <alignment horizontal="left" vertical="center" wrapText="1"/>
    </xf>
    <xf numFmtId="0" fontId="78" fillId="0" borderId="52" xfId="8" applyFont="1" applyBorder="1" applyAlignment="1" applyProtection="1">
      <alignment horizontal="left" vertical="center" wrapText="1"/>
    </xf>
    <xf numFmtId="0" fontId="78" fillId="0" borderId="47" xfId="8" applyFont="1" applyBorder="1" applyAlignment="1" applyProtection="1">
      <alignment horizontal="left" vertical="center" wrapText="1"/>
    </xf>
    <xf numFmtId="0" fontId="78" fillId="0" borderId="58" xfId="8" applyFont="1" applyBorder="1" applyAlignment="1" applyProtection="1">
      <alignment horizontal="left" vertical="center" wrapText="1"/>
    </xf>
    <xf numFmtId="0" fontId="78" fillId="0" borderId="48" xfId="8" applyFont="1" applyBorder="1" applyAlignment="1" applyProtection="1">
      <alignment horizontal="left" vertical="center" wrapText="1"/>
    </xf>
    <xf numFmtId="0" fontId="71" fillId="0" borderId="0" xfId="8" applyFont="1" applyFill="1" applyAlignment="1" applyProtection="1">
      <alignment horizontal="center" vertical="center"/>
    </xf>
    <xf numFmtId="0" fontId="68" fillId="0" borderId="0" xfId="7" applyFont="1" applyFill="1" applyAlignment="1">
      <alignment horizontal="left" vertical="center" wrapText="1"/>
    </xf>
    <xf numFmtId="0" fontId="75" fillId="2" borderId="25" xfId="8" applyFont="1" applyFill="1" applyBorder="1" applyAlignment="1" applyProtection="1">
      <alignment horizontal="center" vertical="center" shrinkToFit="1"/>
    </xf>
    <xf numFmtId="0" fontId="76" fillId="2" borderId="27" xfId="9" applyFont="1" applyFill="1" applyBorder="1" applyAlignment="1" applyProtection="1">
      <alignment vertical="center" shrinkToFit="1"/>
    </xf>
    <xf numFmtId="184" fontId="75" fillId="13" borderId="6" xfId="8" applyNumberFormat="1" applyFont="1" applyFill="1" applyBorder="1" applyAlignment="1" applyProtection="1">
      <alignment horizontal="center"/>
    </xf>
    <xf numFmtId="184" fontId="75" fillId="13" borderId="7" xfId="8" applyNumberFormat="1" applyFont="1" applyFill="1" applyBorder="1" applyAlignment="1" applyProtection="1">
      <alignment horizontal="center"/>
    </xf>
    <xf numFmtId="184" fontId="75" fillId="13" borderId="8" xfId="8" applyNumberFormat="1" applyFont="1" applyFill="1" applyBorder="1" applyAlignment="1" applyProtection="1">
      <alignment horizontal="center"/>
    </xf>
    <xf numFmtId="0" fontId="75" fillId="2" borderId="25" xfId="8" applyFont="1" applyFill="1" applyBorder="1" applyAlignment="1" applyProtection="1">
      <alignment horizontal="center" vertical="center" wrapText="1"/>
    </xf>
    <xf numFmtId="0" fontId="75" fillId="2" borderId="27" xfId="8" applyFont="1" applyFill="1" applyBorder="1" applyAlignment="1" applyProtection="1">
      <alignment horizontal="center" vertical="center" wrapText="1"/>
    </xf>
    <xf numFmtId="49" fontId="104" fillId="10" borderId="7" xfId="12" applyNumberFormat="1" applyFont="1" applyFill="1" applyBorder="1" applyAlignment="1">
      <alignment horizontal="center" vertical="center" wrapText="1"/>
    </xf>
    <xf numFmtId="49" fontId="104" fillId="10" borderId="7" xfId="12" applyNumberFormat="1" applyFont="1" applyFill="1" applyBorder="1" applyAlignment="1">
      <alignment horizontal="left" vertical="center" wrapText="1"/>
    </xf>
    <xf numFmtId="49" fontId="104" fillId="10" borderId="160" xfId="12" applyNumberFormat="1" applyFont="1" applyFill="1" applyBorder="1" applyAlignment="1">
      <alignment horizontal="left" vertical="center" wrapText="1"/>
    </xf>
    <xf numFmtId="0" fontId="99" fillId="10" borderId="6" xfId="12" applyFont="1" applyFill="1" applyBorder="1" applyAlignment="1">
      <alignment horizontal="center" vertical="center" wrapText="1"/>
    </xf>
    <xf numFmtId="0" fontId="99" fillId="10" borderId="7" xfId="12" applyFont="1" applyFill="1" applyBorder="1" applyAlignment="1">
      <alignment horizontal="center" vertical="center" wrapText="1"/>
    </xf>
    <xf numFmtId="0" fontId="99" fillId="10" borderId="8" xfId="12" applyFont="1" applyFill="1" applyBorder="1" applyAlignment="1">
      <alignment horizontal="center" vertical="center" wrapText="1"/>
    </xf>
    <xf numFmtId="49" fontId="104" fillId="10" borderId="6" xfId="12" applyNumberFormat="1" applyFont="1" applyFill="1" applyBorder="1" applyAlignment="1">
      <alignment horizontal="right" vertical="center" wrapText="1"/>
    </xf>
    <xf numFmtId="49" fontId="104" fillId="10" borderId="7" xfId="12" applyNumberFormat="1" applyFont="1" applyFill="1" applyBorder="1" applyAlignment="1">
      <alignment horizontal="right" vertical="center" wrapText="1"/>
    </xf>
    <xf numFmtId="0" fontId="106" fillId="0" borderId="0" xfId="12" applyFont="1" applyAlignment="1">
      <alignment horizontal="left" vertical="top"/>
    </xf>
    <xf numFmtId="0" fontId="106" fillId="0" borderId="0" xfId="12" applyFont="1" applyAlignment="1">
      <alignment horizontal="center" vertical="top" wrapText="1"/>
    </xf>
    <xf numFmtId="0" fontId="106" fillId="0" borderId="0" xfId="12" applyFont="1" applyAlignment="1">
      <alignment horizontal="justify" vertical="top" wrapText="1"/>
    </xf>
    <xf numFmtId="0" fontId="104" fillId="10" borderId="168" xfId="12" applyFont="1" applyFill="1" applyBorder="1" applyAlignment="1">
      <alignment horizontal="center" vertical="center" wrapText="1"/>
    </xf>
    <xf numFmtId="0" fontId="104" fillId="10" borderId="169" xfId="12" applyFont="1" applyFill="1" applyBorder="1" applyAlignment="1">
      <alignment horizontal="center" vertical="center" wrapText="1"/>
    </xf>
    <xf numFmtId="49" fontId="104" fillId="10" borderId="85" xfId="12" applyNumberFormat="1" applyFont="1" applyFill="1" applyBorder="1" applyAlignment="1">
      <alignment horizontal="right" vertical="center" wrapText="1"/>
    </xf>
    <xf numFmtId="49" fontId="104" fillId="10" borderId="86" xfId="12" applyNumberFormat="1" applyFont="1" applyFill="1" applyBorder="1" applyAlignment="1">
      <alignment horizontal="right" vertical="center" wrapText="1"/>
    </xf>
    <xf numFmtId="189" fontId="104" fillId="10" borderId="86" xfId="12" applyNumberFormat="1" applyFont="1" applyFill="1" applyBorder="1" applyAlignment="1">
      <alignment horizontal="center" vertical="center" wrapText="1"/>
    </xf>
    <xf numFmtId="0" fontId="104" fillId="10" borderId="86" xfId="12" applyFont="1" applyFill="1" applyBorder="1" applyAlignment="1">
      <alignment horizontal="center" vertical="center" wrapText="1"/>
    </xf>
    <xf numFmtId="0" fontId="104" fillId="10" borderId="87" xfId="12" applyFont="1" applyFill="1" applyBorder="1" applyAlignment="1">
      <alignment horizontal="center" vertical="center" wrapText="1"/>
    </xf>
    <xf numFmtId="0" fontId="99" fillId="10" borderId="64" xfId="12" applyFont="1" applyFill="1" applyBorder="1" applyAlignment="1">
      <alignment horizontal="center" vertical="center"/>
    </xf>
    <xf numFmtId="0" fontId="99" fillId="10" borderId="65" xfId="12" applyFont="1" applyFill="1" applyBorder="1" applyAlignment="1">
      <alignment horizontal="center" vertical="center"/>
    </xf>
    <xf numFmtId="0" fontId="99" fillId="10" borderId="66" xfId="12" applyFont="1" applyFill="1" applyBorder="1" applyAlignment="1">
      <alignment horizontal="left" vertical="center"/>
    </xf>
    <xf numFmtId="0" fontId="99" fillId="10" borderId="100" xfId="12" applyFont="1" applyFill="1" applyBorder="1" applyAlignment="1">
      <alignment horizontal="left" vertical="center"/>
    </xf>
    <xf numFmtId="0" fontId="99" fillId="10" borderId="70" xfId="12" applyFont="1" applyFill="1" applyBorder="1" applyAlignment="1">
      <alignment horizontal="left" vertical="center"/>
    </xf>
    <xf numFmtId="0" fontId="99" fillId="23" borderId="164" xfId="12" applyFont="1" applyFill="1" applyBorder="1" applyAlignment="1">
      <alignment horizontal="center" vertical="center" textRotation="255"/>
    </xf>
    <xf numFmtId="0" fontId="99" fillId="23" borderId="165" xfId="12" applyFont="1" applyFill="1" applyBorder="1" applyAlignment="1">
      <alignment horizontal="center" vertical="center" textRotation="255"/>
    </xf>
    <xf numFmtId="0" fontId="99" fillId="23" borderId="166" xfId="12" applyFont="1" applyFill="1" applyBorder="1" applyAlignment="1">
      <alignment horizontal="center" vertical="center" textRotation="255"/>
    </xf>
    <xf numFmtId="0" fontId="100" fillId="23" borderId="30" xfId="12" applyFont="1" applyFill="1" applyBorder="1" applyAlignment="1">
      <alignment horizontal="left" vertical="center"/>
    </xf>
    <xf numFmtId="0" fontId="100" fillId="23" borderId="82" xfId="12" applyFont="1" applyFill="1" applyBorder="1" applyAlignment="1">
      <alignment horizontal="left" vertical="center"/>
    </xf>
    <xf numFmtId="0" fontId="104" fillId="10" borderId="35" xfId="12" applyFont="1" applyFill="1" applyBorder="1" applyAlignment="1">
      <alignment horizontal="center" vertical="center" wrapText="1"/>
    </xf>
    <xf numFmtId="0" fontId="104" fillId="10" borderId="7" xfId="12" applyFont="1" applyFill="1" applyBorder="1" applyAlignment="1">
      <alignment horizontal="center" vertical="center" wrapText="1"/>
    </xf>
    <xf numFmtId="0" fontId="89" fillId="10" borderId="4" xfId="12" applyFont="1" applyFill="1" applyBorder="1" applyAlignment="1">
      <alignment horizontal="center" vertical="center" wrapText="1"/>
    </xf>
    <xf numFmtId="0" fontId="89" fillId="10" borderId="1" xfId="12" applyFont="1" applyFill="1" applyBorder="1" applyAlignment="1">
      <alignment horizontal="center" vertical="center" wrapText="1"/>
    </xf>
    <xf numFmtId="0" fontId="89" fillId="10" borderId="0" xfId="12" applyFont="1" applyFill="1" applyAlignment="1">
      <alignment horizontal="center" vertical="center" wrapText="1"/>
    </xf>
    <xf numFmtId="0" fontId="89" fillId="10" borderId="29" xfId="12" applyFont="1" applyFill="1" applyBorder="1" applyAlignment="1">
      <alignment horizontal="center" vertical="center" wrapText="1"/>
    </xf>
    <xf numFmtId="0" fontId="89" fillId="10" borderId="5" xfId="12" applyFont="1" applyFill="1" applyBorder="1" applyAlignment="1">
      <alignment horizontal="center" vertical="center" wrapText="1"/>
    </xf>
    <xf numFmtId="0" fontId="89" fillId="10" borderId="15" xfId="12" applyFont="1" applyFill="1" applyBorder="1" applyAlignment="1">
      <alignment horizontal="center" vertical="center" wrapText="1"/>
    </xf>
    <xf numFmtId="0" fontId="104" fillId="10" borderId="36" xfId="12" applyFont="1" applyFill="1" applyBorder="1" applyAlignment="1">
      <alignment horizontal="center" vertical="center" wrapText="1"/>
    </xf>
    <xf numFmtId="0" fontId="104" fillId="10" borderId="4" xfId="12" applyFont="1" applyFill="1" applyBorder="1" applyAlignment="1">
      <alignment horizontal="center" vertical="center" wrapText="1"/>
    </xf>
    <xf numFmtId="0" fontId="100" fillId="23" borderId="7" xfId="12" applyFont="1" applyFill="1" applyBorder="1" applyAlignment="1">
      <alignment horizontal="left" vertical="center"/>
    </xf>
    <xf numFmtId="0" fontId="100" fillId="23" borderId="160" xfId="12" applyFont="1" applyFill="1" applyBorder="1" applyAlignment="1">
      <alignment horizontal="left" vertical="center"/>
    </xf>
    <xf numFmtId="0" fontId="99" fillId="10" borderId="36" xfId="12" applyFont="1" applyFill="1" applyBorder="1" applyAlignment="1">
      <alignment horizontal="center" vertical="center"/>
    </xf>
    <xf numFmtId="0" fontId="99" fillId="10" borderId="4" xfId="12" applyFont="1" applyFill="1" applyBorder="1" applyAlignment="1">
      <alignment horizontal="center" vertical="center"/>
    </xf>
    <xf numFmtId="0" fontId="99" fillId="10" borderId="1" xfId="12" applyFont="1" applyFill="1" applyBorder="1" applyAlignment="1">
      <alignment horizontal="center" vertical="center"/>
    </xf>
    <xf numFmtId="0" fontId="99" fillId="10" borderId="166" xfId="12" applyFont="1" applyFill="1" applyBorder="1" applyAlignment="1">
      <alignment horizontal="center" vertical="center"/>
    </xf>
    <xf numFmtId="0" fontId="99" fillId="10" borderId="0" xfId="12" applyFont="1" applyFill="1" applyAlignment="1">
      <alignment horizontal="center" vertical="center"/>
    </xf>
    <xf numFmtId="0" fontId="99" fillId="10" borderId="29" xfId="12" applyFont="1" applyFill="1" applyBorder="1" applyAlignment="1">
      <alignment horizontal="center" vertical="center"/>
    </xf>
    <xf numFmtId="0" fontId="99" fillId="10" borderId="88" xfId="12" applyFont="1" applyFill="1" applyBorder="1" applyAlignment="1">
      <alignment horizontal="center" vertical="center"/>
    </xf>
    <xf numFmtId="0" fontId="99" fillId="10" borderId="5" xfId="12" applyFont="1" applyFill="1" applyBorder="1" applyAlignment="1">
      <alignment horizontal="center" vertical="center"/>
    </xf>
    <xf numFmtId="0" fontId="99" fillId="10" borderId="15" xfId="12" applyFont="1" applyFill="1" applyBorder="1" applyAlignment="1">
      <alignment horizontal="center" vertical="center"/>
    </xf>
    <xf numFmtId="0" fontId="105" fillId="10" borderId="2" xfId="12" applyFont="1" applyFill="1" applyBorder="1" applyAlignment="1">
      <alignment horizontal="center" vertical="center"/>
    </xf>
    <xf numFmtId="0" fontId="105" fillId="10" borderId="167" xfId="12" applyFont="1" applyFill="1" applyBorder="1" applyAlignment="1">
      <alignment horizontal="center" vertical="center"/>
    </xf>
    <xf numFmtId="49" fontId="105" fillId="10" borderId="6" xfId="12" applyNumberFormat="1" applyFont="1" applyFill="1" applyBorder="1" applyAlignment="1">
      <alignment horizontal="center" vertical="center" wrapText="1"/>
    </xf>
    <xf numFmtId="49" fontId="105" fillId="10" borderId="7" xfId="12" applyNumberFormat="1" applyFont="1" applyFill="1" applyBorder="1" applyAlignment="1">
      <alignment horizontal="center" vertical="center" wrapText="1"/>
    </xf>
    <xf numFmtId="49" fontId="105" fillId="10" borderId="8" xfId="12" applyNumberFormat="1" applyFont="1" applyFill="1" applyBorder="1" applyAlignment="1">
      <alignment horizontal="center" vertical="center" wrapText="1"/>
    </xf>
    <xf numFmtId="49" fontId="105" fillId="10" borderId="6" xfId="12" applyNumberFormat="1" applyFont="1" applyFill="1" applyBorder="1" applyAlignment="1">
      <alignment horizontal="left" vertical="center" wrapText="1"/>
    </xf>
    <xf numFmtId="49" fontId="105" fillId="10" borderId="7" xfId="12" applyNumberFormat="1" applyFont="1" applyFill="1" applyBorder="1" applyAlignment="1">
      <alignment horizontal="left" vertical="center" wrapText="1"/>
    </xf>
    <xf numFmtId="49" fontId="105" fillId="10" borderId="160" xfId="12" applyNumberFormat="1" applyFont="1" applyFill="1" applyBorder="1" applyAlignment="1">
      <alignment horizontal="left" vertical="center" wrapText="1"/>
    </xf>
    <xf numFmtId="0" fontId="100" fillId="10" borderId="6" xfId="12" applyFont="1" applyFill="1" applyBorder="1" applyAlignment="1">
      <alignment horizontal="center" vertical="center"/>
    </xf>
    <xf numFmtId="0" fontId="100" fillId="10" borderId="8" xfId="12" applyFont="1" applyFill="1" applyBorder="1" applyAlignment="1">
      <alignment horizontal="center" vertical="center"/>
    </xf>
    <xf numFmtId="0" fontId="100" fillId="10" borderId="160" xfId="12" applyFont="1" applyFill="1" applyBorder="1" applyAlignment="1">
      <alignment horizontal="center" vertical="center"/>
    </xf>
    <xf numFmtId="0" fontId="100" fillId="10" borderId="35" xfId="12" applyFont="1" applyFill="1" applyBorder="1" applyAlignment="1">
      <alignment horizontal="center" vertical="center"/>
    </xf>
    <xf numFmtId="0" fontId="100" fillId="10" borderId="7" xfId="12" applyFont="1" applyFill="1" applyBorder="1" applyAlignment="1">
      <alignment horizontal="center" vertical="center"/>
    </xf>
    <xf numFmtId="0" fontId="100" fillId="10" borderId="2" xfId="12" applyFont="1" applyFill="1" applyBorder="1" applyAlignment="1">
      <alignment horizontal="center" vertical="center"/>
    </xf>
    <xf numFmtId="0" fontId="100" fillId="10" borderId="36" xfId="12" applyFont="1" applyFill="1" applyBorder="1" applyAlignment="1">
      <alignment horizontal="center" vertical="center"/>
    </xf>
    <xf numFmtId="0" fontId="100" fillId="10" borderId="4" xfId="12" applyFont="1" applyFill="1" applyBorder="1" applyAlignment="1">
      <alignment horizontal="center" vertical="center"/>
    </xf>
    <xf numFmtId="0" fontId="100" fillId="10" borderId="1" xfId="12" applyFont="1" applyFill="1" applyBorder="1" applyAlignment="1">
      <alignment horizontal="center" vertical="center"/>
    </xf>
    <xf numFmtId="0" fontId="100" fillId="10" borderId="88" xfId="12" applyFont="1" applyFill="1" applyBorder="1" applyAlignment="1">
      <alignment horizontal="center" vertical="center"/>
    </xf>
    <xf numFmtId="0" fontId="100" fillId="10" borderId="5" xfId="12" applyFont="1" applyFill="1" applyBorder="1" applyAlignment="1">
      <alignment horizontal="center" vertical="center"/>
    </xf>
    <xf numFmtId="0" fontId="100" fillId="10" borderId="15" xfId="12" applyFont="1" applyFill="1" applyBorder="1" applyAlignment="1">
      <alignment horizontal="center" vertical="center"/>
    </xf>
    <xf numFmtId="0" fontId="100" fillId="23" borderId="35" xfId="12" applyFont="1" applyFill="1" applyBorder="1" applyAlignment="1">
      <alignment horizontal="left" vertical="center"/>
    </xf>
    <xf numFmtId="0" fontId="104" fillId="10" borderId="116" xfId="12" applyFont="1" applyFill="1" applyBorder="1" applyAlignment="1">
      <alignment horizontal="center" vertical="center" wrapText="1"/>
    </xf>
    <xf numFmtId="0" fontId="104" fillId="10" borderId="85" xfId="12" applyFont="1" applyFill="1" applyBorder="1" applyAlignment="1">
      <alignment horizontal="center" vertical="center" wrapText="1"/>
    </xf>
    <xf numFmtId="0" fontId="99" fillId="23" borderId="168" xfId="12" applyFont="1" applyFill="1" applyBorder="1" applyAlignment="1">
      <alignment horizontal="center" vertical="center" textRotation="255"/>
    </xf>
    <xf numFmtId="0" fontId="100" fillId="10" borderId="0" xfId="12" applyFont="1" applyFill="1" applyAlignment="1">
      <alignment horizontal="center" vertical="center"/>
    </xf>
    <xf numFmtId="0" fontId="100" fillId="10" borderId="3" xfId="12" applyFont="1" applyFill="1" applyBorder="1" applyAlignment="1">
      <alignment horizontal="center" vertical="center"/>
    </xf>
    <xf numFmtId="0" fontId="99" fillId="10" borderId="159" xfId="12" applyFont="1" applyFill="1" applyBorder="1" applyAlignment="1">
      <alignment horizontal="center" vertical="center" wrapText="1"/>
    </xf>
    <xf numFmtId="0" fontId="99" fillId="10" borderId="2" xfId="12" applyFont="1" applyFill="1" applyBorder="1" applyAlignment="1">
      <alignment horizontal="center" vertical="center"/>
    </xf>
    <xf numFmtId="0" fontId="99" fillId="10" borderId="159" xfId="12" applyFont="1" applyFill="1" applyBorder="1" applyAlignment="1">
      <alignment horizontal="center" vertical="center"/>
    </xf>
    <xf numFmtId="0" fontId="99" fillId="10" borderId="163" xfId="12" applyFont="1" applyFill="1" applyBorder="1" applyAlignment="1">
      <alignment horizontal="center" vertical="center"/>
    </xf>
    <xf numFmtId="0" fontId="99" fillId="10" borderId="25" xfId="12" applyFont="1" applyFill="1" applyBorder="1" applyAlignment="1">
      <alignment horizontal="center" vertical="center"/>
    </xf>
    <xf numFmtId="0" fontId="99" fillId="10" borderId="6" xfId="12" applyFont="1" applyFill="1" applyBorder="1" applyAlignment="1">
      <alignment horizontal="center" vertical="center"/>
    </xf>
    <xf numFmtId="0" fontId="99" fillId="10" borderId="7" xfId="12" applyFont="1" applyFill="1" applyBorder="1" applyAlignment="1">
      <alignment horizontal="center" vertical="center"/>
    </xf>
    <xf numFmtId="0" fontId="99" fillId="10" borderId="8" xfId="12" applyFont="1" applyFill="1" applyBorder="1" applyAlignment="1">
      <alignment horizontal="center" vertical="center"/>
    </xf>
    <xf numFmtId="0" fontId="99" fillId="10" borderId="2" xfId="12" applyFont="1" applyFill="1" applyBorder="1" applyAlignment="1">
      <alignment horizontal="left" vertical="center"/>
    </xf>
    <xf numFmtId="0" fontId="99" fillId="10" borderId="3" xfId="12" applyFont="1" applyFill="1" applyBorder="1" applyAlignment="1">
      <alignment horizontal="center" vertical="top"/>
    </xf>
    <xf numFmtId="0" fontId="99" fillId="10" borderId="4" xfId="12" applyFont="1" applyFill="1" applyBorder="1" applyAlignment="1">
      <alignment horizontal="center" vertical="top"/>
    </xf>
    <xf numFmtId="0" fontId="99" fillId="10" borderId="161" xfId="12" applyFont="1" applyFill="1" applyBorder="1" applyAlignment="1">
      <alignment horizontal="center" vertical="top"/>
    </xf>
    <xf numFmtId="0" fontId="99" fillId="10" borderId="17" xfId="12" applyFont="1" applyFill="1" applyBorder="1" applyAlignment="1">
      <alignment horizontal="center" vertical="top"/>
    </xf>
    <xf numFmtId="0" fontId="99" fillId="10" borderId="0" xfId="12" applyFont="1" applyFill="1" applyAlignment="1">
      <alignment horizontal="center" vertical="top"/>
    </xf>
    <xf numFmtId="0" fontId="99" fillId="10" borderId="162" xfId="12" applyFont="1" applyFill="1" applyBorder="1" applyAlignment="1">
      <alignment horizontal="center" vertical="top"/>
    </xf>
    <xf numFmtId="0" fontId="99" fillId="10" borderId="16" xfId="12" applyFont="1" applyFill="1" applyBorder="1" applyAlignment="1">
      <alignment horizontal="center" vertical="top"/>
    </xf>
    <xf numFmtId="0" fontId="99" fillId="10" borderId="5" xfId="12" applyFont="1" applyFill="1" applyBorder="1" applyAlignment="1">
      <alignment horizontal="center" vertical="top"/>
    </xf>
    <xf numFmtId="0" fontId="99" fillId="10" borderId="158" xfId="12" applyFont="1" applyFill="1" applyBorder="1" applyAlignment="1">
      <alignment horizontal="center" vertical="top"/>
    </xf>
    <xf numFmtId="0" fontId="99" fillId="0" borderId="6" xfId="12" applyFont="1" applyBorder="1" applyAlignment="1">
      <alignment horizontal="center" vertical="center"/>
    </xf>
    <xf numFmtId="0" fontId="99" fillId="0" borderId="7" xfId="12" applyFont="1" applyBorder="1" applyAlignment="1">
      <alignment horizontal="center" vertical="center"/>
    </xf>
    <xf numFmtId="0" fontId="99" fillId="0" borderId="8" xfId="12" applyFont="1" applyBorder="1" applyAlignment="1">
      <alignment horizontal="center" vertical="center"/>
    </xf>
    <xf numFmtId="0" fontId="99" fillId="0" borderId="2" xfId="12" applyFont="1" applyBorder="1" applyAlignment="1">
      <alignment horizontal="left" vertical="center"/>
    </xf>
    <xf numFmtId="0" fontId="101" fillId="0" borderId="6" xfId="12" applyFont="1" applyBorder="1" applyAlignment="1">
      <alignment horizontal="center" vertical="center"/>
    </xf>
    <xf numFmtId="0" fontId="101" fillId="0" borderId="7" xfId="12" applyFont="1" applyBorder="1" applyAlignment="1">
      <alignment horizontal="center" vertical="center"/>
    </xf>
    <xf numFmtId="0" fontId="101" fillId="0" borderId="8" xfId="12" applyFont="1" applyBorder="1" applyAlignment="1">
      <alignment horizontal="center" vertical="center"/>
    </xf>
    <xf numFmtId="0" fontId="101" fillId="0" borderId="6" xfId="12" applyFont="1"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left" vertical="center"/>
    </xf>
    <xf numFmtId="0" fontId="100" fillId="10" borderId="161" xfId="12" applyFont="1" applyFill="1" applyBorder="1" applyAlignment="1">
      <alignment horizontal="center" vertical="center"/>
    </xf>
    <xf numFmtId="0" fontId="100" fillId="10" borderId="162" xfId="12" applyFont="1" applyFill="1" applyBorder="1" applyAlignment="1">
      <alignment horizontal="center" vertical="center"/>
    </xf>
    <xf numFmtId="49" fontId="101" fillId="10" borderId="4" xfId="13" applyNumberFormat="1" applyFont="1" applyFill="1" applyBorder="1" applyAlignment="1">
      <alignment horizontal="center" vertical="center" wrapText="1"/>
    </xf>
    <xf numFmtId="0" fontId="100" fillId="10" borderId="2" xfId="12" applyFont="1" applyFill="1" applyBorder="1" applyAlignment="1">
      <alignment horizontal="left" vertical="center"/>
    </xf>
    <xf numFmtId="0" fontId="100" fillId="10" borderId="17" xfId="12" applyFont="1" applyFill="1" applyBorder="1" applyAlignment="1">
      <alignment horizontal="left" vertical="center" wrapText="1"/>
    </xf>
    <xf numFmtId="0" fontId="100" fillId="10" borderId="0" xfId="12" applyFont="1" applyFill="1" applyAlignment="1">
      <alignment horizontal="left" vertical="center" wrapText="1"/>
    </xf>
    <xf numFmtId="0" fontId="100" fillId="10" borderId="162" xfId="12" applyFont="1" applyFill="1" applyBorder="1" applyAlignment="1">
      <alignment horizontal="left" vertical="center" wrapText="1"/>
    </xf>
    <xf numFmtId="0" fontId="100" fillId="10" borderId="16" xfId="12" applyFont="1" applyFill="1" applyBorder="1" applyAlignment="1">
      <alignment horizontal="left" vertical="center" wrapText="1"/>
    </xf>
    <xf numFmtId="0" fontId="100" fillId="10" borderId="5" xfId="12" applyFont="1" applyFill="1" applyBorder="1" applyAlignment="1">
      <alignment horizontal="left" vertical="center" wrapText="1"/>
    </xf>
    <xf numFmtId="0" fontId="100" fillId="10" borderId="158" xfId="12" applyFont="1" applyFill="1" applyBorder="1" applyAlignment="1">
      <alignment horizontal="left" vertical="center" wrapText="1"/>
    </xf>
    <xf numFmtId="188" fontId="100" fillId="10" borderId="2" xfId="12" applyNumberFormat="1" applyFont="1" applyFill="1" applyBorder="1" applyAlignment="1">
      <alignment horizontal="left" vertical="center"/>
    </xf>
    <xf numFmtId="0" fontId="99" fillId="10" borderId="159" xfId="12" applyFont="1" applyFill="1" applyBorder="1" applyAlignment="1">
      <alignment horizontal="center" vertical="center" textRotation="255"/>
    </xf>
    <xf numFmtId="0" fontId="99" fillId="10" borderId="2" xfId="12" applyFont="1" applyFill="1" applyBorder="1" applyAlignment="1">
      <alignment horizontal="center" vertical="center" textRotation="255"/>
    </xf>
    <xf numFmtId="0" fontId="101" fillId="10" borderId="3" xfId="13" applyFont="1" applyFill="1" applyBorder="1" applyAlignment="1">
      <alignment horizontal="center" vertical="center" wrapText="1"/>
    </xf>
    <xf numFmtId="0" fontId="101" fillId="10" borderId="4" xfId="13" applyFont="1" applyFill="1" applyBorder="1" applyAlignment="1">
      <alignment horizontal="center" vertical="center" wrapText="1"/>
    </xf>
    <xf numFmtId="0" fontId="97" fillId="10" borderId="0" xfId="12" applyFont="1" applyFill="1" applyAlignment="1">
      <alignment horizontal="left" vertical="top"/>
    </xf>
    <xf numFmtId="0" fontId="98" fillId="10" borderId="0" xfId="12" applyFont="1" applyFill="1" applyAlignment="1">
      <alignment horizontal="left" vertical="top"/>
    </xf>
    <xf numFmtId="0" fontId="100" fillId="10" borderId="80" xfId="12" applyFont="1" applyFill="1" applyBorder="1" applyAlignment="1">
      <alignment horizontal="center" vertical="center" textRotation="255"/>
    </xf>
    <xf numFmtId="0" fontId="100" fillId="10" borderId="81" xfId="12" applyFont="1" applyFill="1" applyBorder="1" applyAlignment="1">
      <alignment horizontal="center" vertical="center" textRotation="255"/>
    </xf>
    <xf numFmtId="0" fontId="100" fillId="10" borderId="157" xfId="12" applyFont="1" applyFill="1" applyBorder="1" applyAlignment="1">
      <alignment horizontal="center" vertical="center" textRotation="255"/>
    </xf>
    <xf numFmtId="0" fontId="100" fillId="10" borderId="16" xfId="12" applyFont="1" applyFill="1" applyBorder="1" applyAlignment="1">
      <alignment horizontal="center" vertical="center" textRotation="255"/>
    </xf>
    <xf numFmtId="0" fontId="100" fillId="10" borderId="159" xfId="12" applyFont="1" applyFill="1" applyBorder="1" applyAlignment="1">
      <alignment horizontal="center" vertical="center" textRotation="255"/>
    </xf>
    <xf numFmtId="0" fontId="100" fillId="10" borderId="2" xfId="12" applyFont="1" applyFill="1" applyBorder="1" applyAlignment="1">
      <alignment horizontal="center" vertical="center" textRotation="255"/>
    </xf>
    <xf numFmtId="0" fontId="100" fillId="10" borderId="155" xfId="12" applyFont="1" applyFill="1" applyBorder="1" applyAlignment="1">
      <alignment horizontal="center" vertical="center"/>
    </xf>
    <xf numFmtId="0" fontId="100" fillId="10" borderId="101" xfId="12" applyFont="1" applyFill="1" applyBorder="1" applyAlignment="1">
      <alignment horizontal="center" vertical="center"/>
    </xf>
    <xf numFmtId="0" fontId="100" fillId="10" borderId="156" xfId="12" applyFont="1" applyFill="1" applyBorder="1" applyAlignment="1">
      <alignment horizontal="center" vertical="center"/>
    </xf>
    <xf numFmtId="0" fontId="100" fillId="10" borderId="31" xfId="12" applyFont="1" applyFill="1" applyBorder="1" applyAlignment="1">
      <alignment horizontal="left" vertical="center"/>
    </xf>
    <xf numFmtId="0" fontId="100" fillId="10" borderId="30" xfId="12" applyFont="1" applyFill="1" applyBorder="1" applyAlignment="1">
      <alignment horizontal="left" vertical="center"/>
    </xf>
    <xf numFmtId="0" fontId="100" fillId="10" borderId="82" xfId="12" applyFont="1" applyFill="1" applyBorder="1" applyAlignment="1">
      <alignment horizontal="left" vertical="center"/>
    </xf>
    <xf numFmtId="0" fontId="101" fillId="10" borderId="6" xfId="12" applyFont="1" applyFill="1" applyBorder="1" applyAlignment="1">
      <alignment horizontal="center" vertical="center"/>
    </xf>
    <xf numFmtId="0" fontId="101" fillId="10" borderId="7" xfId="12" applyFont="1" applyFill="1" applyBorder="1" applyAlignment="1">
      <alignment horizontal="center" vertical="center"/>
    </xf>
    <xf numFmtId="0" fontId="101" fillId="10" borderId="8" xfId="12" applyFont="1" applyFill="1" applyBorder="1" applyAlignment="1">
      <alignment horizontal="center" vertical="center"/>
    </xf>
    <xf numFmtId="0" fontId="100" fillId="10" borderId="6" xfId="12" applyFont="1" applyFill="1" applyBorder="1" applyAlignment="1">
      <alignment horizontal="left" vertical="center" wrapText="1"/>
    </xf>
    <xf numFmtId="0" fontId="100" fillId="10" borderId="7" xfId="12" applyFont="1" applyFill="1" applyBorder="1" applyAlignment="1">
      <alignment horizontal="left" vertical="center" wrapText="1"/>
    </xf>
    <xf numFmtId="0" fontId="100" fillId="10" borderId="160" xfId="12" applyFont="1" applyFill="1" applyBorder="1" applyAlignment="1">
      <alignment horizontal="left" vertical="center" wrapText="1"/>
    </xf>
    <xf numFmtId="0" fontId="101" fillId="10" borderId="6" xfId="14" applyFont="1" applyFill="1" applyBorder="1" applyAlignment="1">
      <alignment horizontal="center" vertical="center" shrinkToFit="1"/>
    </xf>
    <xf numFmtId="0" fontId="101" fillId="10" borderId="7" xfId="14" applyFont="1" applyFill="1" applyBorder="1" applyAlignment="1">
      <alignment horizontal="center" vertical="center" shrinkToFit="1"/>
    </xf>
    <xf numFmtId="0" fontId="101" fillId="10" borderId="8" xfId="14" applyFont="1" applyFill="1" applyBorder="1" applyAlignment="1">
      <alignment horizontal="center" vertical="center" shrinkToFit="1"/>
    </xf>
    <xf numFmtId="49" fontId="101" fillId="10" borderId="6" xfId="14" applyNumberFormat="1" applyFont="1" applyFill="1" applyBorder="1" applyAlignment="1">
      <alignment horizontal="left" vertical="center"/>
    </xf>
    <xf numFmtId="49" fontId="101" fillId="10" borderId="7" xfId="14" applyNumberFormat="1" applyFont="1" applyFill="1" applyBorder="1" applyAlignment="1">
      <alignment horizontal="left" vertical="center"/>
    </xf>
    <xf numFmtId="49" fontId="101" fillId="10" borderId="7" xfId="14" applyNumberFormat="1" applyFont="1" applyFill="1" applyBorder="1" applyAlignment="1">
      <alignment horizontal="center" vertical="center"/>
    </xf>
    <xf numFmtId="49" fontId="101" fillId="10" borderId="8" xfId="14" applyNumberFormat="1" applyFont="1" applyFill="1" applyBorder="1" applyAlignment="1">
      <alignment horizontal="center" vertical="center"/>
    </xf>
    <xf numFmtId="49" fontId="101" fillId="10" borderId="160" xfId="14" applyNumberFormat="1" applyFont="1" applyFill="1" applyBorder="1" applyAlignment="1">
      <alignment horizontal="left" vertical="center"/>
    </xf>
    <xf numFmtId="0" fontId="101" fillId="10" borderId="2" xfId="13" applyFont="1" applyFill="1" applyBorder="1" applyAlignment="1">
      <alignment horizontal="center" vertical="center"/>
    </xf>
    <xf numFmtId="0" fontId="101" fillId="10" borderId="161" xfId="13" applyFont="1" applyFill="1" applyBorder="1" applyAlignment="1">
      <alignment horizontal="center" vertical="center" wrapText="1"/>
    </xf>
    <xf numFmtId="0" fontId="101" fillId="10" borderId="17" xfId="13" applyFont="1" applyFill="1" applyBorder="1" applyAlignment="1">
      <alignment horizontal="left" vertical="center" wrapText="1"/>
    </xf>
    <xf numFmtId="0" fontId="101" fillId="10" borderId="0" xfId="13" applyFont="1" applyFill="1" applyAlignment="1">
      <alignment horizontal="left" vertical="center" wrapText="1"/>
    </xf>
    <xf numFmtId="0" fontId="101" fillId="10" borderId="162" xfId="13" applyFont="1" applyFill="1" applyBorder="1" applyAlignment="1">
      <alignment horizontal="left" vertical="center" wrapText="1"/>
    </xf>
    <xf numFmtId="0" fontId="101" fillId="10" borderId="16" xfId="13" applyFont="1" applyFill="1" applyBorder="1" applyAlignment="1">
      <alignment horizontal="left" vertical="center" wrapText="1"/>
    </xf>
    <xf numFmtId="0" fontId="101" fillId="10" borderId="5" xfId="13" applyFont="1" applyFill="1" applyBorder="1" applyAlignment="1">
      <alignment horizontal="left" vertical="center" wrapText="1"/>
    </xf>
    <xf numFmtId="0" fontId="101" fillId="10" borderId="158" xfId="13" applyFont="1" applyFill="1" applyBorder="1" applyAlignment="1">
      <alignment horizontal="left" vertical="center" wrapText="1"/>
    </xf>
    <xf numFmtId="0" fontId="104" fillId="10" borderId="184" xfId="12" applyFont="1" applyFill="1" applyBorder="1" applyAlignment="1">
      <alignment horizontal="right" vertical="center" wrapText="1"/>
    </xf>
    <xf numFmtId="0" fontId="104" fillId="10" borderId="182" xfId="12" applyFont="1" applyFill="1" applyBorder="1" applyAlignment="1">
      <alignment horizontal="right" vertical="center" wrapText="1"/>
    </xf>
    <xf numFmtId="0" fontId="104" fillId="10" borderId="182" xfId="12" applyFont="1" applyFill="1" applyBorder="1" applyAlignment="1">
      <alignment horizontal="center" vertical="center" wrapText="1"/>
    </xf>
    <xf numFmtId="0" fontId="104" fillId="10" borderId="185" xfId="12" applyFont="1" applyFill="1" applyBorder="1" applyAlignment="1">
      <alignment horizontal="center" vertical="center" wrapText="1"/>
    </xf>
    <xf numFmtId="0" fontId="104" fillId="10" borderId="216" xfId="12" applyFont="1" applyFill="1" applyBorder="1" applyAlignment="1">
      <alignment horizontal="right" vertical="center" wrapText="1"/>
    </xf>
    <xf numFmtId="0" fontId="104" fillId="10" borderId="214" xfId="12" applyFont="1" applyFill="1" applyBorder="1" applyAlignment="1">
      <alignment horizontal="right" vertical="center" wrapText="1"/>
    </xf>
    <xf numFmtId="0" fontId="104" fillId="10" borderId="214" xfId="12" applyFont="1" applyFill="1" applyBorder="1" applyAlignment="1">
      <alignment horizontal="center" vertical="center" wrapText="1"/>
    </xf>
    <xf numFmtId="0" fontId="104" fillId="10" borderId="217" xfId="12" applyFont="1" applyFill="1" applyBorder="1" applyAlignment="1">
      <alignment horizontal="center" vertical="center" wrapText="1"/>
    </xf>
    <xf numFmtId="0" fontId="104" fillId="10" borderId="69" xfId="12" applyFont="1" applyFill="1" applyBorder="1" applyAlignment="1">
      <alignment horizontal="center" vertical="center" wrapText="1"/>
    </xf>
    <xf numFmtId="0" fontId="104" fillId="10" borderId="100" xfId="12" applyFont="1" applyFill="1" applyBorder="1" applyAlignment="1">
      <alignment horizontal="center" vertical="center" wrapText="1"/>
    </xf>
    <xf numFmtId="0" fontId="104" fillId="10" borderId="114" xfId="12" applyFont="1" applyFill="1" applyBorder="1" applyAlignment="1">
      <alignment horizontal="center" vertical="center" wrapText="1"/>
    </xf>
    <xf numFmtId="0" fontId="99" fillId="0" borderId="0" xfId="12" applyFont="1" applyAlignment="1">
      <alignment horizontal="center" vertical="top" wrapText="1"/>
    </xf>
    <xf numFmtId="0" fontId="99" fillId="0" borderId="0" xfId="12" applyFont="1" applyAlignment="1">
      <alignment horizontal="justify" vertical="top" wrapText="1"/>
    </xf>
    <xf numFmtId="0" fontId="104" fillId="10" borderId="159" xfId="12" applyFont="1" applyFill="1" applyBorder="1" applyAlignment="1">
      <alignment horizontal="center" vertical="center" wrapText="1"/>
    </xf>
    <xf numFmtId="0" fontId="104" fillId="10" borderId="2" xfId="12" applyFont="1" applyFill="1" applyBorder="1" applyAlignment="1">
      <alignment horizontal="center" vertical="center" wrapText="1"/>
    </xf>
    <xf numFmtId="0" fontId="104" fillId="10" borderId="62" xfId="12" applyFont="1" applyFill="1" applyBorder="1" applyAlignment="1">
      <alignment horizontal="center" vertical="center" wrapText="1"/>
    </xf>
    <xf numFmtId="190" fontId="104" fillId="10" borderId="2" xfId="12" applyNumberFormat="1" applyFont="1" applyFill="1" applyBorder="1" applyAlignment="1">
      <alignment horizontal="center" vertical="center" wrapText="1"/>
    </xf>
    <xf numFmtId="0" fontId="104" fillId="23" borderId="194" xfId="12" applyFont="1" applyFill="1" applyBorder="1" applyAlignment="1">
      <alignment horizontal="left" vertical="center" wrapText="1"/>
    </xf>
    <xf numFmtId="0" fontId="104" fillId="23" borderId="177" xfId="12" applyFont="1" applyFill="1" applyBorder="1" applyAlignment="1">
      <alignment horizontal="left" vertical="center" wrapText="1"/>
    </xf>
    <xf numFmtId="0" fontId="104" fillId="23" borderId="180" xfId="12" applyFont="1" applyFill="1" applyBorder="1" applyAlignment="1">
      <alignment horizontal="left" vertical="center" wrapText="1"/>
    </xf>
    <xf numFmtId="0" fontId="104" fillId="10" borderId="193" xfId="12" applyFont="1" applyFill="1" applyBorder="1" applyAlignment="1">
      <alignment horizontal="center" vertical="top" wrapText="1"/>
    </xf>
    <xf numFmtId="0" fontId="104" fillId="10" borderId="187" xfId="12" applyFont="1" applyFill="1" applyBorder="1" applyAlignment="1">
      <alignment horizontal="center" vertical="top" wrapText="1"/>
    </xf>
    <xf numFmtId="0" fontId="104" fillId="10" borderId="200" xfId="12" applyFont="1" applyFill="1" applyBorder="1" applyAlignment="1">
      <alignment horizontal="center" vertical="top" wrapText="1"/>
    </xf>
    <xf numFmtId="0" fontId="104" fillId="10" borderId="166" xfId="12" applyFont="1" applyFill="1" applyBorder="1" applyAlignment="1">
      <alignment horizontal="center" vertical="top" wrapText="1"/>
    </xf>
    <xf numFmtId="0" fontId="104" fillId="10" borderId="0" xfId="12" applyFont="1" applyFill="1" applyAlignment="1">
      <alignment horizontal="center" vertical="top" wrapText="1"/>
    </xf>
    <xf numFmtId="0" fontId="104" fillId="10" borderId="201" xfId="12" applyFont="1" applyFill="1" applyBorder="1" applyAlignment="1">
      <alignment horizontal="center" vertical="top" wrapText="1"/>
    </xf>
    <xf numFmtId="0" fontId="104" fillId="10" borderId="168" xfId="12" applyFont="1" applyFill="1" applyBorder="1" applyAlignment="1">
      <alignment horizontal="center" vertical="top" wrapText="1"/>
    </xf>
    <xf numFmtId="0" fontId="104" fillId="10" borderId="169" xfId="12" applyFont="1" applyFill="1" applyBorder="1" applyAlignment="1">
      <alignment horizontal="center" vertical="top" wrapText="1"/>
    </xf>
    <xf numFmtId="0" fontId="104" fillId="10" borderId="211" xfId="12" applyFont="1" applyFill="1" applyBorder="1" applyAlignment="1">
      <alignment horizontal="center" vertical="top" wrapText="1"/>
    </xf>
    <xf numFmtId="0" fontId="104" fillId="10" borderId="186" xfId="12" applyFont="1" applyFill="1" applyBorder="1" applyAlignment="1">
      <alignment horizontal="left" vertical="top" wrapText="1"/>
    </xf>
    <xf numFmtId="0" fontId="104" fillId="10" borderId="200" xfId="12" applyFont="1" applyFill="1" applyBorder="1" applyAlignment="1">
      <alignment horizontal="left" vertical="top" wrapText="1"/>
    </xf>
    <xf numFmtId="0" fontId="104" fillId="10" borderId="191" xfId="12" applyFont="1" applyFill="1" applyBorder="1" applyAlignment="1">
      <alignment horizontal="left" vertical="top" wrapText="1"/>
    </xf>
    <xf numFmtId="0" fontId="104" fillId="10" borderId="201" xfId="12" applyFont="1" applyFill="1" applyBorder="1" applyAlignment="1">
      <alignment horizontal="left" vertical="top" wrapText="1"/>
    </xf>
    <xf numFmtId="0" fontId="104" fillId="10" borderId="212" xfId="12" applyFont="1" applyFill="1" applyBorder="1" applyAlignment="1">
      <alignment horizontal="left" vertical="top" wrapText="1"/>
    </xf>
    <xf numFmtId="0" fontId="104" fillId="10" borderId="211" xfId="12" applyFont="1" applyFill="1" applyBorder="1" applyAlignment="1">
      <alignment horizontal="left" vertical="top" wrapText="1"/>
    </xf>
    <xf numFmtId="0" fontId="104" fillId="10" borderId="186" xfId="12" applyFont="1" applyFill="1" applyBorder="1" applyAlignment="1">
      <alignment horizontal="center" vertical="center" wrapText="1"/>
    </xf>
    <xf numFmtId="0" fontId="104" fillId="10" borderId="187" xfId="12" applyFont="1" applyFill="1" applyBorder="1" applyAlignment="1">
      <alignment horizontal="center" vertical="center" wrapText="1"/>
    </xf>
    <xf numFmtId="0" fontId="104" fillId="10" borderId="212" xfId="12" applyFont="1" applyFill="1" applyBorder="1" applyAlignment="1">
      <alignment horizontal="center" vertical="center" wrapText="1"/>
    </xf>
    <xf numFmtId="0" fontId="99" fillId="10" borderId="71" xfId="12" applyFont="1" applyFill="1" applyBorder="1" applyAlignment="1">
      <alignment horizontal="center" vertical="top"/>
    </xf>
    <xf numFmtId="0" fontId="99" fillId="10" borderId="72" xfId="12" applyFont="1" applyFill="1" applyBorder="1" applyAlignment="1">
      <alignment horizontal="center" vertical="top"/>
    </xf>
    <xf numFmtId="0" fontId="99" fillId="10" borderId="205" xfId="12" applyFont="1" applyFill="1" applyBorder="1" applyAlignment="1">
      <alignment horizontal="center" vertical="top"/>
    </xf>
    <xf numFmtId="0" fontId="99" fillId="10" borderId="74" xfId="12" applyFont="1" applyFill="1" applyBorder="1" applyAlignment="1">
      <alignment horizontal="center" vertical="top"/>
    </xf>
    <xf numFmtId="0" fontId="99" fillId="10" borderId="75" xfId="12" applyFont="1" applyFill="1" applyBorder="1" applyAlignment="1">
      <alignment horizontal="center" vertical="top"/>
    </xf>
    <xf numFmtId="0" fontId="99" fillId="10" borderId="207" xfId="12" applyFont="1" applyFill="1" applyBorder="1" applyAlignment="1">
      <alignment horizontal="center" vertical="top"/>
    </xf>
    <xf numFmtId="0" fontId="99" fillId="10" borderId="77" xfId="12" applyFont="1" applyFill="1" applyBorder="1" applyAlignment="1">
      <alignment horizontal="center" vertical="top"/>
    </xf>
    <xf numFmtId="0" fontId="99" fillId="10" borderId="78" xfId="12" applyFont="1" applyFill="1" applyBorder="1" applyAlignment="1">
      <alignment horizontal="center" vertical="top"/>
    </xf>
    <xf numFmtId="0" fontId="99" fillId="10" borderId="209" xfId="12" applyFont="1" applyFill="1" applyBorder="1" applyAlignment="1">
      <alignment horizontal="center" vertical="top"/>
    </xf>
    <xf numFmtId="0" fontId="104" fillId="0" borderId="181" xfId="12" applyFont="1" applyBorder="1" applyAlignment="1">
      <alignment horizontal="center" vertical="center" wrapText="1"/>
    </xf>
    <xf numFmtId="0" fontId="104" fillId="0" borderId="199" xfId="12" applyFont="1" applyBorder="1" applyAlignment="1">
      <alignment horizontal="center" vertical="center" wrapText="1"/>
    </xf>
    <xf numFmtId="0" fontId="104" fillId="0" borderId="182" xfId="12" applyFont="1" applyBorder="1" applyAlignment="1">
      <alignment horizontal="center" vertical="center" wrapText="1"/>
    </xf>
    <xf numFmtId="0" fontId="104" fillId="0" borderId="179" xfId="12" applyFont="1" applyBorder="1" applyAlignment="1">
      <alignment horizontal="center" vertical="center" wrapText="1"/>
    </xf>
    <xf numFmtId="0" fontId="104" fillId="0" borderId="206" xfId="12" applyFont="1" applyBorder="1" applyAlignment="1">
      <alignment horizontal="center" vertical="center" wrapText="1"/>
    </xf>
    <xf numFmtId="0" fontId="104" fillId="0" borderId="176" xfId="12" applyFont="1" applyBorder="1" applyAlignment="1">
      <alignment horizontal="center" vertical="center" wrapText="1"/>
    </xf>
    <xf numFmtId="0" fontId="104" fillId="0" borderId="177" xfId="12" applyFont="1" applyBorder="1" applyAlignment="1">
      <alignment horizontal="center" vertical="center" wrapText="1"/>
    </xf>
    <xf numFmtId="190" fontId="104" fillId="10" borderId="181" xfId="12" applyNumberFormat="1" applyFont="1" applyFill="1" applyBorder="1" applyAlignment="1">
      <alignment horizontal="center" vertical="center" wrapText="1"/>
    </xf>
    <xf numFmtId="190" fontId="104" fillId="10" borderId="182" xfId="12" applyNumberFormat="1" applyFont="1" applyFill="1" applyBorder="1" applyAlignment="1">
      <alignment horizontal="center" vertical="center" wrapText="1"/>
    </xf>
    <xf numFmtId="190" fontId="104" fillId="10" borderId="186" xfId="12" applyNumberFormat="1" applyFont="1" applyFill="1" applyBorder="1" applyAlignment="1">
      <alignment horizontal="center" vertical="center" wrapText="1"/>
    </xf>
    <xf numFmtId="190" fontId="104" fillId="10" borderId="187" xfId="12" applyNumberFormat="1" applyFont="1" applyFill="1" applyBorder="1" applyAlignment="1">
      <alignment horizontal="center" vertical="center" wrapText="1"/>
    </xf>
    <xf numFmtId="0" fontId="104" fillId="23" borderId="164" xfId="12" applyFont="1" applyFill="1" applyBorder="1" applyAlignment="1">
      <alignment horizontal="center" vertical="center" textRotation="255" wrapText="1"/>
    </xf>
    <xf numFmtId="0" fontId="104" fillId="23" borderId="165" xfId="12" applyFont="1" applyFill="1" applyBorder="1" applyAlignment="1">
      <alignment horizontal="center" vertical="center" textRotation="255" wrapText="1"/>
    </xf>
    <xf numFmtId="0" fontId="104" fillId="23" borderId="210" xfId="12" applyFont="1" applyFill="1" applyBorder="1" applyAlignment="1">
      <alignment horizontal="center" vertical="center" textRotation="255" wrapText="1"/>
    </xf>
    <xf numFmtId="0" fontId="104" fillId="23" borderId="115" xfId="12" applyFont="1" applyFill="1" applyBorder="1" applyAlignment="1">
      <alignment horizontal="left" vertical="center" wrapText="1"/>
    </xf>
    <xf numFmtId="0" fontId="104" fillId="23" borderId="30" xfId="12" applyFont="1" applyFill="1" applyBorder="1" applyAlignment="1">
      <alignment horizontal="left" vertical="center" wrapText="1"/>
    </xf>
    <xf numFmtId="0" fontId="104" fillId="23" borderId="218" xfId="12" applyFont="1" applyFill="1" applyBorder="1" applyAlignment="1">
      <alignment horizontal="left" vertical="center" wrapText="1"/>
    </xf>
    <xf numFmtId="0" fontId="104" fillId="10" borderId="30" xfId="12" applyFont="1" applyFill="1" applyBorder="1" applyAlignment="1">
      <alignment horizontal="left" vertical="center" wrapText="1"/>
    </xf>
    <xf numFmtId="0" fontId="104" fillId="0" borderId="36" xfId="12" applyFont="1" applyBorder="1" applyAlignment="1">
      <alignment horizontal="left" vertical="center" wrapText="1"/>
    </xf>
    <xf numFmtId="0" fontId="104" fillId="0" borderId="4" xfId="12" applyFont="1" applyBorder="1" applyAlignment="1">
      <alignment horizontal="left" vertical="center" wrapText="1"/>
    </xf>
    <xf numFmtId="0" fontId="104" fillId="0" borderId="0" xfId="12" applyFont="1" applyAlignment="1">
      <alignment horizontal="left" vertical="center" wrapText="1"/>
    </xf>
    <xf numFmtId="0" fontId="104" fillId="0" borderId="29" xfId="12" applyFont="1" applyBorder="1" applyAlignment="1">
      <alignment horizontal="left" vertical="center" wrapText="1"/>
    </xf>
    <xf numFmtId="0" fontId="104" fillId="0" borderId="6" xfId="12" applyFont="1" applyBorder="1" applyAlignment="1">
      <alignment horizontal="center" vertical="center" wrapText="1"/>
    </xf>
    <xf numFmtId="0" fontId="104" fillId="0" borderId="7" xfId="12" applyFont="1" applyBorder="1" applyAlignment="1">
      <alignment horizontal="center" vertical="center" wrapText="1"/>
    </xf>
    <xf numFmtId="0" fontId="104" fillId="23" borderId="35" xfId="12" applyFont="1" applyFill="1" applyBorder="1" applyAlignment="1">
      <alignment horizontal="left" vertical="center" wrapText="1"/>
    </xf>
    <xf numFmtId="0" fontId="104" fillId="23" borderId="7" xfId="12" applyFont="1" applyFill="1" applyBorder="1" applyAlignment="1">
      <alignment horizontal="left" vertical="center" wrapText="1"/>
    </xf>
    <xf numFmtId="0" fontId="104" fillId="23" borderId="160" xfId="12" applyFont="1" applyFill="1" applyBorder="1" applyAlignment="1">
      <alignment horizontal="left" vertical="center" wrapText="1"/>
    </xf>
    <xf numFmtId="0" fontId="104" fillId="0" borderId="202" xfId="12" applyFont="1" applyBorder="1" applyAlignment="1">
      <alignment horizontal="left" vertical="center" wrapText="1"/>
    </xf>
    <xf numFmtId="0" fontId="104" fillId="0" borderId="194" xfId="12" applyFont="1" applyBorder="1" applyAlignment="1">
      <alignment horizontal="left" vertical="center" wrapText="1"/>
    </xf>
    <xf numFmtId="0" fontId="104" fillId="0" borderId="177" xfId="12" applyFont="1" applyBorder="1" applyAlignment="1">
      <alignment horizontal="left" vertical="center" wrapText="1"/>
    </xf>
    <xf numFmtId="0" fontId="104" fillId="0" borderId="206" xfId="12" applyFont="1" applyBorder="1" applyAlignment="1">
      <alignment horizontal="left" vertical="center" wrapText="1"/>
    </xf>
    <xf numFmtId="0" fontId="104" fillId="0" borderId="203" xfId="12" applyFont="1" applyBorder="1" applyAlignment="1">
      <alignment horizontal="center" vertical="center" wrapText="1"/>
    </xf>
    <xf numFmtId="0" fontId="104" fillId="0" borderId="196" xfId="12" applyFont="1" applyBorder="1" applyAlignment="1">
      <alignment horizontal="center" vertical="center" wrapText="1"/>
    </xf>
    <xf numFmtId="0" fontId="104" fillId="0" borderId="204" xfId="12" applyFont="1" applyBorder="1" applyAlignment="1">
      <alignment horizontal="center" vertical="center" wrapText="1"/>
    </xf>
    <xf numFmtId="0" fontId="104" fillId="0" borderId="2" xfId="12" applyFont="1" applyBorder="1" applyAlignment="1">
      <alignment horizontal="center" vertical="center" wrapText="1"/>
    </xf>
    <xf numFmtId="0" fontId="104" fillId="10" borderId="193" xfId="12" applyFont="1" applyFill="1" applyBorder="1" applyAlignment="1">
      <alignment horizontal="center" vertical="center" wrapText="1"/>
    </xf>
    <xf numFmtId="0" fontId="104" fillId="10" borderId="200" xfId="12" applyFont="1" applyFill="1" applyBorder="1" applyAlignment="1">
      <alignment horizontal="center" vertical="center" wrapText="1"/>
    </xf>
    <xf numFmtId="190" fontId="104" fillId="10" borderId="200" xfId="12" applyNumberFormat="1" applyFont="1" applyFill="1" applyBorder="1" applyAlignment="1">
      <alignment horizontal="center" vertical="center" wrapText="1"/>
    </xf>
    <xf numFmtId="190" fontId="104" fillId="10" borderId="189" xfId="12" applyNumberFormat="1" applyFont="1" applyFill="1" applyBorder="1" applyAlignment="1">
      <alignment horizontal="center" vertical="center" wrapText="1"/>
    </xf>
    <xf numFmtId="0" fontId="104" fillId="10" borderId="208" xfId="12" applyFont="1" applyFill="1" applyBorder="1" applyAlignment="1">
      <alignment horizontal="center" vertical="center" wrapText="1"/>
    </xf>
    <xf numFmtId="0" fontId="104" fillId="10" borderId="199" xfId="12" applyFont="1" applyFill="1" applyBorder="1" applyAlignment="1">
      <alignment horizontal="center" vertical="center" wrapText="1"/>
    </xf>
    <xf numFmtId="190" fontId="104" fillId="10" borderId="199" xfId="12" applyNumberFormat="1" applyFont="1" applyFill="1" applyBorder="1" applyAlignment="1">
      <alignment horizontal="center" vertical="center" wrapText="1"/>
    </xf>
    <xf numFmtId="190" fontId="104" fillId="10" borderId="184" xfId="12" applyNumberFormat="1" applyFont="1" applyFill="1" applyBorder="1" applyAlignment="1">
      <alignment horizontal="center" vertical="center" wrapText="1"/>
    </xf>
    <xf numFmtId="190" fontId="104" fillId="10" borderId="6" xfId="12" applyNumberFormat="1" applyFont="1" applyFill="1" applyBorder="1" applyAlignment="1">
      <alignment horizontal="center" vertical="center" wrapText="1"/>
    </xf>
    <xf numFmtId="49" fontId="89" fillId="10" borderId="0" xfId="12" applyNumberFormat="1" applyFont="1" applyFill="1" applyAlignment="1">
      <alignment horizontal="center" vertical="center" wrapText="1"/>
    </xf>
    <xf numFmtId="0" fontId="89" fillId="10" borderId="0" xfId="12" applyFont="1" applyFill="1" applyAlignment="1">
      <alignment horizontal="left" vertical="center" wrapText="1"/>
    </xf>
    <xf numFmtId="0" fontId="89" fillId="10" borderId="162" xfId="12" applyFont="1" applyFill="1" applyBorder="1" applyAlignment="1">
      <alignment horizontal="left" vertical="center" wrapText="1"/>
    </xf>
    <xf numFmtId="0" fontId="104" fillId="10" borderId="181" xfId="12" applyFont="1" applyFill="1" applyBorder="1" applyAlignment="1">
      <alignment horizontal="center" vertical="center" wrapText="1"/>
    </xf>
    <xf numFmtId="0" fontId="104" fillId="10" borderId="181" xfId="12" applyFont="1" applyFill="1" applyBorder="1" applyAlignment="1">
      <alignment horizontal="left" vertical="center" wrapText="1"/>
    </xf>
    <xf numFmtId="0" fontId="104" fillId="10" borderId="182" xfId="12" applyFont="1" applyFill="1" applyBorder="1" applyAlignment="1">
      <alignment horizontal="left" vertical="center" wrapText="1"/>
    </xf>
    <xf numFmtId="0" fontId="104" fillId="10" borderId="199" xfId="12" applyFont="1" applyFill="1" applyBorder="1" applyAlignment="1">
      <alignment horizontal="left" vertical="center" wrapText="1"/>
    </xf>
    <xf numFmtId="0" fontId="104" fillId="10" borderId="191" xfId="12" applyFont="1" applyFill="1" applyBorder="1" applyAlignment="1">
      <alignment horizontal="left" vertical="center" wrapText="1"/>
    </xf>
    <xf numFmtId="0" fontId="104" fillId="10" borderId="0" xfId="12" applyFont="1" applyFill="1" applyAlignment="1">
      <alignment horizontal="left" vertical="center" wrapText="1"/>
    </xf>
    <xf numFmtId="0" fontId="104" fillId="10" borderId="162" xfId="12" applyFont="1" applyFill="1" applyBorder="1" applyAlignment="1">
      <alignment horizontal="left" vertical="center" wrapText="1"/>
    </xf>
    <xf numFmtId="188" fontId="104" fillId="10" borderId="186" xfId="12" applyNumberFormat="1" applyFont="1" applyFill="1" applyBorder="1" applyAlignment="1">
      <alignment horizontal="left" vertical="center" wrapText="1"/>
    </xf>
    <xf numFmtId="188" fontId="104" fillId="10" borderId="187" xfId="12" applyNumberFormat="1" applyFont="1" applyFill="1" applyBorder="1" applyAlignment="1">
      <alignment horizontal="left" vertical="center" wrapText="1"/>
    </xf>
    <xf numFmtId="188" fontId="104" fillId="10" borderId="200" xfId="12" applyNumberFormat="1" applyFont="1" applyFill="1" applyBorder="1" applyAlignment="1">
      <alignment horizontal="left" vertical="center" wrapText="1"/>
    </xf>
    <xf numFmtId="0" fontId="104" fillId="23" borderId="100" xfId="12" applyFont="1" applyFill="1" applyBorder="1" applyAlignment="1">
      <alignment horizontal="left" vertical="center" wrapText="1"/>
    </xf>
    <xf numFmtId="0" fontId="104" fillId="23" borderId="114" xfId="12" applyFont="1" applyFill="1" applyBorder="1" applyAlignment="1">
      <alignment horizontal="left" vertical="center" wrapText="1"/>
    </xf>
    <xf numFmtId="0" fontId="104" fillId="10" borderId="66" xfId="12" applyFont="1" applyFill="1" applyBorder="1" applyAlignment="1">
      <alignment horizontal="center" vertical="center" wrapText="1"/>
    </xf>
    <xf numFmtId="0" fontId="104" fillId="10" borderId="70" xfId="12" applyFont="1" applyFill="1" applyBorder="1" applyAlignment="1">
      <alignment horizontal="center" vertical="center" wrapText="1"/>
    </xf>
    <xf numFmtId="0" fontId="104" fillId="0" borderId="8" xfId="12" applyFont="1" applyBorder="1" applyAlignment="1">
      <alignment horizontal="center" vertical="center" wrapText="1"/>
    </xf>
    <xf numFmtId="0" fontId="104" fillId="0" borderId="195" xfId="12" applyFont="1" applyBorder="1" applyAlignment="1">
      <alignment horizontal="left" vertical="center" wrapText="1"/>
    </xf>
    <xf numFmtId="0" fontId="104" fillId="0" borderId="196" xfId="12" applyFont="1" applyBorder="1" applyAlignment="1">
      <alignment horizontal="left" vertical="center" wrapText="1"/>
    </xf>
    <xf numFmtId="0" fontId="104" fillId="0" borderId="197" xfId="12" applyFont="1" applyBorder="1" applyAlignment="1">
      <alignment horizontal="left" vertical="center" wrapText="1"/>
    </xf>
    <xf numFmtId="0" fontId="104" fillId="10" borderId="198" xfId="12" applyFont="1" applyFill="1" applyBorder="1" applyAlignment="1">
      <alignment horizontal="center" vertical="center" textRotation="255" wrapText="1"/>
    </xf>
    <xf numFmtId="0" fontId="104" fillId="10" borderId="175" xfId="12" applyFont="1" applyFill="1" applyBorder="1" applyAlignment="1">
      <alignment horizontal="center" vertical="center" textRotation="255" wrapText="1"/>
    </xf>
    <xf numFmtId="0" fontId="104" fillId="10" borderId="191" xfId="12" applyFont="1" applyFill="1" applyBorder="1" applyAlignment="1">
      <alignment horizontal="center" vertical="center" wrapText="1"/>
    </xf>
    <xf numFmtId="0" fontId="104" fillId="10" borderId="201" xfId="12" applyFont="1" applyFill="1" applyBorder="1" applyAlignment="1">
      <alignment horizontal="center" vertical="center" wrapText="1"/>
    </xf>
    <xf numFmtId="49" fontId="104" fillId="10" borderId="6" xfId="12" applyNumberFormat="1" applyFont="1" applyFill="1" applyBorder="1" applyAlignment="1">
      <alignment horizontal="left" vertical="center" wrapText="1"/>
    </xf>
    <xf numFmtId="0" fontId="104" fillId="10" borderId="189" xfId="12" applyFont="1" applyFill="1" applyBorder="1" applyAlignment="1">
      <alignment horizontal="center" vertical="center" wrapText="1"/>
    </xf>
    <xf numFmtId="49" fontId="104" fillId="10" borderId="2" xfId="12" applyNumberFormat="1" applyFont="1" applyFill="1" applyBorder="1" applyAlignment="1">
      <alignment horizontal="left" vertical="center" wrapText="1"/>
    </xf>
    <xf numFmtId="49" fontId="104" fillId="10" borderId="167" xfId="12" applyNumberFormat="1" applyFont="1" applyFill="1" applyBorder="1" applyAlignment="1">
      <alignment horizontal="left" vertical="center" wrapText="1"/>
    </xf>
    <xf numFmtId="0" fontId="104" fillId="0" borderId="193" xfId="12" applyFont="1" applyBorder="1" applyAlignment="1">
      <alignment horizontal="center" vertical="center" wrapText="1"/>
    </xf>
    <xf numFmtId="0" fontId="104" fillId="0" borderId="187" xfId="12" applyFont="1" applyBorder="1" applyAlignment="1">
      <alignment horizontal="center" vertical="center" wrapText="1"/>
    </xf>
    <xf numFmtId="0" fontId="104" fillId="0" borderId="166" xfId="12" applyFont="1" applyBorder="1" applyAlignment="1">
      <alignment horizontal="center" vertical="center" wrapText="1"/>
    </xf>
    <xf numFmtId="0" fontId="104" fillId="0" borderId="0" xfId="12" applyFont="1" applyAlignment="1">
      <alignment horizontal="center" vertical="center" wrapText="1"/>
    </xf>
    <xf numFmtId="0" fontId="104" fillId="0" borderId="194" xfId="12" applyFont="1" applyBorder="1" applyAlignment="1">
      <alignment horizontal="center" vertical="center" wrapText="1"/>
    </xf>
    <xf numFmtId="0" fontId="104" fillId="0" borderId="6" xfId="12" applyFont="1" applyBorder="1" applyAlignment="1">
      <alignment horizontal="left" vertical="center" wrapText="1"/>
    </xf>
    <xf numFmtId="0" fontId="104" fillId="0" borderId="7" xfId="12" applyFont="1" applyBorder="1" applyAlignment="1">
      <alignment horizontal="left" vertical="center" wrapText="1"/>
    </xf>
    <xf numFmtId="0" fontId="104" fillId="0" borderId="8" xfId="12" applyFont="1" applyBorder="1" applyAlignment="1">
      <alignment horizontal="left" vertical="center" wrapText="1"/>
    </xf>
    <xf numFmtId="49" fontId="104" fillId="10" borderId="3" xfId="12" applyNumberFormat="1" applyFont="1" applyFill="1" applyBorder="1" applyAlignment="1">
      <alignment horizontal="center" vertical="center" wrapText="1"/>
    </xf>
    <xf numFmtId="49" fontId="104" fillId="10" borderId="4" xfId="12" applyNumberFormat="1" applyFont="1" applyFill="1" applyBorder="1" applyAlignment="1">
      <alignment horizontal="center" vertical="center" wrapText="1"/>
    </xf>
    <xf numFmtId="49" fontId="104" fillId="10" borderId="161" xfId="12" applyNumberFormat="1" applyFont="1" applyFill="1" applyBorder="1" applyAlignment="1">
      <alignment horizontal="center" vertical="center" wrapText="1"/>
    </xf>
    <xf numFmtId="49" fontId="104" fillId="10" borderId="17" xfId="12" applyNumberFormat="1" applyFont="1" applyFill="1" applyBorder="1" applyAlignment="1">
      <alignment horizontal="center" vertical="center" wrapText="1"/>
    </xf>
    <xf numFmtId="49" fontId="104" fillId="10" borderId="0" xfId="12" applyNumberFormat="1" applyFont="1" applyFill="1" applyAlignment="1">
      <alignment horizontal="center" vertical="center" wrapText="1"/>
    </xf>
    <xf numFmtId="49" fontId="104" fillId="10" borderId="162" xfId="12" applyNumberFormat="1" applyFont="1" applyFill="1" applyBorder="1" applyAlignment="1">
      <alignment horizontal="center" vertical="center" wrapText="1"/>
    </xf>
    <xf numFmtId="49" fontId="104" fillId="10" borderId="16" xfId="12" applyNumberFormat="1" applyFont="1" applyFill="1" applyBorder="1" applyAlignment="1">
      <alignment horizontal="center" vertical="center" wrapText="1"/>
    </xf>
    <xf numFmtId="49" fontId="104" fillId="10" borderId="5" xfId="12" applyNumberFormat="1" applyFont="1" applyFill="1" applyBorder="1" applyAlignment="1">
      <alignment horizontal="center" vertical="center" wrapText="1"/>
    </xf>
    <xf numFmtId="49" fontId="104" fillId="10" borderId="158" xfId="12" applyNumberFormat="1" applyFont="1" applyFill="1" applyBorder="1" applyAlignment="1">
      <alignment horizontal="center" vertical="center" wrapText="1"/>
    </xf>
    <xf numFmtId="0" fontId="104" fillId="10" borderId="188" xfId="12" applyFont="1" applyFill="1" applyBorder="1" applyAlignment="1">
      <alignment horizontal="center" vertical="center" wrapText="1"/>
    </xf>
    <xf numFmtId="0" fontId="104" fillId="10" borderId="176" xfId="12" applyFont="1" applyFill="1" applyBorder="1" applyAlignment="1">
      <alignment horizontal="center" vertical="center" wrapText="1"/>
    </xf>
    <xf numFmtId="0" fontId="104" fillId="10" borderId="177" xfId="12" applyFont="1" applyFill="1" applyBorder="1" applyAlignment="1">
      <alignment horizontal="center" vertical="center" wrapText="1"/>
    </xf>
    <xf numFmtId="0" fontId="104" fillId="10" borderId="178" xfId="12" applyFont="1" applyFill="1" applyBorder="1" applyAlignment="1">
      <alignment horizontal="center" vertical="center" wrapText="1"/>
    </xf>
    <xf numFmtId="0" fontId="104" fillId="10" borderId="184" xfId="12" applyFont="1" applyFill="1" applyBorder="1" applyAlignment="1">
      <alignment horizontal="center" vertical="center" wrapText="1"/>
    </xf>
    <xf numFmtId="49" fontId="89" fillId="10" borderId="7" xfId="12" applyNumberFormat="1" applyFont="1" applyFill="1" applyBorder="1" applyAlignment="1">
      <alignment horizontal="right" vertical="center" wrapText="1"/>
    </xf>
    <xf numFmtId="49" fontId="104" fillId="10" borderId="8" xfId="12" applyNumberFormat="1" applyFont="1" applyFill="1" applyBorder="1" applyAlignment="1">
      <alignment horizontal="center" vertical="center" wrapText="1"/>
    </xf>
    <xf numFmtId="0" fontId="104" fillId="10" borderId="6" xfId="12" applyFont="1" applyFill="1" applyBorder="1" applyAlignment="1">
      <alignment horizontal="center" vertical="center" wrapText="1"/>
    </xf>
    <xf numFmtId="0" fontId="104" fillId="10" borderId="8" xfId="12" applyFont="1" applyFill="1" applyBorder="1" applyAlignment="1">
      <alignment horizontal="center" vertical="center" wrapText="1"/>
    </xf>
    <xf numFmtId="0" fontId="89" fillId="10" borderId="191" xfId="12" applyFont="1" applyFill="1" applyBorder="1" applyAlignment="1">
      <alignment horizontal="center" vertical="center" wrapText="1"/>
    </xf>
    <xf numFmtId="49" fontId="104" fillId="10" borderId="187" xfId="12" applyNumberFormat="1" applyFont="1" applyFill="1" applyBorder="1" applyAlignment="1">
      <alignment horizontal="center" vertical="center" wrapText="1"/>
    </xf>
    <xf numFmtId="0" fontId="104" fillId="10" borderId="190" xfId="12" applyFont="1" applyFill="1" applyBorder="1" applyAlignment="1">
      <alignment horizontal="center" vertical="center" wrapText="1"/>
    </xf>
    <xf numFmtId="0" fontId="101" fillId="10" borderId="17" xfId="15" applyFont="1" applyFill="1" applyBorder="1" applyAlignment="1">
      <alignment horizontal="left" vertical="center" wrapText="1"/>
    </xf>
    <xf numFmtId="0" fontId="101" fillId="10" borderId="0" xfId="15" applyFont="1" applyFill="1" applyAlignment="1">
      <alignment horizontal="left" vertical="center" wrapText="1"/>
    </xf>
    <xf numFmtId="0" fontId="99" fillId="10" borderId="0" xfId="12" applyFont="1" applyFill="1" applyAlignment="1">
      <alignment horizontal="left" vertical="top"/>
    </xf>
    <xf numFmtId="0" fontId="99" fillId="10" borderId="162" xfId="12" applyFont="1" applyFill="1" applyBorder="1" applyAlignment="1">
      <alignment horizontal="left" vertical="top"/>
    </xf>
    <xf numFmtId="0" fontId="104" fillId="10" borderId="179" xfId="12" applyFont="1" applyFill="1" applyBorder="1" applyAlignment="1">
      <alignment horizontal="left" vertical="center" wrapText="1"/>
    </xf>
    <xf numFmtId="0" fontId="104" fillId="10" borderId="177" xfId="12" applyFont="1" applyFill="1" applyBorder="1" applyAlignment="1">
      <alignment horizontal="left" vertical="center" wrapText="1"/>
    </xf>
    <xf numFmtId="0" fontId="108" fillId="10" borderId="0" xfId="12" applyFont="1" applyFill="1" applyAlignment="1">
      <alignment horizontal="left" vertical="top"/>
    </xf>
    <xf numFmtId="0" fontId="104" fillId="10" borderId="170" xfId="12" applyFont="1" applyFill="1" applyBorder="1" applyAlignment="1">
      <alignment horizontal="center" vertical="center" textRotation="255" wrapText="1"/>
    </xf>
    <xf numFmtId="0" fontId="104" fillId="10" borderId="192" xfId="12" applyFont="1" applyFill="1" applyBorder="1" applyAlignment="1">
      <alignment horizontal="center" vertical="center" textRotation="255" wrapText="1"/>
    </xf>
    <xf numFmtId="0" fontId="104" fillId="10" borderId="171" xfId="12" applyFont="1" applyFill="1" applyBorder="1" applyAlignment="1">
      <alignment horizontal="center" vertical="center" wrapText="1"/>
    </xf>
    <xf numFmtId="0" fontId="104" fillId="10" borderId="172" xfId="12" applyFont="1" applyFill="1" applyBorder="1" applyAlignment="1">
      <alignment horizontal="center" vertical="center" wrapText="1"/>
    </xf>
    <xf numFmtId="0" fontId="104" fillId="10" borderId="173" xfId="12" applyFont="1" applyFill="1" applyBorder="1" applyAlignment="1">
      <alignment horizontal="center" vertical="center" wrapText="1"/>
    </xf>
    <xf numFmtId="0" fontId="104" fillId="10" borderId="172" xfId="12" applyFont="1" applyFill="1" applyBorder="1" applyAlignment="1">
      <alignment vertical="center" wrapText="1"/>
    </xf>
    <xf numFmtId="0" fontId="104" fillId="10" borderId="174" xfId="12" applyFont="1" applyFill="1" applyBorder="1" applyAlignment="1">
      <alignment vertical="center" wrapText="1"/>
    </xf>
    <xf numFmtId="0" fontId="109" fillId="10" borderId="176" xfId="12" applyFont="1" applyFill="1" applyBorder="1" applyAlignment="1">
      <alignment horizontal="center" vertical="center" wrapText="1"/>
    </xf>
    <xf numFmtId="0" fontId="109" fillId="10" borderId="177" xfId="12" applyFont="1" applyFill="1" applyBorder="1" applyAlignment="1">
      <alignment horizontal="center" vertical="center" wrapText="1"/>
    </xf>
    <xf numFmtId="0" fontId="109" fillId="10" borderId="178" xfId="12" applyFont="1" applyFill="1" applyBorder="1" applyAlignment="1">
      <alignment horizontal="center" vertical="center" wrapText="1"/>
    </xf>
    <xf numFmtId="0" fontId="104" fillId="10" borderId="183" xfId="12" applyFont="1" applyFill="1" applyBorder="1" applyAlignment="1">
      <alignment horizontal="center" vertical="center" wrapText="1"/>
    </xf>
    <xf numFmtId="0" fontId="104" fillId="10" borderId="184" xfId="12" applyFont="1" applyFill="1" applyBorder="1" applyAlignment="1">
      <alignment horizontal="left" vertical="center" wrapText="1"/>
    </xf>
    <xf numFmtId="0" fontId="104" fillId="10" borderId="185" xfId="12" applyFont="1" applyFill="1" applyBorder="1" applyAlignment="1">
      <alignment horizontal="left" vertical="center" wrapText="1"/>
    </xf>
    <xf numFmtId="0" fontId="104" fillId="10" borderId="0" xfId="12" applyFont="1" applyFill="1" applyAlignment="1">
      <alignment horizontal="center" vertical="center" wrapText="1"/>
    </xf>
    <xf numFmtId="0" fontId="104" fillId="10" borderId="29" xfId="12" applyFont="1" applyFill="1" applyBorder="1" applyAlignment="1">
      <alignment horizontal="center" vertical="center" wrapText="1"/>
    </xf>
    <xf numFmtId="0" fontId="112" fillId="10" borderId="193" xfId="12" applyFont="1" applyFill="1" applyBorder="1" applyAlignment="1">
      <alignment horizontal="center" vertical="top" wrapText="1"/>
    </xf>
    <xf numFmtId="0" fontId="112" fillId="10" borderId="187" xfId="12" applyFont="1" applyFill="1" applyBorder="1" applyAlignment="1">
      <alignment horizontal="center" vertical="top" wrapText="1"/>
    </xf>
    <xf numFmtId="0" fontId="112" fillId="10" borderId="200" xfId="12" applyFont="1" applyFill="1" applyBorder="1" applyAlignment="1">
      <alignment horizontal="center" vertical="top" wrapText="1"/>
    </xf>
    <xf numFmtId="0" fontId="112" fillId="10" borderId="166" xfId="12" applyFont="1" applyFill="1" applyBorder="1" applyAlignment="1">
      <alignment horizontal="center" vertical="top" wrapText="1"/>
    </xf>
    <xf numFmtId="0" fontId="112" fillId="10" borderId="0" xfId="12" applyFont="1" applyFill="1" applyAlignment="1">
      <alignment horizontal="center" vertical="top" wrapText="1"/>
    </xf>
    <xf numFmtId="0" fontId="112" fillId="10" borderId="201" xfId="12" applyFont="1" applyFill="1" applyBorder="1" applyAlignment="1">
      <alignment horizontal="center" vertical="top" wrapText="1"/>
    </xf>
    <xf numFmtId="0" fontId="112" fillId="10" borderId="168" xfId="12" applyFont="1" applyFill="1" applyBorder="1" applyAlignment="1">
      <alignment horizontal="center" vertical="top" wrapText="1"/>
    </xf>
    <xf numFmtId="0" fontId="112" fillId="10" borderId="169" xfId="12" applyFont="1" applyFill="1" applyBorder="1" applyAlignment="1">
      <alignment horizontal="center" vertical="top" wrapText="1"/>
    </xf>
    <xf numFmtId="0" fontId="112" fillId="10" borderId="211" xfId="12" applyFont="1" applyFill="1" applyBorder="1" applyAlignment="1">
      <alignment horizontal="center" vertical="top" wrapText="1"/>
    </xf>
    <xf numFmtId="0" fontId="112" fillId="10" borderId="186" xfId="12" applyFont="1" applyFill="1" applyBorder="1" applyAlignment="1">
      <alignment horizontal="left" vertical="top" wrapText="1"/>
    </xf>
    <xf numFmtId="0" fontId="112" fillId="10" borderId="200" xfId="12" applyFont="1" applyFill="1" applyBorder="1" applyAlignment="1">
      <alignment horizontal="left" vertical="top" wrapText="1"/>
    </xf>
    <xf numFmtId="0" fontId="112" fillId="10" borderId="191" xfId="12" applyFont="1" applyFill="1" applyBorder="1" applyAlignment="1">
      <alignment horizontal="left" vertical="top" wrapText="1"/>
    </xf>
    <xf numFmtId="0" fontId="112" fillId="10" borderId="201" xfId="12" applyFont="1" applyFill="1" applyBorder="1" applyAlignment="1">
      <alignment horizontal="left" vertical="top" wrapText="1"/>
    </xf>
    <xf numFmtId="0" fontId="112" fillId="10" borderId="212" xfId="12" applyFont="1" applyFill="1" applyBorder="1" applyAlignment="1">
      <alignment horizontal="left" vertical="top" wrapText="1"/>
    </xf>
    <xf numFmtId="0" fontId="112" fillId="10" borderId="211" xfId="12" applyFont="1" applyFill="1" applyBorder="1" applyAlignment="1">
      <alignment horizontal="left" vertical="top" wrapText="1"/>
    </xf>
    <xf numFmtId="0" fontId="112" fillId="10" borderId="184" xfId="12" applyFont="1" applyFill="1" applyBorder="1" applyAlignment="1">
      <alignment horizontal="right" vertical="center" wrapText="1"/>
    </xf>
    <xf numFmtId="0" fontId="112" fillId="10" borderId="182" xfId="12" applyFont="1" applyFill="1" applyBorder="1" applyAlignment="1">
      <alignment horizontal="right" vertical="center" wrapText="1"/>
    </xf>
    <xf numFmtId="0" fontId="112" fillId="10" borderId="182" xfId="12" applyFont="1" applyFill="1" applyBorder="1" applyAlignment="1">
      <alignment horizontal="center" vertical="center" wrapText="1"/>
    </xf>
    <xf numFmtId="0" fontId="112" fillId="10" borderId="185" xfId="12" applyFont="1" applyFill="1" applyBorder="1" applyAlignment="1">
      <alignment horizontal="center" vertical="center" wrapText="1"/>
    </xf>
    <xf numFmtId="0" fontId="112" fillId="10" borderId="186" xfId="12" applyFont="1" applyFill="1" applyBorder="1" applyAlignment="1">
      <alignment horizontal="center" vertical="center" wrapText="1"/>
    </xf>
    <xf numFmtId="0" fontId="112" fillId="10" borderId="187" xfId="12" applyFont="1" applyFill="1" applyBorder="1" applyAlignment="1">
      <alignment horizontal="center" vertical="center" wrapText="1"/>
    </xf>
    <xf numFmtId="0" fontId="112" fillId="10" borderId="212" xfId="12" applyFont="1" applyFill="1" applyBorder="1" applyAlignment="1">
      <alignment horizontal="center" vertical="center" wrapText="1"/>
    </xf>
    <xf numFmtId="0" fontId="112" fillId="10" borderId="169" xfId="12" applyFont="1" applyFill="1" applyBorder="1" applyAlignment="1">
      <alignment horizontal="center" vertical="center" wrapText="1"/>
    </xf>
    <xf numFmtId="0" fontId="112" fillId="10" borderId="216" xfId="12" applyFont="1" applyFill="1" applyBorder="1" applyAlignment="1">
      <alignment horizontal="right" vertical="center" wrapText="1"/>
    </xf>
    <xf numFmtId="0" fontId="112" fillId="10" borderId="214" xfId="12" applyFont="1" applyFill="1" applyBorder="1" applyAlignment="1">
      <alignment horizontal="right" vertical="center" wrapText="1"/>
    </xf>
    <xf numFmtId="0" fontId="112" fillId="10" borderId="214" xfId="12" applyFont="1" applyFill="1" applyBorder="1" applyAlignment="1">
      <alignment horizontal="center" vertical="center" wrapText="1"/>
    </xf>
    <xf numFmtId="0" fontId="112" fillId="10" borderId="217" xfId="12" applyFont="1" applyFill="1" applyBorder="1" applyAlignment="1">
      <alignment horizontal="center" vertical="center" wrapText="1"/>
    </xf>
    <xf numFmtId="0" fontId="112" fillId="23" borderId="194" xfId="12" applyFont="1" applyFill="1" applyBorder="1" applyAlignment="1">
      <alignment horizontal="left" vertical="center" wrapText="1"/>
    </xf>
    <xf numFmtId="0" fontId="112" fillId="23" borderId="177" xfId="12" applyFont="1" applyFill="1" applyBorder="1" applyAlignment="1">
      <alignment horizontal="left" vertical="center" wrapText="1"/>
    </xf>
    <xf numFmtId="0" fontId="112" fillId="23" borderId="180" xfId="12" applyFont="1" applyFill="1" applyBorder="1" applyAlignment="1">
      <alignment horizontal="left" vertical="center" wrapText="1"/>
    </xf>
    <xf numFmtId="0" fontId="106" fillId="10" borderId="71" xfId="12" applyFont="1" applyFill="1" applyBorder="1" applyAlignment="1">
      <alignment horizontal="center" vertical="top"/>
    </xf>
    <xf numFmtId="0" fontId="106" fillId="10" borderId="72" xfId="12" applyFont="1" applyFill="1" applyBorder="1" applyAlignment="1">
      <alignment horizontal="center" vertical="top"/>
    </xf>
    <xf numFmtId="0" fontId="106" fillId="10" borderId="205" xfId="12" applyFont="1" applyFill="1" applyBorder="1" applyAlignment="1">
      <alignment horizontal="center" vertical="top"/>
    </xf>
    <xf numFmtId="0" fontId="106" fillId="10" borderId="74" xfId="12" applyFont="1" applyFill="1" applyBorder="1" applyAlignment="1">
      <alignment horizontal="center" vertical="top"/>
    </xf>
    <xf numFmtId="0" fontId="106" fillId="10" borderId="75" xfId="12" applyFont="1" applyFill="1" applyBorder="1" applyAlignment="1">
      <alignment horizontal="center" vertical="top"/>
    </xf>
    <xf numFmtId="0" fontId="106" fillId="10" borderId="207" xfId="12" applyFont="1" applyFill="1" applyBorder="1" applyAlignment="1">
      <alignment horizontal="center" vertical="top"/>
    </xf>
    <xf numFmtId="0" fontId="106" fillId="10" borderId="77" xfId="12" applyFont="1" applyFill="1" applyBorder="1" applyAlignment="1">
      <alignment horizontal="center" vertical="top"/>
    </xf>
    <xf numFmtId="0" fontId="106" fillId="10" borderId="78" xfId="12" applyFont="1" applyFill="1" applyBorder="1" applyAlignment="1">
      <alignment horizontal="center" vertical="top"/>
    </xf>
    <xf numFmtId="0" fontId="106" fillId="10" borderId="209" xfId="12" applyFont="1" applyFill="1" applyBorder="1" applyAlignment="1">
      <alignment horizontal="center" vertical="top"/>
    </xf>
    <xf numFmtId="0" fontId="112" fillId="0" borderId="181" xfId="12" applyFont="1" applyBorder="1" applyAlignment="1">
      <alignment horizontal="center" vertical="center" wrapText="1"/>
    </xf>
    <xf numFmtId="0" fontId="112" fillId="0" borderId="199" xfId="12" applyFont="1" applyBorder="1" applyAlignment="1">
      <alignment horizontal="center" vertical="center" wrapText="1"/>
    </xf>
    <xf numFmtId="190" fontId="112" fillId="10" borderId="181" xfId="12" applyNumberFormat="1" applyFont="1" applyFill="1" applyBorder="1" applyAlignment="1">
      <alignment horizontal="center" vertical="center" wrapText="1"/>
    </xf>
    <xf numFmtId="190" fontId="112" fillId="10" borderId="182" xfId="12" applyNumberFormat="1" applyFont="1" applyFill="1" applyBorder="1" applyAlignment="1">
      <alignment horizontal="center" vertical="center" wrapText="1"/>
    </xf>
    <xf numFmtId="190" fontId="112" fillId="10" borderId="186" xfId="12" applyNumberFormat="1" applyFont="1" applyFill="1" applyBorder="1" applyAlignment="1">
      <alignment horizontal="center" vertical="center" wrapText="1"/>
    </xf>
    <xf numFmtId="190" fontId="112" fillId="10" borderId="187" xfId="12" applyNumberFormat="1" applyFont="1" applyFill="1" applyBorder="1" applyAlignment="1">
      <alignment horizontal="center" vertical="center" wrapText="1"/>
    </xf>
    <xf numFmtId="190" fontId="112" fillId="10" borderId="184" xfId="12" applyNumberFormat="1" applyFont="1" applyFill="1" applyBorder="1" applyAlignment="1">
      <alignment horizontal="center" vertical="center" wrapText="1"/>
    </xf>
    <xf numFmtId="190" fontId="112" fillId="10" borderId="199" xfId="12" applyNumberFormat="1" applyFont="1" applyFill="1" applyBorder="1" applyAlignment="1">
      <alignment horizontal="center" vertical="center" wrapText="1"/>
    </xf>
    <xf numFmtId="0" fontId="112" fillId="10" borderId="193" xfId="12" applyFont="1" applyFill="1" applyBorder="1" applyAlignment="1">
      <alignment horizontal="center" vertical="center" wrapText="1"/>
    </xf>
    <xf numFmtId="0" fontId="112" fillId="10" borderId="200" xfId="12" applyFont="1" applyFill="1" applyBorder="1" applyAlignment="1">
      <alignment horizontal="center" vertical="center" wrapText="1"/>
    </xf>
    <xf numFmtId="190" fontId="112" fillId="10" borderId="200" xfId="12" applyNumberFormat="1" applyFont="1" applyFill="1" applyBorder="1" applyAlignment="1">
      <alignment horizontal="center" vertical="center" wrapText="1"/>
    </xf>
    <xf numFmtId="0" fontId="112" fillId="10" borderId="208" xfId="12" applyFont="1" applyFill="1" applyBorder="1" applyAlignment="1">
      <alignment horizontal="center" vertical="center" wrapText="1"/>
    </xf>
    <xf numFmtId="0" fontId="112" fillId="10" borderId="199" xfId="12" applyFont="1" applyFill="1" applyBorder="1" applyAlignment="1">
      <alignment horizontal="center" vertical="center" wrapText="1"/>
    </xf>
    <xf numFmtId="0" fontId="112" fillId="0" borderId="182" xfId="12" applyFont="1" applyBorder="1" applyAlignment="1">
      <alignment horizontal="center" vertical="center" wrapText="1"/>
    </xf>
    <xf numFmtId="0" fontId="112" fillId="0" borderId="179" xfId="12" applyFont="1" applyBorder="1" applyAlignment="1">
      <alignment horizontal="center" vertical="center" wrapText="1"/>
    </xf>
    <xf numFmtId="0" fontId="112" fillId="0" borderId="206" xfId="12" applyFont="1" applyBorder="1" applyAlignment="1">
      <alignment horizontal="center" vertical="center" wrapText="1"/>
    </xf>
    <xf numFmtId="0" fontId="112" fillId="0" borderId="176" xfId="12" applyFont="1" applyBorder="1" applyAlignment="1">
      <alignment horizontal="center" vertical="center" wrapText="1"/>
    </xf>
    <xf numFmtId="0" fontId="112" fillId="0" borderId="177" xfId="12" applyFont="1" applyBorder="1" applyAlignment="1">
      <alignment horizontal="center" vertical="center" wrapText="1"/>
    </xf>
    <xf numFmtId="190" fontId="112" fillId="10" borderId="189" xfId="12" applyNumberFormat="1" applyFont="1" applyFill="1" applyBorder="1" applyAlignment="1">
      <alignment horizontal="center" vertical="center" wrapText="1"/>
    </xf>
    <xf numFmtId="0" fontId="112" fillId="23" borderId="219" xfId="12" applyFont="1" applyFill="1" applyBorder="1" applyAlignment="1">
      <alignment horizontal="center" vertical="center" textRotation="255" wrapText="1"/>
    </xf>
    <xf numFmtId="0" fontId="112" fillId="23" borderId="165" xfId="12" applyFont="1" applyFill="1" applyBorder="1" applyAlignment="1">
      <alignment horizontal="center" vertical="center" textRotation="255" wrapText="1"/>
    </xf>
    <xf numFmtId="0" fontId="112" fillId="23" borderId="210" xfId="12" applyFont="1" applyFill="1" applyBorder="1" applyAlignment="1">
      <alignment horizontal="center" vertical="center" textRotation="255" wrapText="1"/>
    </xf>
    <xf numFmtId="0" fontId="112" fillId="23" borderId="115" xfId="12" applyFont="1" applyFill="1" applyBorder="1" applyAlignment="1">
      <alignment horizontal="left" vertical="center" wrapText="1"/>
    </xf>
    <xf numFmtId="0" fontId="112" fillId="23" borderId="30" xfId="12" applyFont="1" applyFill="1" applyBorder="1" applyAlignment="1">
      <alignment horizontal="left" vertical="center" wrapText="1"/>
    </xf>
    <xf numFmtId="0" fontId="112" fillId="23" borderId="218" xfId="12" applyFont="1" applyFill="1" applyBorder="1" applyAlignment="1">
      <alignment horizontal="left" vertical="center" wrapText="1"/>
    </xf>
    <xf numFmtId="0" fontId="112" fillId="10" borderId="30" xfId="12" applyFont="1" applyFill="1" applyBorder="1" applyAlignment="1">
      <alignment horizontal="left" vertical="center" wrapText="1"/>
    </xf>
    <xf numFmtId="0" fontId="112" fillId="0" borderId="36" xfId="12" applyFont="1" applyBorder="1" applyAlignment="1">
      <alignment horizontal="left" vertical="center" wrapText="1"/>
    </xf>
    <xf numFmtId="0" fontId="112" fillId="0" borderId="4" xfId="12" applyFont="1" applyBorder="1" applyAlignment="1">
      <alignment horizontal="left" vertical="center" wrapText="1"/>
    </xf>
    <xf numFmtId="0" fontId="112" fillId="0" borderId="0" xfId="12" applyFont="1" applyAlignment="1">
      <alignment horizontal="left" vertical="center" wrapText="1"/>
    </xf>
    <xf numFmtId="0" fontId="112" fillId="0" borderId="29" xfId="12" applyFont="1" applyBorder="1" applyAlignment="1">
      <alignment horizontal="left" vertical="center" wrapText="1"/>
    </xf>
    <xf numFmtId="0" fontId="112" fillId="0" borderId="6" xfId="12" applyFont="1" applyBorder="1" applyAlignment="1">
      <alignment horizontal="center" vertical="center" wrapText="1"/>
    </xf>
    <xf numFmtId="0" fontId="112" fillId="0" borderId="7" xfId="12" applyFont="1" applyBorder="1" applyAlignment="1">
      <alignment horizontal="center" vertical="center" wrapText="1"/>
    </xf>
    <xf numFmtId="0" fontId="112" fillId="23" borderId="35" xfId="12" applyFont="1" applyFill="1" applyBorder="1" applyAlignment="1">
      <alignment horizontal="left" vertical="center" wrapText="1"/>
    </xf>
    <xf numFmtId="0" fontId="112" fillId="23" borderId="7" xfId="12" applyFont="1" applyFill="1" applyBorder="1" applyAlignment="1">
      <alignment horizontal="left" vertical="center" wrapText="1"/>
    </xf>
    <xf numFmtId="0" fontId="112" fillId="23" borderId="160" xfId="12" applyFont="1" applyFill="1" applyBorder="1" applyAlignment="1">
      <alignment horizontal="left" vertical="center" wrapText="1"/>
    </xf>
    <xf numFmtId="0" fontId="112" fillId="0" borderId="202" xfId="12" applyFont="1" applyBorder="1" applyAlignment="1">
      <alignment horizontal="left" vertical="center" wrapText="1"/>
    </xf>
    <xf numFmtId="0" fontId="112" fillId="0" borderId="194" xfId="12" applyFont="1" applyBorder="1" applyAlignment="1">
      <alignment horizontal="left" vertical="center" wrapText="1"/>
    </xf>
    <xf numFmtId="0" fontId="112" fillId="0" borderId="177" xfId="12" applyFont="1" applyBorder="1" applyAlignment="1">
      <alignment horizontal="left" vertical="center" wrapText="1"/>
    </xf>
    <xf numFmtId="0" fontId="112" fillId="0" borderId="206" xfId="12" applyFont="1" applyBorder="1" applyAlignment="1">
      <alignment horizontal="left" vertical="center" wrapText="1"/>
    </xf>
    <xf numFmtId="0" fontId="112" fillId="0" borderId="203" xfId="12" applyFont="1" applyBorder="1" applyAlignment="1">
      <alignment horizontal="center" vertical="center" wrapText="1"/>
    </xf>
    <xf numFmtId="0" fontId="112" fillId="0" borderId="196" xfId="12" applyFont="1" applyBorder="1" applyAlignment="1">
      <alignment horizontal="center" vertical="center" wrapText="1"/>
    </xf>
    <xf numFmtId="0" fontId="112" fillId="0" borderId="204" xfId="12" applyFont="1" applyBorder="1" applyAlignment="1">
      <alignment horizontal="center" vertical="center" wrapText="1"/>
    </xf>
    <xf numFmtId="0" fontId="112" fillId="0" borderId="2" xfId="12" applyFont="1" applyBorder="1" applyAlignment="1">
      <alignment horizontal="center" vertical="center" wrapText="1"/>
    </xf>
    <xf numFmtId="0" fontId="112" fillId="10" borderId="159" xfId="12" applyFont="1" applyFill="1" applyBorder="1" applyAlignment="1">
      <alignment horizontal="center" vertical="center" wrapText="1"/>
    </xf>
    <xf numFmtId="0" fontId="112" fillId="10" borderId="2" xfId="12" applyFont="1" applyFill="1" applyBorder="1" applyAlignment="1">
      <alignment horizontal="center" vertical="center" wrapText="1"/>
    </xf>
    <xf numFmtId="0" fontId="112" fillId="10" borderId="62" xfId="12" applyFont="1" applyFill="1" applyBorder="1" applyAlignment="1">
      <alignment horizontal="center" vertical="center" wrapText="1"/>
    </xf>
    <xf numFmtId="190" fontId="112" fillId="10" borderId="2" xfId="12" applyNumberFormat="1" applyFont="1" applyFill="1" applyBorder="1" applyAlignment="1">
      <alignment horizontal="center" vertical="center" wrapText="1"/>
    </xf>
    <xf numFmtId="190" fontId="112" fillId="10" borderId="6" xfId="12" applyNumberFormat="1" applyFont="1" applyFill="1" applyBorder="1" applyAlignment="1">
      <alignment horizontal="center" vertical="center" wrapText="1"/>
    </xf>
    <xf numFmtId="0" fontId="110" fillId="10" borderId="0" xfId="12" applyFont="1" applyFill="1" applyAlignment="1">
      <alignment horizontal="left" vertical="top"/>
    </xf>
    <xf numFmtId="0" fontId="112" fillId="23" borderId="100" xfId="12" applyFont="1" applyFill="1" applyBorder="1" applyAlignment="1">
      <alignment horizontal="left" vertical="center" wrapText="1"/>
    </xf>
    <xf numFmtId="0" fontId="112" fillId="23" borderId="114" xfId="12" applyFont="1" applyFill="1" applyBorder="1" applyAlignment="1">
      <alignment horizontal="left" vertical="center" wrapText="1"/>
    </xf>
    <xf numFmtId="0" fontId="112" fillId="23" borderId="88" xfId="12" applyFont="1" applyFill="1" applyBorder="1" applyAlignment="1">
      <alignment horizontal="left" vertical="center" wrapText="1"/>
    </xf>
    <xf numFmtId="0" fontId="112" fillId="23" borderId="5" xfId="12" applyFont="1" applyFill="1" applyBorder="1" applyAlignment="1">
      <alignment horizontal="left" vertical="center" wrapText="1"/>
    </xf>
    <xf numFmtId="0" fontId="112" fillId="10" borderId="5" xfId="12" applyFont="1" applyFill="1" applyBorder="1" applyAlignment="1">
      <alignment horizontal="left" vertical="center" wrapText="1"/>
    </xf>
    <xf numFmtId="0" fontId="99" fillId="10" borderId="0" xfId="12" applyFont="1" applyFill="1" applyAlignment="1">
      <alignment horizontal="justify" vertical="top" wrapText="1"/>
    </xf>
    <xf numFmtId="0" fontId="104" fillId="10" borderId="1" xfId="12" applyFont="1" applyFill="1" applyBorder="1" applyAlignment="1">
      <alignment horizontal="center" vertical="center" wrapText="1"/>
    </xf>
    <xf numFmtId="49" fontId="104" fillId="10" borderId="6" xfId="12" applyNumberFormat="1" applyFont="1" applyFill="1" applyBorder="1" applyAlignment="1">
      <alignment horizontal="center" vertical="center" wrapText="1"/>
    </xf>
    <xf numFmtId="49" fontId="99" fillId="10" borderId="7" xfId="12" applyNumberFormat="1" applyFont="1" applyFill="1" applyBorder="1" applyAlignment="1">
      <alignment horizontal="left" vertical="center" wrapText="1"/>
    </xf>
    <xf numFmtId="49" fontId="99" fillId="10" borderId="160" xfId="12" applyNumberFormat="1" applyFont="1" applyFill="1" applyBorder="1" applyAlignment="1">
      <alignment horizontal="left" vertical="center" wrapText="1"/>
    </xf>
    <xf numFmtId="0" fontId="104" fillId="10" borderId="113" xfId="12" applyFont="1" applyFill="1" applyBorder="1" applyAlignment="1">
      <alignment horizontal="center" vertical="center" wrapText="1"/>
    </xf>
    <xf numFmtId="49" fontId="104" fillId="10" borderId="85" xfId="12" applyNumberFormat="1" applyFont="1" applyFill="1" applyBorder="1" applyAlignment="1">
      <alignment horizontal="center" vertical="center" wrapText="1"/>
    </xf>
    <xf numFmtId="49" fontId="104" fillId="10" borderId="86" xfId="12" applyNumberFormat="1" applyFont="1" applyFill="1" applyBorder="1" applyAlignment="1">
      <alignment horizontal="center" vertical="center" wrapText="1"/>
    </xf>
    <xf numFmtId="0" fontId="99" fillId="10" borderId="3" xfId="12" applyFont="1" applyFill="1" applyBorder="1" applyAlignment="1">
      <alignment horizontal="center" vertical="center" wrapText="1"/>
    </xf>
    <xf numFmtId="0" fontId="99" fillId="10" borderId="4" xfId="12" applyFont="1" applyFill="1" applyBorder="1" applyAlignment="1">
      <alignment horizontal="center" vertical="center" wrapText="1"/>
    </xf>
    <xf numFmtId="0" fontId="99" fillId="10" borderId="17" xfId="12" applyFont="1" applyFill="1" applyBorder="1" applyAlignment="1">
      <alignment horizontal="center" vertical="center" wrapText="1"/>
    </xf>
    <xf numFmtId="0" fontId="99" fillId="10" borderId="0" xfId="12" applyFont="1" applyFill="1" applyAlignment="1">
      <alignment horizontal="center" vertical="center" wrapText="1"/>
    </xf>
    <xf numFmtId="0" fontId="99" fillId="10" borderId="16" xfId="12" applyFont="1" applyFill="1" applyBorder="1" applyAlignment="1">
      <alignment horizontal="center" vertical="center" wrapText="1"/>
    </xf>
    <xf numFmtId="0" fontId="99" fillId="10" borderId="5" xfId="12" applyFont="1" applyFill="1" applyBorder="1" applyAlignment="1">
      <alignment horizontal="center" vertical="center" wrapText="1"/>
    </xf>
    <xf numFmtId="0" fontId="104" fillId="24" borderId="115" xfId="12" applyFont="1" applyFill="1" applyBorder="1" applyAlignment="1">
      <alignment horizontal="left" vertical="top" wrapText="1"/>
    </xf>
    <xf numFmtId="0" fontId="104" fillId="24" borderId="30" xfId="12" applyFont="1" applyFill="1" applyBorder="1" applyAlignment="1">
      <alignment horizontal="left" vertical="top" wrapText="1"/>
    </xf>
    <xf numFmtId="0" fontId="104" fillId="24" borderId="82" xfId="12" applyFont="1" applyFill="1" applyBorder="1" applyAlignment="1">
      <alignment horizontal="left" vertical="top" wrapText="1"/>
    </xf>
    <xf numFmtId="0" fontId="104" fillId="10" borderId="88" xfId="12" applyFont="1" applyFill="1" applyBorder="1" applyAlignment="1">
      <alignment horizontal="center" vertical="center" wrapText="1"/>
    </xf>
    <xf numFmtId="0" fontId="104" fillId="10" borderId="5" xfId="12" applyFont="1" applyFill="1" applyBorder="1" applyAlignment="1">
      <alignment horizontal="center" vertical="center" wrapText="1"/>
    </xf>
    <xf numFmtId="0" fontId="104" fillId="10" borderId="15" xfId="12" applyFont="1" applyFill="1" applyBorder="1" applyAlignment="1">
      <alignment horizontal="center" vertical="center" wrapText="1"/>
    </xf>
    <xf numFmtId="0" fontId="104" fillId="10" borderId="16" xfId="12" applyFont="1" applyFill="1" applyBorder="1" applyAlignment="1">
      <alignment horizontal="center" vertical="center" wrapText="1"/>
    </xf>
    <xf numFmtId="0" fontId="104" fillId="10" borderId="27" xfId="12" applyFont="1" applyFill="1" applyBorder="1" applyAlignment="1">
      <alignment horizontal="center" vertical="center" wrapText="1"/>
    </xf>
    <xf numFmtId="0" fontId="104" fillId="10" borderId="160" xfId="12" applyFont="1" applyFill="1" applyBorder="1" applyAlignment="1">
      <alignment horizontal="center" vertical="center" wrapText="1"/>
    </xf>
    <xf numFmtId="0" fontId="104" fillId="10" borderId="64" xfId="12" applyFont="1" applyFill="1" applyBorder="1" applyAlignment="1">
      <alignment horizontal="center" vertical="center" wrapText="1"/>
    </xf>
    <xf numFmtId="0" fontId="104" fillId="10" borderId="65" xfId="12" applyFont="1" applyFill="1" applyBorder="1" applyAlignment="1">
      <alignment horizontal="center" vertical="center" wrapText="1"/>
    </xf>
    <xf numFmtId="0" fontId="104" fillId="10" borderId="65" xfId="12" applyFont="1" applyFill="1" applyBorder="1" applyAlignment="1">
      <alignment horizontal="left" vertical="center" wrapText="1"/>
    </xf>
    <xf numFmtId="0" fontId="104" fillId="10" borderId="63" xfId="12" applyFont="1" applyFill="1" applyBorder="1" applyAlignment="1">
      <alignment horizontal="left" vertical="center" wrapText="1"/>
    </xf>
    <xf numFmtId="0" fontId="104" fillId="10" borderId="223" xfId="12" applyFont="1" applyFill="1" applyBorder="1" applyAlignment="1">
      <alignment horizontal="center" vertical="center" wrapText="1"/>
    </xf>
    <xf numFmtId="0" fontId="104" fillId="10" borderId="222" xfId="12" applyFont="1" applyFill="1" applyBorder="1" applyAlignment="1">
      <alignment horizontal="center" vertical="center" wrapText="1"/>
    </xf>
    <xf numFmtId="0" fontId="104" fillId="10" borderId="221" xfId="12" applyFont="1" applyFill="1" applyBorder="1" applyAlignment="1">
      <alignment horizontal="center" vertical="center" wrapText="1"/>
    </xf>
    <xf numFmtId="0" fontId="104" fillId="10" borderId="220" xfId="12" applyFont="1" applyFill="1" applyBorder="1" applyAlignment="1">
      <alignment horizontal="center" vertical="center" wrapText="1"/>
    </xf>
    <xf numFmtId="0" fontId="104" fillId="24" borderId="182" xfId="12" applyFont="1" applyFill="1" applyBorder="1" applyAlignment="1">
      <alignment horizontal="left" vertical="top" wrapText="1"/>
    </xf>
    <xf numFmtId="0" fontId="104" fillId="24" borderId="185" xfId="12" applyFont="1" applyFill="1" applyBorder="1" applyAlignment="1">
      <alignment horizontal="left" vertical="top" wrapText="1"/>
    </xf>
    <xf numFmtId="0" fontId="99" fillId="10" borderId="3" xfId="12" applyFont="1" applyFill="1" applyBorder="1" applyAlignment="1">
      <alignment horizontal="left" vertical="center" wrapText="1"/>
    </xf>
    <xf numFmtId="0" fontId="99" fillId="10" borderId="161" xfId="12" applyFont="1" applyFill="1" applyBorder="1" applyAlignment="1">
      <alignment horizontal="left" vertical="center" wrapText="1"/>
    </xf>
    <xf numFmtId="0" fontId="99" fillId="10" borderId="17" xfId="12" applyFont="1" applyFill="1" applyBorder="1" applyAlignment="1">
      <alignment horizontal="left" vertical="center" wrapText="1"/>
    </xf>
    <xf numFmtId="0" fontId="99" fillId="10" borderId="162" xfId="12" applyFont="1" applyFill="1" applyBorder="1" applyAlignment="1">
      <alignment horizontal="left" vertical="center" wrapText="1"/>
    </xf>
    <xf numFmtId="49" fontId="99" fillId="10" borderId="6" xfId="12" applyNumberFormat="1" applyFont="1" applyFill="1" applyBorder="1" applyAlignment="1">
      <alignment horizontal="center" vertical="center" wrapText="1"/>
    </xf>
    <xf numFmtId="49" fontId="99" fillId="10" borderId="7" xfId="12" applyNumberFormat="1" applyFont="1" applyFill="1" applyBorder="1" applyAlignment="1">
      <alignment horizontal="center" vertical="center" wrapText="1"/>
    </xf>
    <xf numFmtId="49" fontId="99" fillId="10" borderId="8" xfId="12" applyNumberFormat="1" applyFont="1" applyFill="1" applyBorder="1" applyAlignment="1">
      <alignment horizontal="center" vertical="center" wrapText="1"/>
    </xf>
    <xf numFmtId="49" fontId="99" fillId="10" borderId="6" xfId="12" applyNumberFormat="1" applyFont="1" applyFill="1" applyBorder="1" applyAlignment="1">
      <alignment horizontal="left" vertical="center" wrapText="1"/>
    </xf>
    <xf numFmtId="0" fontId="121" fillId="10" borderId="231" xfId="12" applyFont="1" applyFill="1" applyBorder="1" applyAlignment="1">
      <alignment horizontal="center" vertical="center"/>
    </xf>
    <xf numFmtId="0" fontId="121" fillId="10" borderId="187" xfId="12" applyFont="1" applyFill="1" applyBorder="1" applyAlignment="1">
      <alignment horizontal="center" vertical="center"/>
    </xf>
    <xf numFmtId="0" fontId="121" fillId="10" borderId="188" xfId="12" applyFont="1" applyFill="1" applyBorder="1" applyAlignment="1">
      <alignment horizontal="center" vertical="center"/>
    </xf>
    <xf numFmtId="0" fontId="121" fillId="10" borderId="230" xfId="12" applyFont="1" applyFill="1" applyBorder="1" applyAlignment="1">
      <alignment horizontal="center" vertical="center"/>
    </xf>
    <xf numFmtId="0" fontId="121" fillId="10" borderId="5" xfId="12" applyFont="1" applyFill="1" applyBorder="1" applyAlignment="1">
      <alignment horizontal="center" vertical="center"/>
    </xf>
    <xf numFmtId="0" fontId="121" fillId="10" borderId="15" xfId="12" applyFont="1" applyFill="1" applyBorder="1" applyAlignment="1">
      <alignment horizontal="center" vertical="center"/>
    </xf>
    <xf numFmtId="0" fontId="100" fillId="10" borderId="17" xfId="12" applyFont="1" applyFill="1" applyBorder="1" applyAlignment="1">
      <alignment horizontal="left" vertical="center"/>
    </xf>
    <xf numFmtId="0" fontId="100" fillId="10" borderId="0" xfId="12" applyFont="1" applyFill="1" applyAlignment="1">
      <alignment horizontal="left" vertical="center"/>
    </xf>
    <xf numFmtId="0" fontId="100" fillId="10" borderId="162" xfId="12" applyFont="1" applyFill="1" applyBorder="1" applyAlignment="1">
      <alignment horizontal="left" vertical="center"/>
    </xf>
    <xf numFmtId="0" fontId="121" fillId="10" borderId="229" xfId="12" applyFont="1" applyFill="1" applyBorder="1" applyAlignment="1">
      <alignment horizontal="center" vertical="center"/>
    </xf>
    <xf numFmtId="0" fontId="121" fillId="10" borderId="7" xfId="12" applyFont="1" applyFill="1" applyBorder="1" applyAlignment="1">
      <alignment horizontal="center" vertical="center"/>
    </xf>
    <xf numFmtId="0" fontId="121" fillId="10" borderId="8" xfId="12" applyFont="1" applyFill="1" applyBorder="1" applyAlignment="1">
      <alignment horizontal="center" vertical="center"/>
    </xf>
    <xf numFmtId="0" fontId="121" fillId="10" borderId="228" xfId="12" applyFont="1" applyFill="1" applyBorder="1" applyAlignment="1">
      <alignment horizontal="center" vertical="center"/>
    </xf>
    <xf numFmtId="0" fontId="121" fillId="10" borderId="4" xfId="12" applyFont="1" applyFill="1" applyBorder="1" applyAlignment="1">
      <alignment horizontal="center" vertical="center"/>
    </xf>
    <xf numFmtId="0" fontId="121" fillId="10" borderId="1" xfId="12" applyFont="1" applyFill="1" applyBorder="1" applyAlignment="1">
      <alignment horizontal="center" vertical="center"/>
    </xf>
    <xf numFmtId="0" fontId="104" fillId="24" borderId="224" xfId="12" applyFont="1" applyFill="1" applyBorder="1" applyAlignment="1">
      <alignment horizontal="left" vertical="top" wrapText="1"/>
    </xf>
    <xf numFmtId="0" fontId="104" fillId="10" borderId="25" xfId="12" applyFont="1" applyFill="1" applyBorder="1" applyAlignment="1">
      <alignment horizontal="center" vertical="center" wrapText="1"/>
    </xf>
    <xf numFmtId="0" fontId="104" fillId="10" borderId="227" xfId="12" applyFont="1" applyFill="1" applyBorder="1" applyAlignment="1">
      <alignment horizontal="center" vertical="center" wrapText="1"/>
    </xf>
    <xf numFmtId="0" fontId="104" fillId="10" borderId="215" xfId="12" applyFont="1" applyFill="1" applyBorder="1" applyAlignment="1">
      <alignment horizontal="center" vertical="center" wrapText="1"/>
    </xf>
    <xf numFmtId="0" fontId="104" fillId="10" borderId="226" xfId="12" applyFont="1" applyFill="1" applyBorder="1" applyAlignment="1">
      <alignment horizontal="center" vertical="center" wrapText="1"/>
    </xf>
    <xf numFmtId="0" fontId="104" fillId="23" borderId="170" xfId="12" applyFont="1" applyFill="1" applyBorder="1" applyAlignment="1">
      <alignment horizontal="left" vertical="center" wrapText="1"/>
    </xf>
    <xf numFmtId="0" fontId="104" fillId="23" borderId="101" xfId="12" applyFont="1" applyFill="1" applyBorder="1" applyAlignment="1">
      <alignment horizontal="left" vertical="center" wrapText="1"/>
    </xf>
    <xf numFmtId="0" fontId="104" fillId="23" borderId="235" xfId="12" applyFont="1" applyFill="1" applyBorder="1" applyAlignment="1">
      <alignment horizontal="left" vertical="center" wrapText="1"/>
    </xf>
    <xf numFmtId="0" fontId="104" fillId="24" borderId="234" xfId="12" applyFont="1" applyFill="1" applyBorder="1" applyAlignment="1">
      <alignment horizontal="left" vertical="top" wrapText="1"/>
    </xf>
    <xf numFmtId="0" fontId="104" fillId="24" borderId="233" xfId="12" applyFont="1" applyFill="1" applyBorder="1" applyAlignment="1">
      <alignment horizontal="left" vertical="top" wrapText="1"/>
    </xf>
    <xf numFmtId="0" fontId="104" fillId="24" borderId="232" xfId="12" applyFont="1" applyFill="1" applyBorder="1" applyAlignment="1">
      <alignment horizontal="left" vertical="top" wrapText="1"/>
    </xf>
    <xf numFmtId="49" fontId="104" fillId="10" borderId="236" xfId="12" applyNumberFormat="1" applyFont="1" applyFill="1" applyBorder="1" applyAlignment="1">
      <alignment horizontal="center" vertical="center" wrapText="1"/>
    </xf>
    <xf numFmtId="49" fontId="104" fillId="10" borderId="160" xfId="12" applyNumberFormat="1" applyFont="1" applyFill="1" applyBorder="1" applyAlignment="1">
      <alignment horizontal="center" vertical="center" wrapText="1"/>
    </xf>
    <xf numFmtId="0" fontId="104" fillId="23" borderId="35" xfId="12" applyFont="1" applyFill="1" applyBorder="1" applyAlignment="1">
      <alignment horizontal="left" vertical="top" wrapText="1"/>
    </xf>
    <xf numFmtId="0" fontId="104" fillId="23" borderId="7" xfId="12" applyFont="1" applyFill="1" applyBorder="1" applyAlignment="1">
      <alignment horizontal="left" vertical="top" wrapText="1"/>
    </xf>
    <xf numFmtId="0" fontId="104" fillId="23" borderId="160" xfId="12" applyFont="1" applyFill="1" applyBorder="1" applyAlignment="1">
      <alignment horizontal="left" vertical="top" wrapText="1"/>
    </xf>
    <xf numFmtId="0" fontId="104" fillId="10" borderId="206" xfId="12" applyFont="1" applyFill="1" applyBorder="1" applyAlignment="1">
      <alignment horizontal="center" vertical="center" wrapText="1"/>
    </xf>
    <xf numFmtId="0" fontId="104" fillId="10" borderId="180" xfId="12" applyFont="1" applyFill="1" applyBorder="1" applyAlignment="1">
      <alignment horizontal="center" vertical="center" wrapText="1"/>
    </xf>
    <xf numFmtId="0" fontId="104" fillId="10" borderId="3" xfId="12" applyFont="1" applyFill="1" applyBorder="1" applyAlignment="1">
      <alignment horizontal="center" vertical="center" wrapText="1"/>
    </xf>
    <xf numFmtId="0" fontId="104" fillId="10" borderId="202" xfId="12" applyFont="1" applyFill="1" applyBorder="1" applyAlignment="1">
      <alignment horizontal="center" vertical="center" wrapText="1"/>
    </xf>
    <xf numFmtId="0" fontId="104" fillId="10" borderId="17" xfId="12" applyFont="1" applyFill="1" applyBorder="1" applyAlignment="1">
      <alignment horizontal="center" vertical="center" wrapText="1"/>
    </xf>
    <xf numFmtId="0" fontId="99" fillId="10" borderId="3" xfId="12" applyFont="1" applyFill="1" applyBorder="1" applyAlignment="1">
      <alignment horizontal="center" vertical="center"/>
    </xf>
    <xf numFmtId="0" fontId="99" fillId="10" borderId="161" xfId="12" applyFont="1" applyFill="1" applyBorder="1" applyAlignment="1">
      <alignment horizontal="center" vertical="center"/>
    </xf>
    <xf numFmtId="0" fontId="99" fillId="10" borderId="17" xfId="12" applyFont="1" applyFill="1" applyBorder="1" applyAlignment="1">
      <alignment horizontal="center" vertical="center"/>
    </xf>
    <xf numFmtId="0" fontId="99" fillId="10" borderId="162" xfId="12" applyFont="1" applyFill="1" applyBorder="1" applyAlignment="1">
      <alignment horizontal="center" vertical="center"/>
    </xf>
    <xf numFmtId="0" fontId="104" fillId="22" borderId="164" xfId="12" applyFont="1" applyFill="1" applyBorder="1" applyAlignment="1">
      <alignment horizontal="center" vertical="center" textRotation="255" wrapText="1"/>
    </xf>
    <xf numFmtId="0" fontId="104" fillId="22" borderId="165" xfId="12" applyFont="1" applyFill="1" applyBorder="1" applyAlignment="1">
      <alignment horizontal="center" vertical="center" textRotation="255" wrapText="1"/>
    </xf>
    <xf numFmtId="0" fontId="104" fillId="22" borderId="210" xfId="12" applyFont="1" applyFill="1" applyBorder="1" applyAlignment="1">
      <alignment horizontal="center" vertical="center" textRotation="255" wrapText="1"/>
    </xf>
    <xf numFmtId="49" fontId="104" fillId="10" borderId="237" xfId="12" applyNumberFormat="1" applyFont="1" applyFill="1" applyBorder="1" applyAlignment="1">
      <alignment horizontal="center" vertical="center" wrapText="1"/>
    </xf>
    <xf numFmtId="49" fontId="104" fillId="10" borderId="2" xfId="12" applyNumberFormat="1" applyFont="1" applyFill="1" applyBorder="1" applyAlignment="1">
      <alignment horizontal="center" vertical="center" wrapText="1"/>
    </xf>
    <xf numFmtId="0" fontId="104" fillId="10" borderId="237" xfId="12" applyFont="1" applyFill="1" applyBorder="1" applyAlignment="1">
      <alignment horizontal="center" vertical="center" wrapText="1"/>
    </xf>
    <xf numFmtId="0" fontId="104" fillId="22" borderId="115" xfId="12" applyFont="1" applyFill="1" applyBorder="1" applyAlignment="1">
      <alignment horizontal="center" vertical="center" wrapText="1"/>
    </xf>
    <xf numFmtId="0" fontId="104" fillId="22" borderId="30" xfId="12" applyFont="1" applyFill="1" applyBorder="1" applyAlignment="1">
      <alignment horizontal="center" vertical="center" wrapText="1"/>
    </xf>
    <xf numFmtId="0" fontId="104" fillId="22" borderId="218" xfId="12" applyFont="1" applyFill="1" applyBorder="1" applyAlignment="1">
      <alignment horizontal="center" vertical="center" wrapText="1"/>
    </xf>
    <xf numFmtId="49" fontId="104" fillId="10" borderId="237" xfId="12" applyNumberFormat="1" applyFont="1" applyFill="1" applyBorder="1" applyAlignment="1">
      <alignment horizontal="left" vertical="center" wrapText="1"/>
    </xf>
    <xf numFmtId="0" fontId="104" fillId="23" borderId="36" xfId="12" applyFont="1" applyFill="1" applyBorder="1" applyAlignment="1">
      <alignment horizontal="left" vertical="top" wrapText="1"/>
    </xf>
    <xf numFmtId="0" fontId="104" fillId="23" borderId="4" xfId="12" applyFont="1" applyFill="1" applyBorder="1" applyAlignment="1">
      <alignment horizontal="left" vertical="top" wrapText="1"/>
    </xf>
    <xf numFmtId="0" fontId="104" fillId="23" borderId="161" xfId="12" applyFont="1" applyFill="1" applyBorder="1" applyAlignment="1">
      <alignment horizontal="left" vertical="top" wrapText="1"/>
    </xf>
    <xf numFmtId="49" fontId="104" fillId="10" borderId="167" xfId="12" applyNumberFormat="1" applyFont="1" applyFill="1" applyBorder="1" applyAlignment="1">
      <alignment horizontal="center" vertical="center" wrapText="1"/>
    </xf>
    <xf numFmtId="49" fontId="104" fillId="10" borderId="236" xfId="12" applyNumberFormat="1" applyFont="1" applyFill="1" applyBorder="1" applyAlignment="1">
      <alignment horizontal="left" vertical="center" wrapText="1"/>
    </xf>
    <xf numFmtId="49" fontId="104" fillId="10" borderId="8" xfId="12" applyNumberFormat="1" applyFont="1" applyFill="1" applyBorder="1" applyAlignment="1">
      <alignment horizontal="left" vertical="center" wrapText="1"/>
    </xf>
    <xf numFmtId="0" fontId="104" fillId="10" borderId="166" xfId="12" applyFont="1" applyFill="1" applyBorder="1" applyAlignment="1">
      <alignment horizontal="center" vertical="center" wrapText="1"/>
    </xf>
    <xf numFmtId="0" fontId="99" fillId="10" borderId="85" xfId="12" applyFont="1" applyFill="1" applyBorder="1" applyAlignment="1">
      <alignment horizontal="left" vertical="center" wrapText="1"/>
    </xf>
    <xf numFmtId="0" fontId="99" fillId="10" borderId="86" xfId="12" applyFont="1" applyFill="1" applyBorder="1" applyAlignment="1">
      <alignment horizontal="left" vertical="center" wrapText="1"/>
    </xf>
    <xf numFmtId="0" fontId="99" fillId="10" borderId="113" xfId="12" applyFont="1" applyFill="1" applyBorder="1" applyAlignment="1">
      <alignment horizontal="left" vertical="center" wrapText="1"/>
    </xf>
    <xf numFmtId="0" fontId="104" fillId="10" borderId="85" xfId="12" applyFont="1" applyFill="1" applyBorder="1" applyAlignment="1">
      <alignment horizontal="center" vertical="center"/>
    </xf>
    <xf numFmtId="0" fontId="104" fillId="10" borderId="113" xfId="12" applyFont="1" applyFill="1" applyBorder="1" applyAlignment="1">
      <alignment horizontal="center" vertical="center"/>
    </xf>
    <xf numFmtId="0" fontId="99" fillId="10" borderId="87" xfId="12" applyFont="1" applyFill="1" applyBorder="1" applyAlignment="1">
      <alignment horizontal="left" vertical="center" wrapText="1"/>
    </xf>
    <xf numFmtId="0" fontId="89" fillId="10" borderId="159" xfId="12" applyFont="1" applyFill="1" applyBorder="1" applyAlignment="1">
      <alignment horizontal="center" vertical="center" wrapText="1"/>
    </xf>
    <xf numFmtId="0" fontId="89" fillId="10" borderId="2" xfId="12" applyFont="1" applyFill="1" applyBorder="1" applyAlignment="1">
      <alignment horizontal="center" vertical="center" wrapText="1"/>
    </xf>
    <xf numFmtId="0" fontId="89" fillId="10" borderId="83" xfId="12" applyFont="1" applyFill="1" applyBorder="1" applyAlignment="1">
      <alignment horizontal="center" vertical="center" wrapText="1"/>
    </xf>
    <xf numFmtId="0" fontId="89" fillId="10" borderId="84" xfId="12" applyFont="1" applyFill="1" applyBorder="1" applyAlignment="1">
      <alignment horizontal="center" vertical="center" wrapText="1"/>
    </xf>
    <xf numFmtId="0" fontId="104" fillId="22" borderId="101" xfId="12" applyFont="1" applyFill="1" applyBorder="1" applyAlignment="1">
      <alignment horizontal="center" vertical="center" wrapText="1"/>
    </xf>
    <xf numFmtId="0" fontId="104" fillId="22" borderId="156" xfId="12" applyFont="1" applyFill="1" applyBorder="1" applyAlignment="1">
      <alignment horizontal="center" vertical="center" wrapText="1"/>
    </xf>
    <xf numFmtId="0" fontId="104" fillId="10" borderId="31" xfId="12" applyFont="1" applyFill="1" applyBorder="1" applyAlignment="1">
      <alignment horizontal="left" vertical="top" wrapText="1"/>
    </xf>
    <xf numFmtId="0" fontId="104" fillId="10" borderId="30" xfId="12" applyFont="1" applyFill="1" applyBorder="1" applyAlignment="1">
      <alignment horizontal="left" vertical="top" wrapText="1"/>
    </xf>
    <xf numFmtId="0" fontId="104" fillId="10" borderId="82" xfId="12" applyFont="1" applyFill="1" applyBorder="1" applyAlignment="1">
      <alignment horizontal="left" vertical="top" wrapText="1"/>
    </xf>
    <xf numFmtId="0" fontId="104" fillId="22" borderId="4" xfId="12" applyFont="1" applyFill="1" applyBorder="1" applyAlignment="1">
      <alignment horizontal="center" vertical="center" wrapText="1"/>
    </xf>
    <xf numFmtId="0" fontId="104" fillId="22" borderId="1" xfId="12" applyFont="1" applyFill="1" applyBorder="1" applyAlignment="1">
      <alignment horizontal="center" vertical="center" wrapText="1"/>
    </xf>
    <xf numFmtId="0" fontId="104" fillId="10" borderId="4" xfId="12" applyFont="1" applyFill="1" applyBorder="1" applyAlignment="1">
      <alignment horizontal="left" vertical="center" wrapText="1"/>
    </xf>
    <xf numFmtId="0" fontId="104" fillId="10" borderId="161" xfId="12" applyFont="1" applyFill="1" applyBorder="1" applyAlignment="1">
      <alignment horizontal="left" vertical="center" wrapText="1"/>
    </xf>
    <xf numFmtId="0" fontId="99" fillId="10" borderId="6" xfId="12" applyFont="1" applyFill="1" applyBorder="1" applyAlignment="1">
      <alignment horizontal="left" vertical="center" wrapText="1"/>
    </xf>
    <xf numFmtId="0" fontId="99" fillId="10" borderId="7" xfId="12" applyFont="1" applyFill="1" applyBorder="1" applyAlignment="1">
      <alignment horizontal="left" vertical="center" wrapText="1"/>
    </xf>
    <xf numFmtId="0" fontId="99" fillId="10" borderId="8" xfId="12" applyFont="1" applyFill="1" applyBorder="1" applyAlignment="1">
      <alignment horizontal="left" vertical="center" wrapText="1"/>
    </xf>
    <xf numFmtId="0" fontId="104" fillId="10" borderId="6" xfId="12" applyFont="1" applyFill="1" applyBorder="1" applyAlignment="1">
      <alignment horizontal="center" vertical="center"/>
    </xf>
    <xf numFmtId="0" fontId="104" fillId="10" borderId="8" xfId="12" applyFont="1" applyFill="1" applyBorder="1" applyAlignment="1">
      <alignment horizontal="center" vertical="center"/>
    </xf>
    <xf numFmtId="0" fontId="99" fillId="10" borderId="4" xfId="12" applyFont="1" applyFill="1" applyBorder="1" applyAlignment="1">
      <alignment horizontal="left" vertical="center" wrapText="1"/>
    </xf>
    <xf numFmtId="0" fontId="104" fillId="10" borderId="157" xfId="12" applyFont="1" applyFill="1" applyBorder="1" applyAlignment="1">
      <alignment horizontal="center" vertical="center" wrapText="1"/>
    </xf>
    <xf numFmtId="0" fontId="104" fillId="10" borderId="27" xfId="12" applyFont="1" applyFill="1" applyBorder="1" applyAlignment="1">
      <alignment horizontal="left" vertical="center" wrapText="1"/>
    </xf>
    <xf numFmtId="0" fontId="104" fillId="10" borderId="242" xfId="12" applyFont="1" applyFill="1" applyBorder="1" applyAlignment="1">
      <alignment horizontal="left" vertical="center" wrapText="1"/>
    </xf>
    <xf numFmtId="0" fontId="104" fillId="10" borderId="2" xfId="12" applyFont="1" applyFill="1" applyBorder="1" applyAlignment="1">
      <alignment horizontal="left" vertical="center" wrapText="1"/>
    </xf>
    <xf numFmtId="0" fontId="104" fillId="10" borderId="167" xfId="12" applyFont="1" applyFill="1" applyBorder="1" applyAlignment="1">
      <alignment horizontal="left" vertical="center" wrapText="1"/>
    </xf>
    <xf numFmtId="0" fontId="104" fillId="10" borderId="180" xfId="12" applyFont="1" applyFill="1" applyBorder="1" applyAlignment="1">
      <alignment horizontal="left" vertical="center" wrapText="1"/>
    </xf>
    <xf numFmtId="0" fontId="104" fillId="10" borderId="246" xfId="12" applyFont="1" applyFill="1" applyBorder="1" applyAlignment="1">
      <alignment horizontal="left" vertical="center" wrapText="1"/>
    </xf>
    <xf numFmtId="0" fontId="104" fillId="10" borderId="245" xfId="12" applyFont="1" applyFill="1" applyBorder="1" applyAlignment="1">
      <alignment horizontal="left" vertical="center" wrapText="1"/>
    </xf>
    <xf numFmtId="0" fontId="104" fillId="10" borderId="244" xfId="12" applyFont="1" applyFill="1" applyBorder="1" applyAlignment="1">
      <alignment horizontal="left" vertical="center" wrapText="1"/>
    </xf>
    <xf numFmtId="0" fontId="104" fillId="10" borderId="243" xfId="12" applyFont="1" applyFill="1" applyBorder="1" applyAlignment="1">
      <alignment horizontal="left" vertical="center" wrapText="1"/>
    </xf>
    <xf numFmtId="0" fontId="104" fillId="10" borderId="7" xfId="12" applyFont="1" applyFill="1" applyBorder="1" applyAlignment="1">
      <alignment horizontal="center" vertical="top" wrapText="1"/>
    </xf>
    <xf numFmtId="0" fontId="104" fillId="10" borderId="160" xfId="12" applyFont="1" applyFill="1" applyBorder="1" applyAlignment="1">
      <alignment horizontal="center" vertical="top" wrapText="1"/>
    </xf>
    <xf numFmtId="0" fontId="104" fillId="10" borderId="193" xfId="12" applyFont="1" applyFill="1" applyBorder="1" applyAlignment="1">
      <alignment horizontal="center" vertical="center" textRotation="255" wrapText="1"/>
    </xf>
    <xf numFmtId="0" fontId="104" fillId="10" borderId="200" xfId="12" applyFont="1" applyFill="1" applyBorder="1" applyAlignment="1">
      <alignment horizontal="center" vertical="center" textRotation="255" wrapText="1"/>
    </xf>
    <xf numFmtId="0" fontId="104" fillId="10" borderId="166" xfId="12" applyFont="1" applyFill="1" applyBorder="1" applyAlignment="1">
      <alignment horizontal="center" vertical="center" textRotation="255" wrapText="1"/>
    </xf>
    <xf numFmtId="0" fontId="104" fillId="10" borderId="201" xfId="12" applyFont="1" applyFill="1" applyBorder="1" applyAlignment="1">
      <alignment horizontal="center" vertical="center" textRotation="255" wrapText="1"/>
    </xf>
    <xf numFmtId="0" fontId="104" fillId="10" borderId="0" xfId="12" applyFont="1" applyFill="1" applyAlignment="1">
      <alignment horizontal="center" vertical="center" textRotation="255" wrapText="1"/>
    </xf>
    <xf numFmtId="0" fontId="104" fillId="10" borderId="183" xfId="12" applyFont="1" applyFill="1" applyBorder="1" applyAlignment="1">
      <alignment horizontal="left" vertical="center" wrapText="1"/>
    </xf>
    <xf numFmtId="0" fontId="104" fillId="10" borderId="28" xfId="12" applyFont="1" applyFill="1" applyBorder="1" applyAlignment="1">
      <alignment horizontal="center" vertical="center" wrapText="1"/>
    </xf>
    <xf numFmtId="188" fontId="104" fillId="10" borderId="249" xfId="12" applyNumberFormat="1" applyFont="1" applyFill="1" applyBorder="1" applyAlignment="1">
      <alignment horizontal="left" vertical="center" wrapText="1"/>
    </xf>
    <xf numFmtId="188" fontId="104" fillId="10" borderId="248" xfId="12" applyNumberFormat="1" applyFont="1" applyFill="1" applyBorder="1" applyAlignment="1">
      <alignment horizontal="left" vertical="center" wrapText="1"/>
    </xf>
    <xf numFmtId="188" fontId="104" fillId="10" borderId="247" xfId="12" applyNumberFormat="1" applyFont="1" applyFill="1" applyBorder="1" applyAlignment="1">
      <alignment horizontal="left" vertical="center" wrapText="1"/>
    </xf>
    <xf numFmtId="0" fontId="104" fillId="10" borderId="31" xfId="12" applyFont="1" applyFill="1" applyBorder="1" applyAlignment="1">
      <alignment horizontal="center" vertical="top"/>
    </xf>
    <xf numFmtId="0" fontId="104" fillId="10" borderId="218" xfId="12" applyFont="1" applyFill="1" applyBorder="1" applyAlignment="1">
      <alignment horizontal="center" vertical="top"/>
    </xf>
    <xf numFmtId="0" fontId="88" fillId="10" borderId="31" xfId="12" applyFont="1" applyFill="1" applyBorder="1" applyAlignment="1">
      <alignment horizontal="left" vertical="top"/>
    </xf>
    <xf numFmtId="0" fontId="88" fillId="10" borderId="30" xfId="12" applyFont="1" applyFill="1" applyBorder="1" applyAlignment="1">
      <alignment horizontal="left" vertical="top"/>
    </xf>
    <xf numFmtId="0" fontId="88" fillId="10" borderId="82" xfId="12" applyFont="1" applyFill="1" applyBorder="1" applyAlignment="1">
      <alignment horizontal="left" vertical="top"/>
    </xf>
    <xf numFmtId="0" fontId="104" fillId="10" borderId="101" xfId="12" applyFont="1" applyFill="1" applyBorder="1" applyAlignment="1">
      <alignment horizontal="center" vertical="center" textRotation="255" wrapText="1"/>
    </xf>
    <xf numFmtId="0" fontId="104" fillId="10" borderId="194" xfId="12" applyFont="1" applyFill="1" applyBorder="1" applyAlignment="1">
      <alignment horizontal="center" vertical="center" textRotation="255" wrapText="1"/>
    </xf>
    <xf numFmtId="0" fontId="104" fillId="10" borderId="177" xfId="12" applyFont="1" applyFill="1" applyBorder="1" applyAlignment="1">
      <alignment horizontal="center" vertical="center" textRotation="255" wrapText="1"/>
    </xf>
    <xf numFmtId="49" fontId="104" fillId="10" borderId="181" xfId="12" applyNumberFormat="1" applyFont="1" applyFill="1" applyBorder="1" applyAlignment="1">
      <alignment horizontal="left" vertical="center" wrapText="1"/>
    </xf>
    <xf numFmtId="49" fontId="104" fillId="10" borderId="182" xfId="12" applyNumberFormat="1" applyFont="1" applyFill="1" applyBorder="1" applyAlignment="1">
      <alignment horizontal="left" vertical="center" wrapText="1"/>
    </xf>
    <xf numFmtId="49" fontId="104" fillId="10" borderId="182" xfId="12" applyNumberFormat="1" applyFont="1" applyFill="1" applyBorder="1" applyAlignment="1">
      <alignment horizontal="center" vertical="center" wrapText="1"/>
    </xf>
    <xf numFmtId="49" fontId="104" fillId="10" borderId="183" xfId="12" applyNumberFormat="1" applyFont="1" applyFill="1" applyBorder="1" applyAlignment="1">
      <alignment horizontal="center" vertical="center" wrapText="1"/>
    </xf>
    <xf numFmtId="0" fontId="99" fillId="10" borderId="0" xfId="12" applyFont="1" applyFill="1" applyAlignment="1">
      <alignment horizontal="left" vertical="center"/>
    </xf>
    <xf numFmtId="0" fontId="99" fillId="10" borderId="162" xfId="12" applyFont="1" applyFill="1" applyBorder="1" applyAlignment="1">
      <alignment horizontal="left" vertical="center"/>
    </xf>
    <xf numFmtId="0" fontId="104" fillId="10" borderId="176" xfId="12" applyFont="1" applyFill="1" applyBorder="1" applyAlignment="1">
      <alignment horizontal="left" vertical="center" wrapText="1"/>
    </xf>
    <xf numFmtId="49" fontId="104" fillId="10" borderId="186" xfId="12" applyNumberFormat="1" applyFont="1" applyFill="1" applyBorder="1" applyAlignment="1">
      <alignment horizontal="left" vertical="center" wrapText="1"/>
    </xf>
    <xf numFmtId="49" fontId="104" fillId="10" borderId="187" xfId="12" applyNumberFormat="1" applyFont="1" applyFill="1" applyBorder="1" applyAlignment="1">
      <alignment horizontal="left" vertical="center" wrapText="1"/>
    </xf>
    <xf numFmtId="49" fontId="104" fillId="10" borderId="190" xfId="12" applyNumberFormat="1" applyFont="1" applyFill="1" applyBorder="1" applyAlignment="1">
      <alignment horizontal="left" vertical="center" wrapText="1"/>
    </xf>
    <xf numFmtId="49" fontId="104" fillId="10" borderId="185" xfId="12" applyNumberFormat="1" applyFont="1" applyFill="1" applyBorder="1" applyAlignment="1">
      <alignment horizontal="left" vertical="center" wrapText="1"/>
    </xf>
    <xf numFmtId="0" fontId="112" fillId="10" borderId="4" xfId="12" applyFont="1" applyFill="1" applyBorder="1" applyAlignment="1">
      <alignment horizontal="center" vertical="center" wrapText="1"/>
    </xf>
    <xf numFmtId="0" fontId="112" fillId="10" borderId="7" xfId="12" applyFont="1" applyFill="1" applyBorder="1" applyAlignment="1">
      <alignment horizontal="center" vertical="center" wrapText="1"/>
    </xf>
    <xf numFmtId="49" fontId="112" fillId="10" borderId="6" xfId="12" applyNumberFormat="1" applyFont="1" applyFill="1" applyBorder="1" applyAlignment="1">
      <alignment horizontal="center" vertical="center" wrapText="1"/>
    </xf>
    <xf numFmtId="49" fontId="112" fillId="10" borderId="7" xfId="12" applyNumberFormat="1" applyFont="1" applyFill="1" applyBorder="1" applyAlignment="1">
      <alignment horizontal="center" vertical="center" wrapText="1"/>
    </xf>
    <xf numFmtId="49" fontId="106" fillId="10" borderId="7" xfId="12" applyNumberFormat="1" applyFont="1" applyFill="1" applyBorder="1" applyAlignment="1">
      <alignment horizontal="left" vertical="center" wrapText="1"/>
    </xf>
    <xf numFmtId="49" fontId="106" fillId="10" borderId="160" xfId="12" applyNumberFormat="1" applyFont="1" applyFill="1" applyBorder="1" applyAlignment="1">
      <alignment horizontal="left" vertical="center" wrapText="1"/>
    </xf>
    <xf numFmtId="0" fontId="106" fillId="10" borderId="6" xfId="12" applyFont="1" applyFill="1" applyBorder="1" applyAlignment="1">
      <alignment horizontal="center" vertical="center" wrapText="1"/>
    </xf>
    <xf numFmtId="0" fontId="106" fillId="10" borderId="7" xfId="12" applyFont="1" applyFill="1" applyBorder="1" applyAlignment="1">
      <alignment horizontal="center" vertical="center" wrapText="1"/>
    </xf>
    <xf numFmtId="0" fontId="106" fillId="10" borderId="8" xfId="12" applyFont="1" applyFill="1" applyBorder="1" applyAlignment="1">
      <alignment horizontal="center" vertical="center" wrapText="1"/>
    </xf>
    <xf numFmtId="0" fontId="106" fillId="10" borderId="0" xfId="12" applyFont="1" applyFill="1" applyAlignment="1">
      <alignment horizontal="left" vertical="top" wrapText="1"/>
    </xf>
    <xf numFmtId="0" fontId="112" fillId="10" borderId="1" xfId="12" applyFont="1" applyFill="1" applyBorder="1" applyAlignment="1">
      <alignment horizontal="center" vertical="center" wrapText="1"/>
    </xf>
    <xf numFmtId="0" fontId="112" fillId="10" borderId="86" xfId="12" applyFont="1" applyFill="1" applyBorder="1" applyAlignment="1">
      <alignment horizontal="center" vertical="center" wrapText="1"/>
    </xf>
    <xf numFmtId="0" fontId="112" fillId="10" borderId="113" xfId="12" applyFont="1" applyFill="1" applyBorder="1" applyAlignment="1">
      <alignment horizontal="center" vertical="center" wrapText="1"/>
    </xf>
    <xf numFmtId="49" fontId="112" fillId="10" borderId="85" xfId="12" applyNumberFormat="1" applyFont="1" applyFill="1" applyBorder="1" applyAlignment="1">
      <alignment horizontal="center" vertical="center" wrapText="1"/>
    </xf>
    <xf numFmtId="49" fontId="112" fillId="10" borderId="86" xfId="12" applyNumberFormat="1" applyFont="1" applyFill="1" applyBorder="1" applyAlignment="1">
      <alignment horizontal="center" vertical="center" wrapText="1"/>
    </xf>
    <xf numFmtId="0" fontId="112" fillId="24" borderId="182" xfId="12" applyFont="1" applyFill="1" applyBorder="1" applyAlignment="1">
      <alignment horizontal="left" vertical="top" wrapText="1"/>
    </xf>
    <xf numFmtId="0" fontId="112" fillId="24" borderId="185" xfId="12" applyFont="1" applyFill="1" applyBorder="1" applyAlignment="1">
      <alignment horizontal="left" vertical="top" wrapText="1"/>
    </xf>
    <xf numFmtId="0" fontId="112" fillId="10" borderId="0" xfId="12" applyFont="1" applyFill="1" applyAlignment="1">
      <alignment horizontal="center" vertical="center" wrapText="1"/>
    </xf>
    <xf numFmtId="0" fontId="112" fillId="10" borderId="29" xfId="12" applyFont="1" applyFill="1" applyBorder="1" applyAlignment="1">
      <alignment horizontal="center" vertical="center" wrapText="1"/>
    </xf>
    <xf numFmtId="0" fontId="112" fillId="10" borderId="5" xfId="12" applyFont="1" applyFill="1" applyBorder="1" applyAlignment="1">
      <alignment horizontal="center" vertical="center" wrapText="1"/>
    </xf>
    <xf numFmtId="0" fontId="112" fillId="10" borderId="15" xfId="12" applyFont="1" applyFill="1" applyBorder="1" applyAlignment="1">
      <alignment horizontal="center" vertical="center" wrapText="1"/>
    </xf>
    <xf numFmtId="0" fontId="106" fillId="10" borderId="3" xfId="12" applyFont="1" applyFill="1" applyBorder="1" applyAlignment="1">
      <alignment horizontal="left" vertical="center" wrapText="1"/>
    </xf>
    <xf numFmtId="0" fontId="106" fillId="10" borderId="161" xfId="12" applyFont="1" applyFill="1" applyBorder="1" applyAlignment="1">
      <alignment horizontal="left" vertical="center" wrapText="1"/>
    </xf>
    <xf numFmtId="0" fontId="106" fillId="10" borderId="17" xfId="12" applyFont="1" applyFill="1" applyBorder="1" applyAlignment="1">
      <alignment horizontal="left" vertical="center" wrapText="1"/>
    </xf>
    <xf numFmtId="0" fontId="106" fillId="10" borderId="162" xfId="12" applyFont="1" applyFill="1" applyBorder="1" applyAlignment="1">
      <alignment horizontal="left" vertical="center" wrapText="1"/>
    </xf>
    <xf numFmtId="49" fontId="106" fillId="10" borderId="6" xfId="12" applyNumberFormat="1" applyFont="1" applyFill="1" applyBorder="1" applyAlignment="1">
      <alignment horizontal="center" vertical="center" wrapText="1"/>
    </xf>
    <xf numFmtId="49" fontId="106" fillId="10" borderId="7" xfId="12" applyNumberFormat="1" applyFont="1" applyFill="1" applyBorder="1" applyAlignment="1">
      <alignment horizontal="center" vertical="center" wrapText="1"/>
    </xf>
    <xf numFmtId="49" fontId="106" fillId="10" borderId="8" xfId="12" applyNumberFormat="1" applyFont="1" applyFill="1" applyBorder="1" applyAlignment="1">
      <alignment horizontal="center" vertical="center" wrapText="1"/>
    </xf>
    <xf numFmtId="49" fontId="106" fillId="10" borderId="6" xfId="12" applyNumberFormat="1" applyFont="1" applyFill="1" applyBorder="1" applyAlignment="1">
      <alignment horizontal="left" vertical="center" wrapText="1"/>
    </xf>
    <xf numFmtId="0" fontId="112" fillId="23" borderId="164" xfId="12" applyFont="1" applyFill="1" applyBorder="1" applyAlignment="1">
      <alignment horizontal="center" vertical="center" textRotation="255" wrapText="1"/>
    </xf>
    <xf numFmtId="0" fontId="112" fillId="24" borderId="115" xfId="12" applyFont="1" applyFill="1" applyBorder="1" applyAlignment="1">
      <alignment horizontal="left" vertical="top" wrapText="1"/>
    </xf>
    <xf numFmtId="0" fontId="112" fillId="24" borderId="30" xfId="12" applyFont="1" applyFill="1" applyBorder="1" applyAlignment="1">
      <alignment horizontal="left" vertical="top" wrapText="1"/>
    </xf>
    <xf numFmtId="0" fontId="112" fillId="24" borderId="250" xfId="12" applyFont="1" applyFill="1" applyBorder="1" applyAlignment="1">
      <alignment horizontal="left" vertical="top" wrapText="1"/>
    </xf>
    <xf numFmtId="0" fontId="112" fillId="10" borderId="36" xfId="12" applyFont="1" applyFill="1" applyBorder="1" applyAlignment="1">
      <alignment horizontal="center" vertical="center" wrapText="1"/>
    </xf>
    <xf numFmtId="0" fontId="112" fillId="10" borderId="88" xfId="12" applyFont="1" applyFill="1" applyBorder="1" applyAlignment="1">
      <alignment horizontal="center" vertical="center" wrapText="1"/>
    </xf>
    <xf numFmtId="0" fontId="112" fillId="10" borderId="16" xfId="12" applyFont="1" applyFill="1" applyBorder="1" applyAlignment="1">
      <alignment horizontal="center" vertical="center" wrapText="1"/>
    </xf>
    <xf numFmtId="0" fontId="112" fillId="10" borderId="27" xfId="12" applyFont="1" applyFill="1" applyBorder="1" applyAlignment="1">
      <alignment horizontal="center" vertical="center" wrapText="1"/>
    </xf>
    <xf numFmtId="0" fontId="112" fillId="10" borderId="6" xfId="12" applyFont="1" applyFill="1" applyBorder="1" applyAlignment="1">
      <alignment horizontal="center" vertical="center" wrapText="1"/>
    </xf>
    <xf numFmtId="0" fontId="112" fillId="10" borderId="160" xfId="12" applyFont="1" applyFill="1" applyBorder="1" applyAlignment="1">
      <alignment horizontal="center" vertical="center" wrapText="1"/>
    </xf>
    <xf numFmtId="0" fontId="106" fillId="10" borderId="3" xfId="12" applyFont="1" applyFill="1" applyBorder="1" applyAlignment="1">
      <alignment horizontal="center" vertical="center" wrapText="1"/>
    </xf>
    <xf numFmtId="0" fontId="106" fillId="10" borderId="4" xfId="12" applyFont="1" applyFill="1" applyBorder="1" applyAlignment="1">
      <alignment horizontal="center" vertical="center" wrapText="1"/>
    </xf>
    <xf numFmtId="0" fontId="106" fillId="10" borderId="17" xfId="12" applyFont="1" applyFill="1" applyBorder="1" applyAlignment="1">
      <alignment horizontal="center" vertical="center" wrapText="1"/>
    </xf>
    <xf numFmtId="0" fontId="106" fillId="10" borderId="0" xfId="12" applyFont="1" applyFill="1" applyAlignment="1">
      <alignment horizontal="center" vertical="center" wrapText="1"/>
    </xf>
    <xf numFmtId="0" fontId="106" fillId="10" borderId="16" xfId="12" applyFont="1" applyFill="1" applyBorder="1" applyAlignment="1">
      <alignment horizontal="center" vertical="center" wrapText="1"/>
    </xf>
    <xf numFmtId="0" fontId="106" fillId="10" borderId="5" xfId="12" applyFont="1" applyFill="1" applyBorder="1" applyAlignment="1">
      <alignment horizontal="center" vertical="center" wrapText="1"/>
    </xf>
    <xf numFmtId="0" fontId="112" fillId="10" borderId="35" xfId="12" applyFont="1" applyFill="1" applyBorder="1" applyAlignment="1">
      <alignment horizontal="center" vertical="center" wrapText="1"/>
    </xf>
    <xf numFmtId="0" fontId="112" fillId="10" borderId="8" xfId="12" applyFont="1" applyFill="1" applyBorder="1" applyAlignment="1">
      <alignment horizontal="center" vertical="center" wrapText="1"/>
    </xf>
    <xf numFmtId="0" fontId="112" fillId="10" borderId="223" xfId="12" applyFont="1" applyFill="1" applyBorder="1" applyAlignment="1">
      <alignment horizontal="center" vertical="center" wrapText="1"/>
    </xf>
    <xf numFmtId="0" fontId="112" fillId="10" borderId="222" xfId="12" applyFont="1" applyFill="1" applyBorder="1" applyAlignment="1">
      <alignment horizontal="center" vertical="center" wrapText="1"/>
    </xf>
    <xf numFmtId="0" fontId="112" fillId="10" borderId="221" xfId="12" applyFont="1" applyFill="1" applyBorder="1" applyAlignment="1">
      <alignment horizontal="center" vertical="center" wrapText="1"/>
    </xf>
    <xf numFmtId="0" fontId="112" fillId="10" borderId="220" xfId="12" applyFont="1" applyFill="1" applyBorder="1" applyAlignment="1">
      <alignment horizontal="center" vertical="center" wrapText="1"/>
    </xf>
    <xf numFmtId="0" fontId="112" fillId="24" borderId="224" xfId="12" applyFont="1" applyFill="1" applyBorder="1" applyAlignment="1">
      <alignment horizontal="left" vertical="top" wrapText="1"/>
    </xf>
    <xf numFmtId="0" fontId="112" fillId="10" borderId="25" xfId="12" applyFont="1" applyFill="1" applyBorder="1" applyAlignment="1">
      <alignment horizontal="center" vertical="center" wrapText="1"/>
    </xf>
    <xf numFmtId="0" fontId="112" fillId="10" borderId="169" xfId="12" applyFont="1" applyFill="1" applyBorder="1" applyAlignment="1">
      <alignment horizontal="left" vertical="center" wrapText="1"/>
    </xf>
    <xf numFmtId="0" fontId="112" fillId="22" borderId="164" xfId="12" applyFont="1" applyFill="1" applyBorder="1" applyAlignment="1">
      <alignment horizontal="center" vertical="center" textRotation="255" wrapText="1"/>
    </xf>
    <xf numFmtId="0" fontId="112" fillId="22" borderId="165" xfId="12" applyFont="1" applyFill="1" applyBorder="1" applyAlignment="1">
      <alignment horizontal="center" vertical="center" textRotation="255" wrapText="1"/>
    </xf>
    <xf numFmtId="0" fontId="112" fillId="22" borderId="210" xfId="12" applyFont="1" applyFill="1" applyBorder="1" applyAlignment="1">
      <alignment horizontal="center" vertical="center" textRotation="255" wrapText="1"/>
    </xf>
    <xf numFmtId="0" fontId="112" fillId="22" borderId="115" xfId="12" applyFont="1" applyFill="1" applyBorder="1" applyAlignment="1">
      <alignment horizontal="center" vertical="center" wrapText="1"/>
    </xf>
    <xf numFmtId="0" fontId="112" fillId="22" borderId="30" xfId="12" applyFont="1" applyFill="1" applyBorder="1" applyAlignment="1">
      <alignment horizontal="center" vertical="center" wrapText="1"/>
    </xf>
    <xf numFmtId="0" fontId="112" fillId="22" borderId="218" xfId="12" applyFont="1" applyFill="1" applyBorder="1" applyAlignment="1">
      <alignment horizontal="center" vertical="center" wrapText="1"/>
    </xf>
    <xf numFmtId="0" fontId="112" fillId="10" borderId="3" xfId="12" applyFont="1" applyFill="1" applyBorder="1" applyAlignment="1">
      <alignment horizontal="center" vertical="center" wrapText="1"/>
    </xf>
    <xf numFmtId="0" fontId="112" fillId="10" borderId="202" xfId="12" applyFont="1" applyFill="1" applyBorder="1" applyAlignment="1">
      <alignment horizontal="center" vertical="center" wrapText="1"/>
    </xf>
    <xf numFmtId="0" fontId="112" fillId="10" borderId="17" xfId="12" applyFont="1" applyFill="1" applyBorder="1" applyAlignment="1">
      <alignment horizontal="center" vertical="center" wrapText="1"/>
    </xf>
    <xf numFmtId="0" fontId="112" fillId="10" borderId="201" xfId="12" applyFont="1" applyFill="1" applyBorder="1" applyAlignment="1">
      <alignment horizontal="center" vertical="center" wrapText="1"/>
    </xf>
    <xf numFmtId="0" fontId="112" fillId="10" borderId="181" xfId="12" applyFont="1" applyFill="1" applyBorder="1" applyAlignment="1">
      <alignment horizontal="center" vertical="center" wrapText="1"/>
    </xf>
    <xf numFmtId="0" fontId="112" fillId="23" borderId="4" xfId="12" applyFont="1" applyFill="1" applyBorder="1" applyAlignment="1">
      <alignment horizontal="left" vertical="top" wrapText="1"/>
    </xf>
    <xf numFmtId="0" fontId="112" fillId="23" borderId="161" xfId="12" applyFont="1" applyFill="1" applyBorder="1" applyAlignment="1">
      <alignment horizontal="left" vertical="top" wrapText="1"/>
    </xf>
    <xf numFmtId="0" fontId="106" fillId="10" borderId="3" xfId="12" applyFont="1" applyFill="1" applyBorder="1" applyAlignment="1">
      <alignment horizontal="center" vertical="center"/>
    </xf>
    <xf numFmtId="0" fontId="106" fillId="10" borderId="4" xfId="12" applyFont="1" applyFill="1" applyBorder="1" applyAlignment="1">
      <alignment horizontal="center" vertical="center"/>
    </xf>
    <xf numFmtId="0" fontId="106" fillId="10" borderId="161" xfId="12" applyFont="1" applyFill="1" applyBorder="1" applyAlignment="1">
      <alignment horizontal="center" vertical="center"/>
    </xf>
    <xf numFmtId="0" fontId="106" fillId="10" borderId="17" xfId="12" applyFont="1" applyFill="1" applyBorder="1" applyAlignment="1">
      <alignment horizontal="center" vertical="center"/>
    </xf>
    <xf numFmtId="0" fontId="106" fillId="10" borderId="0" xfId="12" applyFont="1" applyFill="1" applyAlignment="1">
      <alignment horizontal="center" vertical="center"/>
    </xf>
    <xf numFmtId="0" fontId="106" fillId="10" borderId="162" xfId="12" applyFont="1" applyFill="1" applyBorder="1" applyAlignment="1">
      <alignment horizontal="center" vertical="center"/>
    </xf>
    <xf numFmtId="49" fontId="112" fillId="10" borderId="236" xfId="12" applyNumberFormat="1" applyFont="1" applyFill="1" applyBorder="1" applyAlignment="1">
      <alignment horizontal="center" vertical="center" wrapText="1"/>
    </xf>
    <xf numFmtId="0" fontId="112" fillId="10" borderId="237" xfId="12" applyFont="1" applyFill="1" applyBorder="1" applyAlignment="1">
      <alignment horizontal="center" vertical="center" wrapText="1"/>
    </xf>
    <xf numFmtId="49" fontId="112" fillId="10" borderId="236" xfId="12" applyNumberFormat="1" applyFont="1" applyFill="1" applyBorder="1" applyAlignment="1">
      <alignment horizontal="left" vertical="center" wrapText="1"/>
    </xf>
    <xf numFmtId="49" fontId="112" fillId="10" borderId="8" xfId="12" applyNumberFormat="1" applyFont="1" applyFill="1" applyBorder="1" applyAlignment="1">
      <alignment horizontal="left" vertical="center" wrapText="1"/>
    </xf>
    <xf numFmtId="49" fontId="112" fillId="10" borderId="7" xfId="12" applyNumberFormat="1" applyFont="1" applyFill="1" applyBorder="1" applyAlignment="1">
      <alignment horizontal="left" vertical="center" wrapText="1"/>
    </xf>
    <xf numFmtId="49" fontId="112" fillId="10" borderId="237" xfId="12" applyNumberFormat="1" applyFont="1" applyFill="1" applyBorder="1" applyAlignment="1">
      <alignment horizontal="left" vertical="center" wrapText="1"/>
    </xf>
    <xf numFmtId="0" fontId="112" fillId="10" borderId="116" xfId="12" applyFont="1" applyFill="1" applyBorder="1" applyAlignment="1">
      <alignment horizontal="center" vertical="center" wrapText="1"/>
    </xf>
    <xf numFmtId="49" fontId="112" fillId="10" borderId="160" xfId="12" applyNumberFormat="1" applyFont="1" applyFill="1" applyBorder="1" applyAlignment="1">
      <alignment horizontal="left" vertical="center" wrapText="1"/>
    </xf>
    <xf numFmtId="0" fontId="112" fillId="10" borderId="176" xfId="12" applyFont="1" applyFill="1" applyBorder="1" applyAlignment="1">
      <alignment horizontal="center" vertical="center" wrapText="1"/>
    </xf>
    <xf numFmtId="0" fontId="112" fillId="10" borderId="180" xfId="12" applyFont="1" applyFill="1" applyBorder="1" applyAlignment="1">
      <alignment horizontal="center" vertical="center" wrapText="1"/>
    </xf>
    <xf numFmtId="49" fontId="112" fillId="10" borderId="237" xfId="12" applyNumberFormat="1" applyFont="1" applyFill="1" applyBorder="1" applyAlignment="1">
      <alignment horizontal="center" vertical="center" wrapText="1"/>
    </xf>
    <xf numFmtId="49" fontId="112" fillId="10" borderId="160" xfId="12" applyNumberFormat="1" applyFont="1" applyFill="1" applyBorder="1" applyAlignment="1">
      <alignment horizontal="center" vertical="center" wrapText="1"/>
    </xf>
    <xf numFmtId="0" fontId="112" fillId="23" borderId="35" xfId="12" applyFont="1" applyFill="1" applyBorder="1" applyAlignment="1">
      <alignment horizontal="left" vertical="top" wrapText="1"/>
    </xf>
    <xf numFmtId="0" fontId="112" fillId="23" borderId="7" xfId="12" applyFont="1" applyFill="1" applyBorder="1" applyAlignment="1">
      <alignment horizontal="left" vertical="top" wrapText="1"/>
    </xf>
    <xf numFmtId="0" fontId="112" fillId="23" borderId="160" xfId="12" applyFont="1" applyFill="1" applyBorder="1" applyAlignment="1">
      <alignment horizontal="left" vertical="top" wrapText="1"/>
    </xf>
    <xf numFmtId="0" fontId="112" fillId="10" borderId="178" xfId="12" applyFont="1" applyFill="1" applyBorder="1" applyAlignment="1">
      <alignment horizontal="center" vertical="center" wrapText="1"/>
    </xf>
    <xf numFmtId="0" fontId="112" fillId="10" borderId="177" xfId="12" applyFont="1" applyFill="1" applyBorder="1" applyAlignment="1">
      <alignment horizontal="center" vertical="center" wrapText="1"/>
    </xf>
    <xf numFmtId="0" fontId="112" fillId="10" borderId="206" xfId="12" applyFont="1" applyFill="1" applyBorder="1" applyAlignment="1">
      <alignment horizontal="center" vertical="center" wrapText="1"/>
    </xf>
    <xf numFmtId="49" fontId="112" fillId="10" borderId="2" xfId="12" applyNumberFormat="1" applyFont="1" applyFill="1" applyBorder="1" applyAlignment="1">
      <alignment horizontal="center" vertical="center" wrapText="1"/>
    </xf>
    <xf numFmtId="49" fontId="112" fillId="10" borderId="167" xfId="12" applyNumberFormat="1" applyFont="1" applyFill="1" applyBorder="1" applyAlignment="1">
      <alignment horizontal="center" vertical="center" wrapText="1"/>
    </xf>
    <xf numFmtId="0" fontId="112" fillId="10" borderId="0" xfId="12" applyFont="1" applyFill="1" applyAlignment="1">
      <alignment horizontal="left" vertical="center" wrapText="1"/>
    </xf>
    <xf numFmtId="0" fontId="112" fillId="22" borderId="101" xfId="12" applyFont="1" applyFill="1" applyBorder="1" applyAlignment="1">
      <alignment horizontal="center" vertical="center" wrapText="1"/>
    </xf>
    <xf numFmtId="0" fontId="112" fillId="22" borderId="156" xfId="12" applyFont="1" applyFill="1" applyBorder="1" applyAlignment="1">
      <alignment horizontal="center" vertical="center" wrapText="1"/>
    </xf>
    <xf numFmtId="0" fontId="112" fillId="10" borderId="31" xfId="12" applyFont="1" applyFill="1" applyBorder="1" applyAlignment="1">
      <alignment horizontal="left" vertical="top" wrapText="1"/>
    </xf>
    <xf numFmtId="0" fontId="112" fillId="10" borderId="30" xfId="12" applyFont="1" applyFill="1" applyBorder="1" applyAlignment="1">
      <alignment horizontal="left" vertical="top" wrapText="1"/>
    </xf>
    <xf numFmtId="0" fontId="112" fillId="10" borderId="82" xfId="12" applyFont="1" applyFill="1" applyBorder="1" applyAlignment="1">
      <alignment horizontal="left" vertical="top" wrapText="1"/>
    </xf>
    <xf numFmtId="0" fontId="112" fillId="22" borderId="4" xfId="12" applyFont="1" applyFill="1" applyBorder="1" applyAlignment="1">
      <alignment horizontal="center" vertical="center" wrapText="1"/>
    </xf>
    <xf numFmtId="0" fontId="112" fillId="22" borderId="1" xfId="12" applyFont="1" applyFill="1" applyBorder="1" applyAlignment="1">
      <alignment horizontal="center" vertical="center" wrapText="1"/>
    </xf>
    <xf numFmtId="0" fontId="112" fillId="10" borderId="4" xfId="12" applyFont="1" applyFill="1" applyBorder="1" applyAlignment="1">
      <alignment horizontal="left" vertical="center" wrapText="1"/>
    </xf>
    <xf numFmtId="0" fontId="112" fillId="10" borderId="161" xfId="12" applyFont="1" applyFill="1" applyBorder="1" applyAlignment="1">
      <alignment horizontal="left" vertical="center" wrapText="1"/>
    </xf>
    <xf numFmtId="0" fontId="112" fillId="23" borderId="36" xfId="12" applyFont="1" applyFill="1" applyBorder="1" applyAlignment="1">
      <alignment horizontal="left" vertical="top" wrapText="1"/>
    </xf>
    <xf numFmtId="0" fontId="112" fillId="10" borderId="166" xfId="12" applyFont="1" applyFill="1" applyBorder="1" applyAlignment="1">
      <alignment horizontal="center" vertical="center" wrapText="1"/>
    </xf>
    <xf numFmtId="0" fontId="111" fillId="10" borderId="0" xfId="12" applyFont="1" applyFill="1" applyAlignment="1">
      <alignment horizontal="left" vertical="top"/>
    </xf>
    <xf numFmtId="0" fontId="122" fillId="10" borderId="80" xfId="12" applyFont="1" applyFill="1" applyBorder="1" applyAlignment="1">
      <alignment horizontal="center" vertical="center" wrapText="1"/>
    </xf>
    <xf numFmtId="0" fontId="122" fillId="10" borderId="81" xfId="12" applyFont="1" applyFill="1" applyBorder="1" applyAlignment="1">
      <alignment horizontal="center" vertical="center" wrapText="1"/>
    </xf>
    <xf numFmtId="0" fontId="122" fillId="10" borderId="159" xfId="12" applyFont="1" applyFill="1" applyBorder="1" applyAlignment="1">
      <alignment horizontal="center" vertical="center" wrapText="1"/>
    </xf>
    <xf numFmtId="0" fontId="122" fillId="10" borderId="2" xfId="12" applyFont="1" applyFill="1" applyBorder="1" applyAlignment="1">
      <alignment horizontal="center" vertical="center" wrapText="1"/>
    </xf>
    <xf numFmtId="0" fontId="122" fillId="10" borderId="83" xfId="12" applyFont="1" applyFill="1" applyBorder="1" applyAlignment="1">
      <alignment horizontal="center" vertical="center" wrapText="1"/>
    </xf>
    <xf numFmtId="0" fontId="122" fillId="10" borderId="84" xfId="12" applyFont="1" applyFill="1" applyBorder="1" applyAlignment="1">
      <alignment horizontal="center" vertical="center" wrapText="1"/>
    </xf>
    <xf numFmtId="0" fontId="112" fillId="10" borderId="31" xfId="12" applyFont="1" applyFill="1" applyBorder="1" applyAlignment="1">
      <alignment horizontal="center" vertical="center" wrapText="1"/>
    </xf>
    <xf numFmtId="0" fontId="112" fillId="10" borderId="218" xfId="12" applyFont="1" applyFill="1" applyBorder="1" applyAlignment="1">
      <alignment horizontal="center" vertical="center" wrapText="1"/>
    </xf>
    <xf numFmtId="0" fontId="106" fillId="10" borderId="31" xfId="12" applyFont="1" applyFill="1" applyBorder="1" applyAlignment="1">
      <alignment horizontal="left" vertical="center" wrapText="1"/>
    </xf>
    <xf numFmtId="0" fontId="106" fillId="10" borderId="30" xfId="12" applyFont="1" applyFill="1" applyBorder="1" applyAlignment="1">
      <alignment horizontal="left" vertical="center" wrapText="1"/>
    </xf>
    <xf numFmtId="0" fontId="106" fillId="10" borderId="218" xfId="12" applyFont="1" applyFill="1" applyBorder="1" applyAlignment="1">
      <alignment horizontal="left" vertical="center" wrapText="1"/>
    </xf>
    <xf numFmtId="0" fontId="112" fillId="10" borderId="31" xfId="12" applyFont="1" applyFill="1" applyBorder="1" applyAlignment="1">
      <alignment horizontal="center" vertical="center"/>
    </xf>
    <xf numFmtId="0" fontId="112" fillId="10" borderId="218" xfId="12" applyFont="1" applyFill="1" applyBorder="1" applyAlignment="1">
      <alignment horizontal="center" vertical="center"/>
    </xf>
    <xf numFmtId="0" fontId="106" fillId="10" borderId="155" xfId="12" applyFont="1" applyFill="1" applyBorder="1" applyAlignment="1">
      <alignment horizontal="left" vertical="center" wrapText="1"/>
    </xf>
    <xf numFmtId="0" fontId="106" fillId="10" borderId="101" xfId="12" applyFont="1" applyFill="1" applyBorder="1" applyAlignment="1">
      <alignment horizontal="left" vertical="center" wrapText="1"/>
    </xf>
    <xf numFmtId="0" fontId="106" fillId="10" borderId="235" xfId="12" applyFont="1" applyFill="1" applyBorder="1" applyAlignment="1">
      <alignment horizontal="left" vertical="center" wrapText="1"/>
    </xf>
    <xf numFmtId="0" fontId="106" fillId="10" borderId="6" xfId="12" applyFont="1" applyFill="1" applyBorder="1" applyAlignment="1">
      <alignment horizontal="left" vertical="center" wrapText="1"/>
    </xf>
    <xf numFmtId="0" fontId="106" fillId="10" borderId="7" xfId="12" applyFont="1" applyFill="1" applyBorder="1" applyAlignment="1">
      <alignment horizontal="left" vertical="center" wrapText="1"/>
    </xf>
    <xf numFmtId="0" fontId="106" fillId="10" borderId="8" xfId="12" applyFont="1" applyFill="1" applyBorder="1" applyAlignment="1">
      <alignment horizontal="left" vertical="center" wrapText="1"/>
    </xf>
    <xf numFmtId="0" fontId="112" fillId="10" borderId="6" xfId="12" applyFont="1" applyFill="1" applyBorder="1" applyAlignment="1">
      <alignment horizontal="center" vertical="center"/>
    </xf>
    <xf numFmtId="0" fontId="112" fillId="10" borderId="8" xfId="12" applyFont="1" applyFill="1" applyBorder="1" applyAlignment="1">
      <alignment horizontal="center" vertical="center"/>
    </xf>
    <xf numFmtId="0" fontId="106" fillId="10" borderId="4" xfId="12" applyFont="1" applyFill="1" applyBorder="1" applyAlignment="1">
      <alignment horizontal="left" vertical="center" wrapText="1"/>
    </xf>
    <xf numFmtId="0" fontId="112" fillId="10" borderId="85" xfId="12" applyFont="1" applyFill="1" applyBorder="1" applyAlignment="1">
      <alignment horizontal="center" vertical="center" wrapText="1"/>
    </xf>
    <xf numFmtId="0" fontId="106" fillId="10" borderId="85" xfId="12" applyFont="1" applyFill="1" applyBorder="1" applyAlignment="1">
      <alignment horizontal="left" vertical="center" wrapText="1"/>
    </xf>
    <xf numFmtId="0" fontId="106" fillId="10" borderId="86" xfId="12" applyFont="1" applyFill="1" applyBorder="1" applyAlignment="1">
      <alignment horizontal="left" vertical="center" wrapText="1"/>
    </xf>
    <xf numFmtId="0" fontId="106" fillId="10" borderId="113" xfId="12" applyFont="1" applyFill="1" applyBorder="1" applyAlignment="1">
      <alignment horizontal="left" vertical="center" wrapText="1"/>
    </xf>
    <xf numFmtId="0" fontId="112" fillId="10" borderId="85" xfId="12" applyFont="1" applyFill="1" applyBorder="1" applyAlignment="1">
      <alignment horizontal="center" vertical="center"/>
    </xf>
    <xf numFmtId="0" fontId="112" fillId="10" borderId="113" xfId="12" applyFont="1" applyFill="1" applyBorder="1" applyAlignment="1">
      <alignment horizontal="center" vertical="center"/>
    </xf>
    <xf numFmtId="0" fontId="106" fillId="10" borderId="87" xfId="12" applyFont="1" applyFill="1" applyBorder="1" applyAlignment="1">
      <alignment horizontal="left" vertical="center" wrapText="1"/>
    </xf>
    <xf numFmtId="0" fontId="18" fillId="6" borderId="7" xfId="7" applyFont="1" applyFill="1" applyBorder="1" applyAlignment="1">
      <alignment horizontal="center" vertical="center" shrinkToFit="1"/>
    </xf>
    <xf numFmtId="180" fontId="18" fillId="6" borderId="2" xfId="7" applyNumberFormat="1" applyFont="1" applyFill="1" applyBorder="1" applyAlignment="1">
      <alignment horizontal="center" vertical="center" shrinkToFit="1"/>
    </xf>
    <xf numFmtId="0" fontId="18" fillId="2" borderId="34" xfId="7" applyFont="1" applyFill="1" applyBorder="1" applyAlignment="1">
      <alignment horizontal="left" vertical="center"/>
    </xf>
    <xf numFmtId="0" fontId="18" fillId="2" borderId="32" xfId="7" applyFont="1" applyFill="1" applyBorder="1" applyAlignment="1">
      <alignment horizontal="left" vertical="center"/>
    </xf>
    <xf numFmtId="0" fontId="18" fillId="2" borderId="33" xfId="7" applyFont="1" applyFill="1" applyBorder="1" applyAlignment="1">
      <alignment horizontal="left" vertical="center"/>
    </xf>
    <xf numFmtId="0" fontId="18" fillId="5" borderId="45" xfId="7" applyFont="1" applyFill="1" applyBorder="1" applyAlignment="1">
      <alignment horizontal="center" vertical="center"/>
    </xf>
    <xf numFmtId="179" fontId="18" fillId="6" borderId="2" xfId="7" applyNumberFormat="1" applyFont="1" applyFill="1" applyBorder="1" applyAlignment="1">
      <alignment horizontal="center" vertical="center" shrinkToFit="1"/>
    </xf>
    <xf numFmtId="0" fontId="50" fillId="2" borderId="59" xfId="7" applyFont="1" applyFill="1" applyBorder="1" applyAlignment="1">
      <alignment horizontal="left" vertical="center" wrapText="1"/>
    </xf>
    <xf numFmtId="0" fontId="50" fillId="2" borderId="50" xfId="7" applyFont="1" applyFill="1" applyBorder="1" applyAlignment="1">
      <alignment horizontal="left" vertical="center" wrapText="1"/>
    </xf>
    <xf numFmtId="0" fontId="18" fillId="2" borderId="6" xfId="7" applyFont="1" applyFill="1" applyBorder="1" applyAlignment="1">
      <alignment vertical="center"/>
    </xf>
    <xf numFmtId="0" fontId="18" fillId="2" borderId="7" xfId="7" applyFont="1" applyFill="1" applyBorder="1" applyAlignment="1">
      <alignment vertical="center"/>
    </xf>
    <xf numFmtId="0" fontId="25" fillId="2" borderId="7" xfId="7" applyFont="1" applyFill="1" applyBorder="1" applyAlignment="1">
      <alignment vertical="center" wrapText="1"/>
    </xf>
    <xf numFmtId="0" fontId="25" fillId="2" borderId="7" xfId="7" applyFont="1" applyFill="1" applyBorder="1" applyAlignment="1">
      <alignment vertical="center"/>
    </xf>
    <xf numFmtId="0" fontId="25" fillId="2" borderId="8" xfId="7" applyFont="1" applyFill="1" applyBorder="1" applyAlignment="1">
      <alignment vertical="center"/>
    </xf>
    <xf numFmtId="0" fontId="18" fillId="2" borderId="7"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20" fillId="2" borderId="8" xfId="7" applyFont="1" applyFill="1" applyBorder="1" applyAlignment="1">
      <alignment horizontal="left" vertical="center"/>
    </xf>
    <xf numFmtId="0" fontId="20" fillId="2" borderId="2" xfId="7" applyFont="1" applyFill="1" applyBorder="1" applyAlignment="1">
      <alignment horizontal="center" vertical="center"/>
    </xf>
    <xf numFmtId="0" fontId="18" fillId="2" borderId="51" xfId="7" applyFont="1" applyFill="1" applyBorder="1" applyAlignment="1">
      <alignment horizontal="left" vertical="center"/>
    </xf>
    <xf numFmtId="0" fontId="18" fillId="2" borderId="53" xfId="7" applyFont="1" applyFill="1" applyBorder="1" applyAlignment="1">
      <alignment horizontal="left" vertical="center"/>
    </xf>
    <xf numFmtId="0" fontId="18" fillId="2" borderId="52" xfId="7" applyFont="1" applyFill="1" applyBorder="1" applyAlignment="1">
      <alignment horizontal="left" vertical="center"/>
    </xf>
    <xf numFmtId="0" fontId="18" fillId="5" borderId="2" xfId="7" applyFont="1" applyFill="1" applyBorder="1" applyAlignment="1">
      <alignment horizontal="center" vertical="center"/>
    </xf>
    <xf numFmtId="0" fontId="18" fillId="2" borderId="16" xfId="7" applyFont="1" applyFill="1" applyBorder="1" applyAlignment="1">
      <alignment horizontal="left" vertical="center"/>
    </xf>
    <xf numFmtId="0" fontId="18" fillId="2" borderId="5" xfId="7" applyFont="1" applyFill="1" applyBorder="1" applyAlignment="1">
      <alignment horizontal="left" vertical="center"/>
    </xf>
    <xf numFmtId="0" fontId="20" fillId="2" borderId="25" xfId="7" applyFont="1" applyFill="1" applyBorder="1" applyAlignment="1">
      <alignment horizontal="left" vertical="center"/>
    </xf>
    <xf numFmtId="0" fontId="20" fillId="2" borderId="2" xfId="7" applyFont="1" applyFill="1" applyBorder="1" applyAlignment="1">
      <alignment horizontal="left" vertical="center"/>
    </xf>
    <xf numFmtId="0" fontId="18" fillId="2" borderId="27" xfId="7" applyFont="1" applyFill="1" applyBorder="1" applyAlignment="1">
      <alignment horizontal="center" vertical="center"/>
    </xf>
    <xf numFmtId="0" fontId="18" fillId="2" borderId="2" xfId="7" applyFont="1" applyFill="1" applyBorder="1" applyAlignment="1">
      <alignment horizontal="center" vertical="center"/>
    </xf>
    <xf numFmtId="0" fontId="18" fillId="2" borderId="25" xfId="7" applyFont="1" applyFill="1" applyBorder="1" applyAlignment="1">
      <alignment horizontal="center" vertical="center"/>
    </xf>
    <xf numFmtId="0" fontId="18" fillId="2" borderId="28" xfId="7" applyFont="1" applyFill="1" applyBorder="1" applyAlignment="1">
      <alignment horizontal="center" vertical="center"/>
    </xf>
    <xf numFmtId="0" fontId="18" fillId="2" borderId="47" xfId="7" applyFont="1" applyFill="1" applyBorder="1" applyAlignment="1">
      <alignment horizontal="left" vertical="center"/>
    </xf>
    <xf numFmtId="0" fontId="18" fillId="2" borderId="58" xfId="7" applyFont="1" applyFill="1" applyBorder="1" applyAlignment="1">
      <alignment horizontal="left" vertical="center"/>
    </xf>
    <xf numFmtId="0" fontId="20" fillId="2" borderId="83" xfId="7" applyFont="1" applyFill="1" applyBorder="1" applyAlignment="1">
      <alignment horizontal="center" vertical="center"/>
    </xf>
    <xf numFmtId="0" fontId="20" fillId="2" borderId="84" xfId="7" applyFont="1" applyFill="1" applyBorder="1" applyAlignment="1">
      <alignment horizontal="center" vertical="center"/>
    </xf>
    <xf numFmtId="0" fontId="20" fillId="2" borderId="30" xfId="7" applyFont="1" applyFill="1" applyBorder="1" applyAlignment="1">
      <alignment horizontal="left" vertical="center" shrinkToFit="1"/>
    </xf>
    <xf numFmtId="0" fontId="20" fillId="2" borderId="85" xfId="7" applyFont="1" applyFill="1" applyBorder="1" applyAlignment="1">
      <alignment horizontal="center" vertical="center" shrinkToFit="1"/>
    </xf>
    <xf numFmtId="0" fontId="20" fillId="2" borderId="86" xfId="7" applyFont="1" applyFill="1" applyBorder="1" applyAlignment="1">
      <alignment horizontal="center" vertical="center" shrinkToFit="1"/>
    </xf>
    <xf numFmtId="0" fontId="20" fillId="2" borderId="87" xfId="7" applyFont="1" applyFill="1" applyBorder="1" applyAlignment="1">
      <alignment horizontal="center" vertical="center" shrinkToFit="1"/>
    </xf>
    <xf numFmtId="0" fontId="55" fillId="2" borderId="7" xfId="7" applyFont="1" applyFill="1" applyBorder="1" applyAlignment="1">
      <alignment vertical="center" shrinkToFit="1"/>
    </xf>
    <xf numFmtId="0" fontId="55" fillId="2" borderId="8" xfId="7" applyFont="1" applyFill="1" applyBorder="1" applyAlignment="1">
      <alignment vertical="center" shrinkToFit="1"/>
    </xf>
    <xf numFmtId="0" fontId="18" fillId="2" borderId="6" xfId="7" applyFont="1" applyFill="1" applyBorder="1" applyAlignment="1">
      <alignment vertical="center" shrinkToFit="1"/>
    </xf>
    <xf numFmtId="0" fontId="0" fillId="0" borderId="7" xfId="0" applyBorder="1" applyAlignment="1">
      <alignment vertical="center" shrinkToFit="1"/>
    </xf>
    <xf numFmtId="0" fontId="18" fillId="2" borderId="16" xfId="7" applyFont="1" applyFill="1" applyBorder="1" applyAlignment="1">
      <alignment vertical="center"/>
    </xf>
    <xf numFmtId="0" fontId="18" fillId="2" borderId="5" xfId="7" applyFont="1" applyFill="1" applyBorder="1" applyAlignment="1">
      <alignment vertical="center"/>
    </xf>
    <xf numFmtId="0" fontId="18" fillId="2" borderId="0" xfId="7" applyFont="1" applyFill="1" applyBorder="1" applyAlignment="1">
      <alignment horizontal="center" vertical="center"/>
    </xf>
    <xf numFmtId="0" fontId="19" fillId="2" borderId="0" xfId="7" applyFont="1" applyFill="1" applyAlignment="1">
      <alignment horizontal="center" vertical="center"/>
    </xf>
    <xf numFmtId="0" fontId="18" fillId="6" borderId="6" xfId="7" applyFont="1" applyFill="1" applyBorder="1" applyAlignment="1">
      <alignment horizontal="left" vertical="center" wrapText="1"/>
    </xf>
    <xf numFmtId="0" fontId="18" fillId="6" borderId="7" xfId="7" applyFont="1" applyFill="1" applyBorder="1" applyAlignment="1">
      <alignment horizontal="left" vertical="center" wrapText="1"/>
    </xf>
    <xf numFmtId="0" fontId="18" fillId="6" borderId="8" xfId="7" applyFont="1" applyFill="1" applyBorder="1" applyAlignment="1">
      <alignment horizontal="left" vertical="center" wrapText="1"/>
    </xf>
    <xf numFmtId="0" fontId="20" fillId="2" borderId="80" xfId="7" applyFont="1" applyFill="1" applyBorder="1" applyAlignment="1">
      <alignment horizontal="center" vertical="center"/>
    </xf>
    <xf numFmtId="0" fontId="20" fillId="2" borderId="81" xfId="7" applyFont="1" applyFill="1" applyBorder="1" applyAlignment="1">
      <alignment horizontal="center" vertical="center"/>
    </xf>
    <xf numFmtId="0" fontId="20" fillId="2" borderId="30" xfId="7" applyFont="1" applyFill="1" applyBorder="1" applyAlignment="1">
      <alignment horizontal="left" vertical="center"/>
    </xf>
    <xf numFmtId="0" fontId="20" fillId="2" borderId="82" xfId="7" applyFont="1" applyFill="1" applyBorder="1" applyAlignment="1">
      <alignment horizontal="left" vertical="center"/>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1" xfId="7" applyFont="1" applyFill="1" applyBorder="1" applyAlignment="1">
      <alignment horizontal="left" vertical="center"/>
    </xf>
    <xf numFmtId="0" fontId="18" fillId="5" borderId="25" xfId="7" applyFont="1" applyFill="1" applyBorder="1" applyAlignment="1">
      <alignment horizontal="center" vertical="center"/>
    </xf>
    <xf numFmtId="0" fontId="18" fillId="2" borderId="6" xfId="7" applyFont="1" applyFill="1" applyBorder="1" applyAlignment="1">
      <alignment horizontal="left" vertical="center"/>
    </xf>
    <xf numFmtId="0" fontId="18" fillId="2" borderId="8" xfId="7" applyFont="1" applyFill="1" applyBorder="1" applyAlignment="1">
      <alignment horizontal="left" vertical="center"/>
    </xf>
    <xf numFmtId="0" fontId="29" fillId="6" borderId="5" xfId="7" applyFont="1" applyFill="1" applyBorder="1" applyAlignment="1">
      <alignment horizontal="left" vertical="center" shrinkToFit="1"/>
    </xf>
    <xf numFmtId="0" fontId="18" fillId="5" borderId="5" xfId="7" applyFont="1" applyFill="1" applyBorder="1" applyAlignment="1">
      <alignment horizontal="center" vertical="center" shrinkToFit="1"/>
    </xf>
    <xf numFmtId="0" fontId="18" fillId="2" borderId="5" xfId="7" applyFont="1" applyFill="1" applyBorder="1" applyAlignment="1">
      <alignment horizontal="right" vertical="center"/>
    </xf>
    <xf numFmtId="0" fontId="31" fillId="2" borderId="0" xfId="7" applyFont="1" applyFill="1" applyAlignment="1">
      <alignment horizontal="left" vertical="center" shrinkToFit="1"/>
    </xf>
    <xf numFmtId="0" fontId="18" fillId="11" borderId="2" xfId="7" applyFont="1" applyFill="1" applyBorder="1" applyAlignment="1">
      <alignment horizontal="center" vertical="center" wrapText="1"/>
    </xf>
    <xf numFmtId="0" fontId="27" fillId="2" borderId="0" xfId="7" applyFont="1" applyFill="1" applyAlignment="1">
      <alignment horizontal="left" vertical="center"/>
    </xf>
    <xf numFmtId="0" fontId="27" fillId="2" borderId="0" xfId="7" applyFont="1" applyFill="1" applyAlignment="1">
      <alignment horizontal="left" vertical="center" wrapText="1"/>
    </xf>
    <xf numFmtId="0" fontId="18" fillId="0" borderId="2" xfId="7" applyFont="1" applyBorder="1" applyAlignment="1">
      <alignment horizontal="center" vertical="center" wrapText="1"/>
    </xf>
    <xf numFmtId="0" fontId="18" fillId="2" borderId="37" xfId="7" applyFont="1" applyFill="1" applyBorder="1" applyAlignment="1">
      <alignment horizontal="center" vertical="center" wrapText="1"/>
    </xf>
    <xf numFmtId="0" fontId="18" fillId="2" borderId="41" xfId="7" applyFont="1" applyFill="1" applyBorder="1" applyAlignment="1">
      <alignment horizontal="center" vertical="center" wrapText="1"/>
    </xf>
    <xf numFmtId="0" fontId="31" fillId="2" borderId="0" xfId="7" applyFont="1" applyFill="1" applyAlignment="1">
      <alignment horizontal="left" vertical="center"/>
    </xf>
    <xf numFmtId="0" fontId="18" fillId="11" borderId="36" xfId="7" applyFont="1" applyFill="1" applyBorder="1" applyAlignment="1">
      <alignment horizontal="center" vertical="center"/>
    </xf>
    <xf numFmtId="0" fontId="18" fillId="11" borderId="1" xfId="7" applyFont="1" applyFill="1" applyBorder="1" applyAlignment="1">
      <alignment horizontal="center" vertical="center"/>
    </xf>
    <xf numFmtId="0" fontId="18" fillId="11" borderId="88" xfId="7" applyFont="1" applyFill="1" applyBorder="1" applyAlignment="1">
      <alignment horizontal="center" vertical="center"/>
    </xf>
    <xf numFmtId="0" fontId="18" fillId="11" borderId="15" xfId="7" applyFont="1" applyFill="1" applyBorder="1" applyAlignment="1">
      <alignment horizontal="center" vertical="center"/>
    </xf>
    <xf numFmtId="0" fontId="18" fillId="11" borderId="8" xfId="7" applyFont="1" applyFill="1" applyBorder="1" applyAlignment="1">
      <alignment horizontal="center" vertical="center"/>
    </xf>
    <xf numFmtId="0" fontId="18" fillId="0" borderId="2" xfId="7" applyFont="1" applyBorder="1" applyAlignment="1">
      <alignment horizontal="center" vertical="center"/>
    </xf>
    <xf numFmtId="0" fontId="18" fillId="0" borderId="45" xfId="7" applyFont="1" applyBorder="1" applyAlignment="1">
      <alignment horizontal="center" vertical="center" wrapText="1"/>
    </xf>
    <xf numFmtId="0" fontId="18" fillId="0" borderId="46" xfId="7" applyFont="1" applyBorder="1" applyAlignment="1">
      <alignment horizontal="center" vertical="center" wrapText="1"/>
    </xf>
    <xf numFmtId="0" fontId="29" fillId="5" borderId="0" xfId="7" applyFont="1" applyFill="1" applyBorder="1" applyAlignment="1">
      <alignment horizontal="center" vertical="center" shrinkToFit="1"/>
    </xf>
    <xf numFmtId="0" fontId="18" fillId="0" borderId="5" xfId="7" applyFont="1" applyBorder="1" applyAlignment="1">
      <alignment horizontal="right" vertical="center"/>
    </xf>
    <xf numFmtId="0" fontId="29" fillId="5" borderId="5" xfId="7" applyFont="1" applyFill="1" applyBorder="1" applyAlignment="1">
      <alignment horizontal="left" vertical="center"/>
    </xf>
    <xf numFmtId="55" fontId="29" fillId="5" borderId="5" xfId="7" applyNumberFormat="1" applyFont="1" applyFill="1" applyBorder="1" applyAlignment="1">
      <alignment horizontal="center" vertical="center"/>
    </xf>
    <xf numFmtId="0" fontId="29" fillId="5" borderId="5" xfId="7" applyFont="1" applyFill="1" applyBorder="1" applyAlignment="1">
      <alignment horizontal="center" vertical="center"/>
    </xf>
    <xf numFmtId="0" fontId="5" fillId="2" borderId="2"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3" borderId="7"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22" fillId="2" borderId="0" xfId="0" applyFont="1" applyFill="1" applyAlignment="1">
      <alignment horizontal="center" vertical="center"/>
    </xf>
    <xf numFmtId="0" fontId="56" fillId="2" borderId="3" xfId="0" applyFont="1" applyFill="1" applyBorder="1" applyAlignment="1">
      <alignment horizontal="center" vertical="center" shrinkToFit="1"/>
    </xf>
    <xf numFmtId="0" fontId="56" fillId="2" borderId="1" xfId="0" applyFont="1" applyFill="1" applyBorder="1" applyAlignment="1">
      <alignment horizontal="center" vertical="center" shrinkToFit="1"/>
    </xf>
    <xf numFmtId="0" fontId="56" fillId="2" borderId="16" xfId="0" applyFont="1" applyFill="1" applyBorder="1" applyAlignment="1">
      <alignment horizontal="center" vertical="center" shrinkToFit="1"/>
    </xf>
    <xf numFmtId="0" fontId="56" fillId="2" borderId="15" xfId="0" applyFont="1" applyFill="1" applyBorder="1" applyAlignment="1">
      <alignment horizontal="center" vertical="center" shrinkToFit="1"/>
    </xf>
    <xf numFmtId="0" fontId="57" fillId="17" borderId="3" xfId="0" applyFont="1" applyFill="1" applyBorder="1" applyAlignment="1">
      <alignment horizontal="left" vertical="center" wrapText="1"/>
    </xf>
    <xf numFmtId="0" fontId="57" fillId="17" borderId="4" xfId="0" applyFont="1" applyFill="1" applyBorder="1" applyAlignment="1">
      <alignment horizontal="left" vertical="center" wrapText="1"/>
    </xf>
    <xf numFmtId="0" fontId="57" fillId="17" borderId="1" xfId="0" applyFont="1" applyFill="1" applyBorder="1" applyAlignment="1">
      <alignment horizontal="left" vertical="center" wrapText="1"/>
    </xf>
    <xf numFmtId="0" fontId="57" fillId="17" borderId="16" xfId="0" applyFont="1" applyFill="1" applyBorder="1" applyAlignment="1">
      <alignment horizontal="left" vertical="center" wrapText="1"/>
    </xf>
    <xf numFmtId="0" fontId="57" fillId="17" borderId="5" xfId="0" applyFont="1" applyFill="1" applyBorder="1" applyAlignment="1">
      <alignment horizontal="left" vertical="center" wrapText="1"/>
    </xf>
    <xf numFmtId="0" fontId="57" fillId="17" borderId="15" xfId="0" applyFont="1" applyFill="1" applyBorder="1" applyAlignment="1">
      <alignment horizontal="left" vertical="center" wrapText="1"/>
    </xf>
    <xf numFmtId="0" fontId="56" fillId="2" borderId="3" xfId="0" applyFont="1" applyFill="1" applyBorder="1" applyAlignment="1">
      <alignment vertical="center" shrinkToFit="1"/>
    </xf>
    <xf numFmtId="0" fontId="56" fillId="2" borderId="1" xfId="0" applyFont="1" applyFill="1" applyBorder="1" applyAlignment="1">
      <alignment vertical="center" shrinkToFit="1"/>
    </xf>
    <xf numFmtId="0" fontId="56" fillId="2" borderId="16" xfId="0" applyFont="1" applyFill="1" applyBorder="1" applyAlignment="1">
      <alignment vertical="center" shrinkToFit="1"/>
    </xf>
    <xf numFmtId="0" fontId="56" fillId="2" borderId="15" xfId="0" applyFont="1" applyFill="1" applyBorder="1" applyAlignment="1">
      <alignment vertical="center" shrinkToFit="1"/>
    </xf>
    <xf numFmtId="0" fontId="56" fillId="17" borderId="3" xfId="0" applyFont="1" applyFill="1" applyBorder="1" applyAlignment="1">
      <alignment horizontal="left" vertical="center" shrinkToFit="1"/>
    </xf>
    <xf numFmtId="0" fontId="56" fillId="17" borderId="4" xfId="0" applyFont="1" applyFill="1" applyBorder="1" applyAlignment="1">
      <alignment horizontal="left" vertical="center" shrinkToFit="1"/>
    </xf>
    <xf numFmtId="0" fontId="56" fillId="17" borderId="1" xfId="0" applyFont="1" applyFill="1" applyBorder="1" applyAlignment="1">
      <alignment horizontal="left" vertical="center" shrinkToFit="1"/>
    </xf>
    <xf numFmtId="0" fontId="56" fillId="17" borderId="16" xfId="0" applyFont="1" applyFill="1" applyBorder="1" applyAlignment="1">
      <alignment horizontal="left" vertical="center" shrinkToFit="1"/>
    </xf>
    <xf numFmtId="0" fontId="56" fillId="17" borderId="5" xfId="0" applyFont="1" applyFill="1" applyBorder="1" applyAlignment="1">
      <alignment horizontal="left" vertical="center" shrinkToFit="1"/>
    </xf>
    <xf numFmtId="0" fontId="56" fillId="17" borderId="15" xfId="0" applyFont="1" applyFill="1" applyBorder="1" applyAlignment="1">
      <alignment horizontal="left" vertical="center" shrinkToFit="1"/>
    </xf>
    <xf numFmtId="0" fontId="57" fillId="6" borderId="3"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6" xfId="0" applyFont="1" applyFill="1" applyBorder="1" applyAlignment="1">
      <alignment horizontal="left" vertical="center" wrapText="1"/>
    </xf>
    <xf numFmtId="0" fontId="57" fillId="6" borderId="5" xfId="0" applyFont="1" applyFill="1" applyBorder="1" applyAlignment="1">
      <alignment horizontal="left" vertical="center" wrapText="1"/>
    </xf>
    <xf numFmtId="0" fontId="57" fillId="6" borderId="15" xfId="0" applyFont="1" applyFill="1" applyBorder="1" applyAlignment="1">
      <alignment horizontal="left" vertical="center" wrapText="1"/>
    </xf>
    <xf numFmtId="0" fontId="56" fillId="6" borderId="3" xfId="0" applyFont="1" applyFill="1" applyBorder="1" applyAlignment="1">
      <alignment horizontal="left" vertical="center" shrinkToFit="1"/>
    </xf>
    <xf numFmtId="0" fontId="56" fillId="6" borderId="4" xfId="0" applyFont="1" applyFill="1" applyBorder="1" applyAlignment="1">
      <alignment horizontal="left" vertical="center" shrinkToFit="1"/>
    </xf>
    <xf numFmtId="0" fontId="56" fillId="6" borderId="1" xfId="0" applyFont="1" applyFill="1" applyBorder="1" applyAlignment="1">
      <alignment horizontal="left" vertical="center" shrinkToFit="1"/>
    </xf>
    <xf numFmtId="0" fontId="56" fillId="6" borderId="16" xfId="0" applyFont="1" applyFill="1" applyBorder="1" applyAlignment="1">
      <alignment horizontal="left" vertical="center" shrinkToFit="1"/>
    </xf>
    <xf numFmtId="0" fontId="56" fillId="6" borderId="5" xfId="0" applyFont="1" applyFill="1" applyBorder="1" applyAlignment="1">
      <alignment horizontal="left" vertical="center" shrinkToFit="1"/>
    </xf>
    <xf numFmtId="0" fontId="56" fillId="6" borderId="15" xfId="0" applyFont="1" applyFill="1" applyBorder="1" applyAlignment="1">
      <alignment horizontal="left" vertical="center" shrinkToFit="1"/>
    </xf>
    <xf numFmtId="0" fontId="5" fillId="6" borderId="7" xfId="0" applyFont="1" applyFill="1" applyBorder="1" applyAlignment="1">
      <alignment horizontal="center" vertical="center" shrinkToFit="1"/>
    </xf>
    <xf numFmtId="0" fontId="5" fillId="2" borderId="4" xfId="0" applyFont="1" applyFill="1" applyBorder="1" applyAlignment="1">
      <alignment vertical="center" wrapText="1"/>
    </xf>
    <xf numFmtId="0" fontId="5" fillId="2" borderId="1" xfId="0" applyFont="1" applyFill="1" applyBorder="1" applyAlignment="1">
      <alignment vertical="center" wrapText="1"/>
    </xf>
    <xf numFmtId="0" fontId="5" fillId="2" borderId="0" xfId="0" applyFont="1" applyFill="1" applyBorder="1" applyAlignment="1">
      <alignment vertical="center" wrapText="1"/>
    </xf>
    <xf numFmtId="0" fontId="5" fillId="2" borderId="29" xfId="0" applyFont="1" applyFill="1" applyBorder="1" applyAlignment="1">
      <alignment vertical="center" wrapText="1"/>
    </xf>
    <xf numFmtId="180" fontId="5" fillId="6" borderId="3" xfId="0" applyNumberFormat="1" applyFont="1" applyFill="1" applyBorder="1" applyAlignment="1">
      <alignment horizontal="right" vertical="center"/>
    </xf>
    <xf numFmtId="180" fontId="5" fillId="6" borderId="4" xfId="0" applyNumberFormat="1" applyFont="1" applyFill="1" applyBorder="1" applyAlignment="1">
      <alignment horizontal="right" vertical="center"/>
    </xf>
    <xf numFmtId="180" fontId="5" fillId="6" borderId="17" xfId="0" applyNumberFormat="1" applyFont="1" applyFill="1" applyBorder="1" applyAlignment="1">
      <alignment horizontal="right" vertical="center"/>
    </xf>
    <xf numFmtId="180" fontId="5" fillId="6" borderId="0" xfId="0" applyNumberFormat="1" applyFont="1" applyFill="1" applyBorder="1" applyAlignment="1">
      <alignment horizontal="right" vertical="center"/>
    </xf>
    <xf numFmtId="180" fontId="5" fillId="6" borderId="16" xfId="0" applyNumberFormat="1" applyFont="1" applyFill="1" applyBorder="1" applyAlignment="1">
      <alignment horizontal="right" vertical="center"/>
    </xf>
    <xf numFmtId="180" fontId="5" fillId="6" borderId="5" xfId="0" applyNumberFormat="1" applyFont="1" applyFill="1" applyBorder="1" applyAlignment="1">
      <alignment horizontal="righ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14" fillId="2" borderId="3"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Border="1" applyAlignment="1">
      <alignment vertical="top" wrapText="1"/>
    </xf>
    <xf numFmtId="0" fontId="14" fillId="2" borderId="29" xfId="0" applyFont="1" applyFill="1" applyBorder="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14" fillId="2" borderId="15" xfId="0" applyFont="1" applyFill="1" applyBorder="1" applyAlignment="1">
      <alignment vertical="top" wrapText="1"/>
    </xf>
    <xf numFmtId="180" fontId="5" fillId="17" borderId="3" xfId="0" applyNumberFormat="1" applyFont="1" applyFill="1" applyBorder="1" applyAlignment="1">
      <alignment horizontal="right" vertical="center"/>
    </xf>
    <xf numFmtId="180" fontId="5" fillId="17" borderId="17" xfId="0" applyNumberFormat="1" applyFont="1" applyFill="1" applyBorder="1" applyAlignment="1">
      <alignment horizontal="right" vertical="center"/>
    </xf>
    <xf numFmtId="180" fontId="5" fillId="17" borderId="16" xfId="0" applyNumberFormat="1" applyFont="1" applyFill="1" applyBorder="1" applyAlignment="1">
      <alignment horizontal="right" vertical="center"/>
    </xf>
    <xf numFmtId="180" fontId="5" fillId="2" borderId="17" xfId="0" applyNumberFormat="1" applyFont="1" applyFill="1" applyBorder="1" applyAlignment="1">
      <alignment horizontal="center" vertical="center"/>
    </xf>
    <xf numFmtId="180" fontId="5" fillId="2" borderId="0" xfId="0" applyNumberFormat="1" applyFont="1" applyFill="1" applyBorder="1" applyAlignment="1">
      <alignment horizontal="center" vertical="center"/>
    </xf>
    <xf numFmtId="0" fontId="53" fillId="7" borderId="0" xfId="0" applyFont="1" applyFill="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15" xfId="0" applyFont="1" applyFill="1" applyBorder="1" applyAlignment="1">
      <alignment horizontal="center" vertical="center"/>
    </xf>
    <xf numFmtId="0" fontId="13" fillId="2" borderId="16"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3" fillId="2" borderId="0" xfId="0" applyFont="1" applyFill="1" applyAlignment="1">
      <alignment vertical="center" shrinkToFit="1"/>
    </xf>
    <xf numFmtId="0" fontId="58" fillId="2" borderId="17" xfId="0" applyFont="1" applyFill="1" applyBorder="1" applyAlignment="1">
      <alignment vertical="top" wrapText="1"/>
    </xf>
    <xf numFmtId="0" fontId="58" fillId="2" borderId="0" xfId="0" applyFont="1" applyFill="1" applyBorder="1" applyAlignment="1">
      <alignment vertical="top" wrapText="1"/>
    </xf>
    <xf numFmtId="0" fontId="58" fillId="2" borderId="29" xfId="0" applyFont="1" applyFill="1" applyBorder="1" applyAlignment="1">
      <alignment vertical="top" wrapText="1"/>
    </xf>
    <xf numFmtId="0" fontId="58" fillId="2" borderId="16" xfId="0" applyFont="1" applyFill="1" applyBorder="1" applyAlignment="1">
      <alignment vertical="top" wrapText="1"/>
    </xf>
    <xf numFmtId="0" fontId="58" fillId="2" borderId="5" xfId="0" applyFont="1" applyFill="1" applyBorder="1" applyAlignment="1">
      <alignment vertical="top" wrapText="1"/>
    </xf>
    <xf numFmtId="0" fontId="58" fillId="2" borderId="15" xfId="0" applyFont="1" applyFill="1" applyBorder="1" applyAlignment="1">
      <alignment vertical="top" wrapText="1"/>
    </xf>
    <xf numFmtId="0" fontId="47" fillId="2" borderId="3"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6" xfId="0" applyFont="1" applyFill="1" applyBorder="1" applyAlignment="1">
      <alignment horizontal="center" vertical="center"/>
    </xf>
    <xf numFmtId="0" fontId="47" fillId="2" borderId="15" xfId="0" applyFont="1" applyFill="1" applyBorder="1" applyAlignment="1">
      <alignment horizontal="center" vertical="center"/>
    </xf>
    <xf numFmtId="0" fontId="47" fillId="2" borderId="3" xfId="0" applyFont="1" applyFill="1" applyBorder="1" applyAlignment="1">
      <alignment vertical="center"/>
    </xf>
    <xf numFmtId="0" fontId="47" fillId="2" borderId="1" xfId="0" applyFont="1" applyFill="1" applyBorder="1" applyAlignment="1">
      <alignment vertical="center"/>
    </xf>
    <xf numFmtId="0" fontId="47" fillId="2" borderId="16" xfId="0" applyFont="1" applyFill="1" applyBorder="1" applyAlignment="1">
      <alignment vertical="center"/>
    </xf>
    <xf numFmtId="0" fontId="47" fillId="2" borderId="15" xfId="0" applyFont="1" applyFill="1" applyBorder="1" applyAlignment="1">
      <alignment vertical="center"/>
    </xf>
    <xf numFmtId="180" fontId="5" fillId="17" borderId="4" xfId="0" applyNumberFormat="1" applyFont="1" applyFill="1" applyBorder="1" applyAlignment="1">
      <alignment horizontal="right" vertical="center"/>
    </xf>
    <xf numFmtId="180" fontId="5" fillId="17" borderId="0" xfId="0" applyNumberFormat="1" applyFont="1" applyFill="1" applyBorder="1" applyAlignment="1">
      <alignment horizontal="right" vertical="center"/>
    </xf>
    <xf numFmtId="180" fontId="5" fillId="17" borderId="5" xfId="0" applyNumberFormat="1" applyFont="1" applyFill="1" applyBorder="1" applyAlignment="1">
      <alignment horizontal="right" vertical="center"/>
    </xf>
    <xf numFmtId="0" fontId="47" fillId="2" borderId="2" xfId="0" applyFont="1" applyFill="1" applyBorder="1" applyAlignment="1">
      <alignment horizontal="center" vertical="center"/>
    </xf>
    <xf numFmtId="0" fontId="47" fillId="2" borderId="25" xfId="0" applyFont="1" applyFill="1" applyBorder="1" applyAlignment="1">
      <alignment horizontal="center" vertical="center"/>
    </xf>
    <xf numFmtId="0" fontId="47" fillId="2" borderId="4" xfId="0" applyFont="1" applyFill="1" applyBorder="1" applyAlignment="1">
      <alignment vertical="center"/>
    </xf>
    <xf numFmtId="0" fontId="47" fillId="2" borderId="5" xfId="0" applyFont="1" applyFill="1" applyBorder="1" applyAlignment="1">
      <alignment vertical="center"/>
    </xf>
    <xf numFmtId="0" fontId="47" fillId="2" borderId="2" xfId="0" applyFont="1" applyFill="1" applyBorder="1" applyAlignment="1">
      <alignment horizontal="center" vertical="center" wrapText="1"/>
    </xf>
    <xf numFmtId="0" fontId="47" fillId="2" borderId="4" xfId="0" applyFont="1" applyFill="1" applyBorder="1" applyAlignment="1">
      <alignment horizontal="center" vertical="center"/>
    </xf>
    <xf numFmtId="0" fontId="47" fillId="2" borderId="17" xfId="0" applyFont="1" applyFill="1" applyBorder="1" applyAlignment="1">
      <alignment horizontal="center" vertical="center"/>
    </xf>
    <xf numFmtId="0" fontId="47" fillId="2" borderId="0" xfId="0" applyFont="1" applyFill="1" applyBorder="1" applyAlignment="1">
      <alignment horizontal="center" vertical="center"/>
    </xf>
    <xf numFmtId="0" fontId="47" fillId="2" borderId="29" xfId="0" applyFont="1" applyFill="1" applyBorder="1" applyAlignment="1">
      <alignment horizontal="center" vertical="center"/>
    </xf>
    <xf numFmtId="0" fontId="47" fillId="2" borderId="3" xfId="0" applyFont="1" applyFill="1" applyBorder="1" applyAlignment="1">
      <alignment horizontal="center" vertical="center" wrapText="1"/>
    </xf>
    <xf numFmtId="0" fontId="47" fillId="2" borderId="93" xfId="0" applyFont="1" applyFill="1" applyBorder="1" applyAlignment="1">
      <alignment vertical="center"/>
    </xf>
    <xf numFmtId="0" fontId="46" fillId="2" borderId="5" xfId="0" applyFont="1" applyFill="1" applyBorder="1" applyAlignment="1">
      <alignment vertical="center"/>
    </xf>
    <xf numFmtId="0" fontId="47" fillId="5" borderId="5" xfId="0" applyFont="1" applyFill="1" applyBorder="1" applyAlignment="1">
      <alignment vertical="center"/>
    </xf>
    <xf numFmtId="180" fontId="47" fillId="5" borderId="0" xfId="0" applyNumberFormat="1" applyFont="1" applyFill="1" applyBorder="1" applyAlignment="1">
      <alignment horizontal="center" vertical="center"/>
    </xf>
    <xf numFmtId="0" fontId="47" fillId="2" borderId="27" xfId="0" applyFont="1" applyFill="1" applyBorder="1" applyAlignment="1">
      <alignment horizontal="center" vertical="center" wrapText="1"/>
    </xf>
    <xf numFmtId="0" fontId="47" fillId="2" borderId="27" xfId="0" applyFont="1" applyFill="1" applyBorder="1" applyAlignment="1">
      <alignment horizontal="center" vertical="center"/>
    </xf>
    <xf numFmtId="0" fontId="47" fillId="2" borderId="0" xfId="0" applyFont="1" applyFill="1" applyBorder="1" applyAlignment="1">
      <alignment vertical="center"/>
    </xf>
    <xf numFmtId="0" fontId="14" fillId="2" borderId="16" xfId="0" applyFont="1" applyFill="1" applyBorder="1" applyAlignment="1">
      <alignment vertical="top" shrinkToFit="1"/>
    </xf>
    <xf numFmtId="0" fontId="14" fillId="2" borderId="5" xfId="0" applyFont="1" applyFill="1" applyBorder="1" applyAlignment="1">
      <alignment vertical="top" shrinkToFit="1"/>
    </xf>
    <xf numFmtId="0" fontId="47" fillId="5" borderId="0" xfId="0" applyFont="1" applyFill="1" applyBorder="1" applyAlignment="1">
      <alignment horizontal="center" vertical="center"/>
    </xf>
    <xf numFmtId="0" fontId="5" fillId="2" borderId="4" xfId="0" applyFont="1" applyFill="1" applyBorder="1" applyAlignment="1">
      <alignment vertical="center"/>
    </xf>
    <xf numFmtId="0" fontId="5" fillId="2" borderId="0" xfId="0" applyFont="1" applyFill="1" applyBorder="1" applyAlignment="1">
      <alignment vertical="center"/>
    </xf>
    <xf numFmtId="0" fontId="5" fillId="2" borderId="5" xfId="0" applyFont="1" applyFill="1" applyBorder="1" applyAlignment="1">
      <alignment vertical="center"/>
    </xf>
    <xf numFmtId="0" fontId="14" fillId="17" borderId="5" xfId="0" applyFont="1" applyFill="1" applyBorder="1" applyAlignment="1">
      <alignment vertical="top" shrinkToFit="1"/>
    </xf>
    <xf numFmtId="0" fontId="14" fillId="17" borderId="15" xfId="0" applyFont="1" applyFill="1" applyBorder="1" applyAlignment="1">
      <alignment vertical="top" shrinkToFit="1"/>
    </xf>
    <xf numFmtId="0" fontId="5" fillId="2" borderId="94" xfId="0" applyFont="1" applyFill="1" applyBorder="1" applyAlignment="1">
      <alignment vertical="center" wrapText="1"/>
    </xf>
    <xf numFmtId="0" fontId="5" fillId="2" borderId="57" xfId="0" applyFont="1" applyFill="1" applyBorder="1" applyAlignment="1">
      <alignment vertical="center" wrapText="1"/>
    </xf>
    <xf numFmtId="0" fontId="5" fillId="2" borderId="95" xfId="0" applyFont="1" applyFill="1" applyBorder="1" applyAlignment="1">
      <alignment vertical="center" wrapText="1"/>
    </xf>
    <xf numFmtId="0" fontId="5" fillId="2" borderId="96" xfId="0" applyFont="1" applyFill="1" applyBorder="1" applyAlignment="1">
      <alignment vertical="center" wrapText="1"/>
    </xf>
    <xf numFmtId="0" fontId="5" fillId="2" borderId="97" xfId="0" applyFont="1" applyFill="1" applyBorder="1" applyAlignment="1">
      <alignment vertical="center" wrapText="1"/>
    </xf>
    <xf numFmtId="0" fontId="5" fillId="2" borderId="98" xfId="0" applyFont="1" applyFill="1" applyBorder="1" applyAlignment="1">
      <alignment vertical="center" wrapText="1"/>
    </xf>
    <xf numFmtId="0" fontId="5" fillId="2" borderId="32" xfId="0" applyFont="1" applyFill="1" applyBorder="1" applyAlignment="1">
      <alignment vertical="center" wrapText="1"/>
    </xf>
    <xf numFmtId="0" fontId="5" fillId="2" borderId="99" xfId="0" applyFont="1" applyFill="1" applyBorder="1" applyAlignment="1">
      <alignment vertical="center" wrapText="1"/>
    </xf>
    <xf numFmtId="0" fontId="14" fillId="2" borderId="27" xfId="0" applyFont="1" applyFill="1" applyBorder="1" applyAlignment="1">
      <alignment vertical="top" wrapText="1"/>
    </xf>
    <xf numFmtId="0" fontId="14" fillId="2" borderId="8" xfId="0" applyFont="1" applyFill="1" applyBorder="1" applyAlignment="1">
      <alignment vertical="top" wrapText="1"/>
    </xf>
    <xf numFmtId="0" fontId="14" fillId="2" borderId="2" xfId="0" applyFont="1" applyFill="1" applyBorder="1" applyAlignment="1">
      <alignment vertical="top" wrapText="1"/>
    </xf>
    <xf numFmtId="0" fontId="5" fillId="2" borderId="7" xfId="0" applyFont="1" applyFill="1" applyBorder="1" applyAlignment="1">
      <alignment horizontal="center" vertical="center"/>
    </xf>
    <xf numFmtId="0" fontId="5" fillId="17" borderId="6" xfId="0" applyFont="1" applyFill="1" applyBorder="1" applyAlignment="1">
      <alignment horizontal="center" vertical="center"/>
    </xf>
    <xf numFmtId="0" fontId="5" fillId="17" borderId="7" xfId="0" applyFont="1" applyFill="1" applyBorder="1" applyAlignment="1">
      <alignment horizontal="center" vertical="center"/>
    </xf>
    <xf numFmtId="0" fontId="14" fillId="2" borderId="3" xfId="0" applyFont="1" applyFill="1" applyBorder="1" applyAlignment="1">
      <alignment vertical="top" shrinkToFit="1"/>
    </xf>
    <xf numFmtId="0" fontId="14" fillId="2" borderId="4" xfId="0" applyFont="1" applyFill="1" applyBorder="1" applyAlignment="1">
      <alignment vertical="top" shrinkToFit="1"/>
    </xf>
    <xf numFmtId="0" fontId="14" fillId="2" borderId="17" xfId="0" applyFont="1" applyFill="1" applyBorder="1" applyAlignment="1">
      <alignment vertical="top" shrinkToFit="1"/>
    </xf>
    <xf numFmtId="0" fontId="14" fillId="2" borderId="0" xfId="0" applyFont="1" applyFill="1" applyBorder="1" applyAlignment="1">
      <alignment vertical="top" shrinkToFit="1"/>
    </xf>
    <xf numFmtId="0" fontId="14" fillId="17" borderId="0" xfId="0" applyFont="1" applyFill="1" applyBorder="1" applyAlignment="1">
      <alignment vertical="top" shrinkToFit="1"/>
    </xf>
    <xf numFmtId="0" fontId="14" fillId="17" borderId="29" xfId="0" applyFont="1" applyFill="1" applyBorder="1" applyAlignment="1">
      <alignment vertical="top" shrinkToFit="1"/>
    </xf>
    <xf numFmtId="0" fontId="14" fillId="17" borderId="4" xfId="0" applyFont="1" applyFill="1" applyBorder="1" applyAlignment="1">
      <alignment vertical="top" shrinkToFit="1"/>
    </xf>
    <xf numFmtId="0" fontId="14" fillId="17" borderId="1" xfId="0" applyFont="1" applyFill="1" applyBorder="1" applyAlignment="1">
      <alignment vertical="top" shrinkToFit="1"/>
    </xf>
    <xf numFmtId="0" fontId="14" fillId="2" borderId="3" xfId="0" applyFont="1" applyFill="1" applyBorder="1" applyAlignment="1">
      <alignment horizontal="left" vertical="top" wrapText="1"/>
    </xf>
    <xf numFmtId="0" fontId="14" fillId="2" borderId="4"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29" xfId="0" applyFont="1" applyFill="1" applyBorder="1" applyAlignment="1">
      <alignment horizontal="left" vertical="top" wrapText="1"/>
    </xf>
    <xf numFmtId="0" fontId="14" fillId="2" borderId="16"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15" xfId="0" applyFont="1" applyFill="1" applyBorder="1" applyAlignment="1">
      <alignment horizontal="left" vertical="top" wrapText="1"/>
    </xf>
    <xf numFmtId="0" fontId="5" fillId="2" borderId="6" xfId="0" applyFont="1" applyFill="1" applyBorder="1" applyAlignment="1">
      <alignment horizontal="right" vertical="center"/>
    </xf>
    <xf numFmtId="0" fontId="5" fillId="2" borderId="7" xfId="0" applyFont="1" applyFill="1" applyBorder="1" applyAlignment="1">
      <alignment horizontal="right" vertical="center"/>
    </xf>
    <xf numFmtId="0" fontId="5" fillId="2" borderId="89" xfId="0" applyFont="1" applyFill="1" applyBorder="1" applyAlignment="1">
      <alignment vertical="top" wrapText="1"/>
    </xf>
    <xf numFmtId="0" fontId="5" fillId="2" borderId="4" xfId="0" applyFont="1" applyFill="1" applyBorder="1" applyAlignment="1">
      <alignment vertical="top" wrapText="1"/>
    </xf>
    <xf numFmtId="0" fontId="5" fillId="2" borderId="1" xfId="0" applyFont="1" applyFill="1" applyBorder="1" applyAlignment="1">
      <alignment vertical="top" wrapText="1"/>
    </xf>
    <xf numFmtId="0" fontId="5" fillId="2" borderId="90" xfId="0" applyFont="1" applyFill="1" applyBorder="1" applyAlignment="1">
      <alignment vertical="top" wrapText="1"/>
    </xf>
    <xf numFmtId="0" fontId="5" fillId="2" borderId="0" xfId="0" applyFont="1" applyFill="1" applyBorder="1" applyAlignment="1">
      <alignment vertical="top" wrapText="1"/>
    </xf>
    <xf numFmtId="0" fontId="5" fillId="2" borderId="29" xfId="0" applyFont="1" applyFill="1" applyBorder="1" applyAlignment="1">
      <alignment vertical="top" wrapText="1"/>
    </xf>
    <xf numFmtId="0" fontId="5" fillId="2" borderId="91" xfId="0" applyFont="1" applyFill="1" applyBorder="1" applyAlignment="1">
      <alignment vertical="top" wrapText="1"/>
    </xf>
    <xf numFmtId="0" fontId="5" fillId="2" borderId="5" xfId="0" applyFont="1" applyFill="1" applyBorder="1" applyAlignment="1">
      <alignment vertical="top" wrapText="1"/>
    </xf>
    <xf numFmtId="0" fontId="5" fillId="2" borderId="15" xfId="0" applyFont="1" applyFill="1" applyBorder="1" applyAlignment="1">
      <alignment vertical="top" wrapText="1"/>
    </xf>
    <xf numFmtId="0" fontId="5" fillId="2" borderId="92" xfId="0" applyFont="1" applyFill="1" applyBorder="1" applyAlignment="1">
      <alignment horizontal="center" vertical="center"/>
    </xf>
    <xf numFmtId="0" fontId="5" fillId="2" borderId="3" xfId="0" applyFont="1" applyFill="1" applyBorder="1" applyAlignment="1">
      <alignment vertical="top" wrapText="1"/>
    </xf>
    <xf numFmtId="0" fontId="5" fillId="2" borderId="17" xfId="0" applyFont="1" applyFill="1" applyBorder="1" applyAlignment="1">
      <alignment vertical="top" wrapText="1"/>
    </xf>
    <xf numFmtId="0" fontId="5" fillId="2" borderId="16" xfId="0" applyFont="1" applyFill="1" applyBorder="1" applyAlignment="1">
      <alignment vertical="top" wrapText="1"/>
    </xf>
    <xf numFmtId="0" fontId="5" fillId="2" borderId="25" xfId="0" applyFont="1" applyFill="1" applyBorder="1" applyAlignment="1">
      <alignment vertical="center"/>
    </xf>
    <xf numFmtId="0" fontId="5" fillId="2" borderId="27" xfId="0" applyFont="1" applyFill="1" applyBorder="1" applyAlignment="1">
      <alignment vertical="center"/>
    </xf>
    <xf numFmtId="0" fontId="5" fillId="17" borderId="3" xfId="0" applyFont="1" applyFill="1" applyBorder="1" applyAlignment="1">
      <alignment horizontal="center" vertical="center"/>
    </xf>
    <xf numFmtId="0" fontId="5" fillId="17" borderId="4" xfId="0" applyFont="1" applyFill="1" applyBorder="1" applyAlignment="1">
      <alignment horizontal="center" vertical="center"/>
    </xf>
    <xf numFmtId="0" fontId="5" fillId="17" borderId="16" xfId="0" applyFont="1" applyFill="1" applyBorder="1" applyAlignment="1">
      <alignment horizontal="center" vertical="center"/>
    </xf>
    <xf numFmtId="0" fontId="5" fillId="17" borderId="5" xfId="0" applyFont="1" applyFill="1" applyBorder="1" applyAlignment="1">
      <alignment horizontal="center" vertical="center"/>
    </xf>
    <xf numFmtId="0" fontId="5" fillId="2" borderId="91" xfId="0" applyFont="1" applyFill="1" applyBorder="1" applyAlignment="1">
      <alignment horizontal="center" vertical="center"/>
    </xf>
    <xf numFmtId="0" fontId="82" fillId="10" borderId="0" xfId="0" applyFont="1" applyFill="1" applyAlignment="1">
      <alignment horizontal="center" vertical="top" wrapText="1" shrinkToFit="1"/>
    </xf>
    <xf numFmtId="0" fontId="4" fillId="10" borderId="0" xfId="0" applyFont="1" applyFill="1" applyAlignment="1">
      <alignment horizontal="center" vertical="top" shrinkToFit="1"/>
    </xf>
    <xf numFmtId="0" fontId="4" fillId="10" borderId="0" xfId="0" applyFont="1" applyFill="1" applyAlignment="1">
      <alignment horizontal="center" vertical="top"/>
    </xf>
    <xf numFmtId="0" fontId="4" fillId="10" borderId="0" xfId="0" applyFont="1" applyFill="1" applyAlignment="1">
      <alignment horizontal="left" wrapText="1"/>
    </xf>
    <xf numFmtId="0" fontId="90" fillId="18" borderId="0" xfId="0" applyFont="1" applyFill="1" applyAlignment="1">
      <alignment horizontal="left" vertical="center" shrinkToFit="1"/>
    </xf>
    <xf numFmtId="0" fontId="4" fillId="10" borderId="2" xfId="0" applyFont="1" applyFill="1" applyBorder="1" applyAlignment="1">
      <alignment shrinkToFit="1"/>
    </xf>
    <xf numFmtId="0" fontId="4" fillId="10" borderId="1" xfId="0" applyFont="1" applyFill="1" applyBorder="1" applyAlignment="1">
      <alignment shrinkToFit="1"/>
    </xf>
    <xf numFmtId="0" fontId="4" fillId="10" borderId="25" xfId="0" applyFont="1" applyFill="1" applyBorder="1" applyAlignment="1">
      <alignment shrinkToFit="1"/>
    </xf>
    <xf numFmtId="0" fontId="15" fillId="10" borderId="101" xfId="0" applyFont="1" applyFill="1" applyBorder="1" applyAlignment="1">
      <alignment horizontal="center" vertical="center" shrinkToFit="1"/>
    </xf>
    <xf numFmtId="0" fontId="92" fillId="10" borderId="0" xfId="0" applyFont="1" applyFill="1" applyAlignment="1">
      <alignment vertical="center" shrinkToFit="1"/>
    </xf>
    <xf numFmtId="0" fontId="4" fillId="10" borderId="6" xfId="0" applyFont="1" applyFill="1" applyBorder="1" applyAlignment="1">
      <alignment vertical="center"/>
    </xf>
    <xf numFmtId="0" fontId="4" fillId="10" borderId="7" xfId="0" applyFont="1" applyFill="1" applyBorder="1" applyAlignment="1">
      <alignment vertical="center"/>
    </xf>
    <xf numFmtId="0" fontId="4" fillId="10" borderId="8" xfId="0" applyFont="1" applyFill="1" applyBorder="1" applyAlignment="1">
      <alignment vertical="center"/>
    </xf>
    <xf numFmtId="0" fontId="4" fillId="10" borderId="6" xfId="0" applyFont="1" applyFill="1" applyBorder="1" applyAlignment="1">
      <alignment vertical="center" shrinkToFit="1"/>
    </xf>
    <xf numFmtId="0" fontId="4" fillId="10" borderId="7" xfId="0" applyFont="1" applyFill="1" applyBorder="1" applyAlignment="1">
      <alignment vertical="center" shrinkToFit="1"/>
    </xf>
    <xf numFmtId="0" fontId="4" fillId="10" borderId="16" xfId="0" applyFont="1" applyFill="1" applyBorder="1" applyAlignment="1">
      <alignment vertical="center"/>
    </xf>
    <xf numFmtId="0" fontId="4" fillId="10" borderId="5" xfId="0" applyFont="1" applyFill="1" applyBorder="1" applyAlignment="1">
      <alignment vertical="center"/>
    </xf>
    <xf numFmtId="0" fontId="4" fillId="10" borderId="15" xfId="0" applyFont="1" applyFill="1" applyBorder="1" applyAlignment="1">
      <alignment vertical="center"/>
    </xf>
    <xf numFmtId="0" fontId="4" fillId="10" borderId="27" xfId="0" applyFont="1" applyFill="1" applyBorder="1" applyAlignment="1">
      <alignment vertical="center"/>
    </xf>
    <xf numFmtId="0" fontId="4" fillId="10" borderId="27" xfId="0" applyFont="1" applyFill="1" applyBorder="1" applyAlignment="1">
      <alignment vertical="center" shrinkToFit="1"/>
    </xf>
    <xf numFmtId="0" fontId="4" fillId="10" borderId="6" xfId="0" applyFont="1" applyFill="1" applyBorder="1" applyAlignment="1">
      <alignment vertical="center" wrapText="1"/>
    </xf>
    <xf numFmtId="0" fontId="4" fillId="10" borderId="7" xfId="0" applyFont="1" applyFill="1" applyBorder="1" applyAlignment="1">
      <alignment vertical="center" wrapText="1"/>
    </xf>
    <xf numFmtId="0" fontId="4" fillId="10" borderId="8" xfId="0" applyFont="1" applyFill="1" applyBorder="1" applyAlignment="1">
      <alignment vertical="center" wrapText="1"/>
    </xf>
    <xf numFmtId="0" fontId="4" fillId="10" borderId="2" xfId="0" applyFont="1" applyFill="1" applyBorder="1" applyAlignment="1">
      <alignment vertical="center"/>
    </xf>
    <xf numFmtId="0" fontId="4" fillId="10" borderId="2" xfId="0" applyFont="1" applyFill="1" applyBorder="1" applyAlignment="1">
      <alignment vertical="center" shrinkToFit="1"/>
    </xf>
    <xf numFmtId="0" fontId="4" fillId="10" borderId="16" xfId="0" applyFont="1" applyFill="1" applyBorder="1" applyAlignment="1">
      <alignment horizontal="left" vertical="center"/>
    </xf>
    <xf numFmtId="0" fontId="4" fillId="10" borderId="5" xfId="0" applyFont="1" applyFill="1" applyBorder="1" applyAlignment="1">
      <alignment horizontal="left" vertical="center"/>
    </xf>
    <xf numFmtId="0" fontId="4" fillId="10" borderId="15" xfId="0" applyFont="1" applyFill="1" applyBorder="1" applyAlignment="1">
      <alignment horizontal="left" vertical="center"/>
    </xf>
    <xf numFmtId="0" fontId="4" fillId="10" borderId="6" xfId="0" applyFont="1" applyFill="1" applyBorder="1" applyAlignment="1">
      <alignment horizontal="left" vertical="center"/>
    </xf>
    <xf numFmtId="0" fontId="4" fillId="10" borderId="7" xfId="0" applyFont="1" applyFill="1" applyBorder="1" applyAlignment="1">
      <alignment horizontal="left" vertical="center"/>
    </xf>
    <xf numFmtId="0" fontId="4" fillId="10" borderId="8" xfId="0" applyFont="1" applyFill="1" applyBorder="1" applyAlignment="1">
      <alignment horizontal="left" vertical="center"/>
    </xf>
    <xf numFmtId="0" fontId="4" fillId="10" borderId="4" xfId="0" applyFont="1" applyFill="1" applyBorder="1" applyAlignment="1">
      <alignment horizontal="left" vertical="center" shrinkToFit="1"/>
    </xf>
    <xf numFmtId="0" fontId="92" fillId="10" borderId="0" xfId="0" applyFont="1" applyFill="1" applyAlignment="1">
      <alignment vertical="center" wrapText="1"/>
    </xf>
    <xf numFmtId="0" fontId="90" fillId="18" borderId="0" xfId="0" applyFont="1" applyFill="1" applyAlignment="1">
      <alignment vertical="center"/>
    </xf>
    <xf numFmtId="0" fontId="91" fillId="18" borderId="0" xfId="0" applyFont="1" applyFill="1" applyAlignment="1">
      <alignment vertical="center"/>
    </xf>
    <xf numFmtId="0" fontId="4" fillId="10" borderId="2" xfId="0" applyFont="1" applyFill="1" applyBorder="1" applyAlignment="1">
      <alignment horizontal="center" vertical="center"/>
    </xf>
    <xf numFmtId="0" fontId="4" fillId="10" borderId="8" xfId="0" applyFont="1" applyFill="1" applyBorder="1" applyAlignment="1">
      <alignment vertical="center" shrinkToFit="1"/>
    </xf>
    <xf numFmtId="0" fontId="90" fillId="18" borderId="0" xfId="0" applyFont="1" applyFill="1" applyAlignment="1">
      <alignment horizontal="center" vertical="center" shrinkToFit="1"/>
    </xf>
    <xf numFmtId="0" fontId="92" fillId="10" borderId="0" xfId="0" applyFont="1" applyFill="1" applyAlignment="1">
      <alignment horizontal="center" vertical="center" shrinkToFit="1"/>
    </xf>
    <xf numFmtId="177" fontId="16" fillId="15" borderId="69" xfId="20" applyNumberFormat="1" applyFont="1" applyFill="1" applyBorder="1" applyAlignment="1">
      <alignment horizontal="center" vertical="center" shrinkToFit="1"/>
    </xf>
    <xf numFmtId="177" fontId="16" fillId="15" borderId="100" xfId="20" applyNumberFormat="1" applyFont="1" applyFill="1" applyBorder="1" applyAlignment="1">
      <alignment horizontal="center" vertical="center" shrinkToFit="1"/>
    </xf>
    <xf numFmtId="0" fontId="4" fillId="10" borderId="0" xfId="0" applyFont="1" applyFill="1" applyAlignment="1">
      <alignment horizontal="left" vertical="center" shrinkToFit="1"/>
    </xf>
    <xf numFmtId="0" fontId="4" fillId="10" borderId="29" xfId="0" applyFont="1" applyFill="1" applyBorder="1" applyAlignment="1">
      <alignment horizontal="left" vertical="center" shrinkToFit="1"/>
    </xf>
    <xf numFmtId="0" fontId="4" fillId="0" borderId="2" xfId="0" applyFont="1" applyBorder="1" applyAlignment="1">
      <alignment horizontal="left" shrinkToFi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7" xfId="0" applyFont="1" applyBorder="1" applyAlignment="1">
      <alignment horizontal="center" wrapText="1"/>
    </xf>
    <xf numFmtId="0" fontId="4" fillId="0" borderId="0" xfId="0" applyFont="1" applyBorder="1" applyAlignment="1">
      <alignment horizontal="center" wrapText="1"/>
    </xf>
    <xf numFmtId="0" fontId="4" fillId="0" borderId="29" xfId="0" applyFont="1" applyBorder="1" applyAlignment="1">
      <alignment horizontal="center" wrapText="1"/>
    </xf>
    <xf numFmtId="0" fontId="4" fillId="0" borderId="16" xfId="0" applyFont="1" applyBorder="1" applyAlignment="1">
      <alignment horizontal="center" wrapText="1"/>
    </xf>
    <xf numFmtId="0" fontId="4" fillId="0" borderId="0" xfId="0" applyFont="1" applyBorder="1" applyAlignment="1">
      <alignment horizontal="left" vertical="top" wrapText="1"/>
    </xf>
    <xf numFmtId="0" fontId="4" fillId="0" borderId="23" xfId="0" applyFont="1" applyBorder="1" applyAlignment="1">
      <alignment horizontal="left" vertical="top"/>
    </xf>
    <xf numFmtId="0" fontId="4" fillId="0" borderId="121" xfId="0" applyFont="1" applyBorder="1" applyAlignment="1">
      <alignment horizontal="left" vertical="top"/>
    </xf>
    <xf numFmtId="0" fontId="4" fillId="0" borderId="7" xfId="0" applyFont="1" applyBorder="1" applyAlignment="1">
      <alignment horizontal="left" vertical="top"/>
    </xf>
    <xf numFmtId="0" fontId="8" fillId="0" borderId="7" xfId="0" applyFont="1" applyBorder="1" applyAlignment="1">
      <alignment horizontal="left" vertical="top"/>
    </xf>
    <xf numFmtId="0" fontId="8" fillId="0" borderId="122" xfId="0" applyFont="1" applyBorder="1" applyAlignment="1">
      <alignment horizontal="left" vertical="top"/>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122" xfId="0" applyFont="1" applyBorder="1" applyAlignment="1">
      <alignment horizontal="left" vertical="top"/>
    </xf>
    <xf numFmtId="0" fontId="4" fillId="0" borderId="4" xfId="0" applyFont="1" applyBorder="1" applyAlignment="1">
      <alignment horizontal="left" vertical="top"/>
    </xf>
    <xf numFmtId="0" fontId="8" fillId="0" borderId="4" xfId="0" applyFont="1" applyBorder="1" applyAlignment="1">
      <alignment horizontal="left" vertical="top"/>
    </xf>
    <xf numFmtId="0" fontId="8" fillId="0" borderId="123" xfId="0" applyFont="1" applyBorder="1" applyAlignment="1">
      <alignment horizontal="left" vertical="top"/>
    </xf>
    <xf numFmtId="0" fontId="4" fillId="0" borderId="20" xfId="0" applyFont="1" applyBorder="1" applyAlignment="1">
      <alignment horizontal="center" wrapText="1"/>
    </xf>
    <xf numFmtId="0" fontId="4" fillId="0" borderId="1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9"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8" fillId="0" borderId="2" xfId="0" applyFont="1" applyBorder="1" applyAlignment="1">
      <alignment horizontal="left" vertical="center" wrapText="1"/>
    </xf>
    <xf numFmtId="0" fontId="8" fillId="0" borderId="25" xfId="0" applyFont="1" applyBorder="1" applyAlignment="1">
      <alignment horizontal="left" vertical="center" wrapText="1"/>
    </xf>
    <xf numFmtId="0" fontId="4" fillId="0" borderId="0" xfId="0" applyFont="1" applyBorder="1" applyAlignment="1">
      <alignment horizontal="left" vertical="center" wrapText="1"/>
    </xf>
    <xf numFmtId="0" fontId="4" fillId="0" borderId="7" xfId="0" applyFont="1" applyBorder="1" applyAlignment="1">
      <alignment horizontal="justify" wrapText="1"/>
    </xf>
    <xf numFmtId="0" fontId="8" fillId="0" borderId="2" xfId="0" applyFont="1" applyBorder="1" applyAlignment="1">
      <alignment horizontal="left" wrapText="1"/>
    </xf>
    <xf numFmtId="0" fontId="8" fillId="0" borderId="6" xfId="0" applyFont="1" applyBorder="1" applyAlignment="1">
      <alignment horizontal="left" wrapText="1"/>
    </xf>
    <xf numFmtId="0" fontId="8" fillId="0" borderId="4" xfId="0" applyFont="1" applyBorder="1" applyAlignment="1">
      <alignment horizontal="left" vertical="center" wrapText="1"/>
    </xf>
    <xf numFmtId="0" fontId="4" fillId="0" borderId="6" xfId="0" applyFont="1" applyBorder="1" applyAlignment="1">
      <alignment horizontal="left" shrinkToFit="1"/>
    </xf>
    <xf numFmtId="0" fontId="4" fillId="0" borderId="8" xfId="0" applyFont="1" applyBorder="1" applyAlignment="1">
      <alignment horizontal="left" shrinkToFit="1"/>
    </xf>
    <xf numFmtId="0" fontId="5" fillId="0" borderId="56" xfId="0" applyFont="1" applyFill="1" applyBorder="1" applyAlignment="1">
      <alignment horizontal="center" vertical="center" shrinkToFit="1"/>
    </xf>
    <xf numFmtId="0" fontId="5" fillId="0" borderId="28" xfId="0" applyFont="1" applyFill="1" applyBorder="1" applyAlignment="1">
      <alignment horizontal="center" vertical="center" shrinkToFit="1"/>
    </xf>
    <xf numFmtId="0" fontId="5" fillId="0" borderId="45" xfId="0" applyFont="1" applyFill="1" applyBorder="1" applyAlignment="1">
      <alignment horizontal="center" vertical="center" shrinkToFit="1"/>
    </xf>
    <xf numFmtId="0" fontId="5" fillId="11" borderId="56" xfId="0" applyFont="1" applyFill="1" applyBorder="1" applyAlignment="1">
      <alignment horizontal="left" vertical="center" shrinkToFit="1"/>
    </xf>
    <xf numFmtId="0" fontId="5" fillId="11" borderId="28" xfId="0" applyFont="1" applyFill="1" applyBorder="1" applyAlignment="1">
      <alignment horizontal="left" vertical="center" shrinkToFit="1"/>
    </xf>
    <xf numFmtId="0" fontId="5" fillId="11" borderId="45" xfId="0" applyFont="1" applyFill="1" applyBorder="1" applyAlignment="1">
      <alignment horizontal="left" vertical="center" shrinkToFit="1"/>
    </xf>
    <xf numFmtId="0" fontId="5" fillId="0" borderId="56" xfId="0" applyFont="1" applyFill="1" applyBorder="1" applyAlignment="1">
      <alignment horizontal="left" vertical="center" shrinkToFit="1"/>
    </xf>
    <xf numFmtId="0" fontId="5" fillId="0" borderId="28" xfId="0" applyFont="1" applyFill="1" applyBorder="1" applyAlignment="1">
      <alignment horizontal="left" vertical="center" shrinkToFit="1"/>
    </xf>
    <xf numFmtId="0" fontId="5" fillId="0" borderId="45" xfId="0" applyFont="1" applyFill="1" applyBorder="1" applyAlignment="1">
      <alignment horizontal="left" vertical="center" shrinkToFit="1"/>
    </xf>
    <xf numFmtId="0" fontId="5" fillId="0" borderId="56" xfId="0" applyFont="1" applyFill="1" applyBorder="1" applyAlignment="1">
      <alignment horizontal="left" vertical="center" wrapText="1" shrinkToFit="1"/>
    </xf>
    <xf numFmtId="0" fontId="5" fillId="0" borderId="28" xfId="0" applyFont="1" applyFill="1" applyBorder="1" applyAlignment="1">
      <alignment horizontal="left" vertical="center" wrapText="1" shrinkToFit="1"/>
    </xf>
    <xf numFmtId="0" fontId="5" fillId="0" borderId="45" xfId="0" applyFont="1" applyFill="1" applyBorder="1" applyAlignment="1">
      <alignment horizontal="left" vertical="center" wrapText="1" shrinkToFit="1"/>
    </xf>
    <xf numFmtId="0" fontId="133" fillId="0" borderId="28" xfId="0" applyFont="1" applyBorder="1" applyAlignment="1">
      <alignment vertical="center" wrapText="1"/>
    </xf>
    <xf numFmtId="0" fontId="134" fillId="0" borderId="28" xfId="23" applyFont="1" applyFill="1" applyBorder="1" applyAlignment="1">
      <alignment vertical="center" wrapText="1"/>
    </xf>
    <xf numFmtId="0" fontId="135" fillId="0" borderId="28" xfId="23" applyFont="1" applyFill="1" applyBorder="1" applyAlignment="1">
      <alignment vertical="center" wrapText="1"/>
    </xf>
    <xf numFmtId="0" fontId="134" fillId="0" borderId="45" xfId="23" applyFont="1" applyFill="1" applyBorder="1" applyAlignment="1">
      <alignment vertical="center" wrapText="1"/>
    </xf>
    <xf numFmtId="0" fontId="5" fillId="11" borderId="56" xfId="0" applyFont="1" applyFill="1" applyBorder="1" applyAlignment="1">
      <alignment horizontal="left" vertical="center"/>
    </xf>
    <xf numFmtId="0" fontId="5" fillId="11" borderId="28" xfId="0" applyFont="1" applyFill="1" applyBorder="1" applyAlignment="1">
      <alignment horizontal="left" vertical="center"/>
    </xf>
    <xf numFmtId="0" fontId="5" fillId="11" borderId="45" xfId="0" applyFont="1" applyFill="1" applyBorder="1" applyAlignment="1">
      <alignment horizontal="left" vertical="center"/>
    </xf>
  </cellXfs>
  <cellStyles count="24">
    <cellStyle name="パーセント" xfId="1" builtinId="5"/>
    <cellStyle name="パーセント 2" xfId="2" xr:uid="{00000000-0005-0000-0000-000001000000}"/>
    <cellStyle name="パーセント 2 2" xfId="3" xr:uid="{00000000-0005-0000-0000-000002000000}"/>
    <cellStyle name="パーセント 2 2 2" xfId="22" xr:uid="{11D2468D-E7FD-4683-AE4F-05E735927478}"/>
    <cellStyle name="ハイパーリンク" xfId="23" builtinId="8"/>
    <cellStyle name="桁区切り" xfId="4" builtinId="6"/>
    <cellStyle name="桁区切り 2" xfId="5" xr:uid="{00000000-0005-0000-0000-000004000000}"/>
    <cellStyle name="桁区切り 2 2" xfId="16" xr:uid="{8406874F-41ED-4EBA-8B36-572FA362BE70}"/>
    <cellStyle name="桁区切り 2 3" xfId="20" xr:uid="{65F093BA-A83B-4EF0-97E3-DF7117987868}"/>
    <cellStyle name="桁区切り 3" xfId="6" xr:uid="{00000000-0005-0000-0000-000005000000}"/>
    <cellStyle name="桁区切り 4" xfId="18" xr:uid="{E544318F-382C-46C6-ABD6-6719BAB5DF38}"/>
    <cellStyle name="標準" xfId="0" builtinId="0"/>
    <cellStyle name="標準 2" xfId="7" xr:uid="{00000000-0005-0000-0000-000007000000}"/>
    <cellStyle name="標準 2 2" xfId="8" xr:uid="{00000000-0005-0000-0000-000008000000}"/>
    <cellStyle name="標準 2 3" xfId="12" xr:uid="{BE0BF5C7-C8E6-4E5E-8FC8-BC44936C39A5}"/>
    <cellStyle name="標準 2 4" xfId="17" xr:uid="{3D838BF5-49C2-4E7C-A32A-6659389E0BB5}"/>
    <cellStyle name="標準 3" xfId="9" xr:uid="{00000000-0005-0000-0000-000009000000}"/>
    <cellStyle name="標準 3 2" xfId="10" xr:uid="{00000000-0005-0000-0000-00000A000000}"/>
    <cellStyle name="標準 3 2 2" xfId="21" xr:uid="{A5CEF4F5-4F0A-4404-BF05-D085FF5253E5}"/>
    <cellStyle name="標準 5" xfId="11" xr:uid="{00000000-0005-0000-0000-00000B000000}"/>
    <cellStyle name="標準_~9263894 2" xfId="19" xr:uid="{06F3DBF1-6843-404F-911E-AF2D2686096B}"/>
    <cellStyle name="標準_第１号様式・付表" xfId="14" xr:uid="{AFB0AE69-2A5B-4929-BDD6-4B68F5C695F6}"/>
    <cellStyle name="標準_付表　訪問介護　修正版_第一号様式 2" xfId="13" xr:uid="{D725E32B-4270-4812-9FDD-53E0955EDCBD}"/>
    <cellStyle name="標準_付表　訪問介護　修正版_第一号様式 2 2" xfId="15" xr:uid="{42A74F69-1517-41AB-AD38-1CF24E366891}"/>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1003356" y="827314"/>
          <a:ext cx="4190866" cy="37888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34</xdr:col>
      <xdr:colOff>260350</xdr:colOff>
      <xdr:row>33</xdr:row>
      <xdr:rowOff>120650</xdr:rowOff>
    </xdr:from>
    <xdr:to>
      <xdr:col>37</xdr:col>
      <xdr:colOff>22020</xdr:colOff>
      <xdr:row>35</xdr:row>
      <xdr:rowOff>205929</xdr:rowOff>
    </xdr:to>
    <xdr:sp macro="" textlink="" fLocksText="0">
      <xdr:nvSpPr>
        <xdr:cNvPr id="4" name="正方形/長方形 3">
          <a:extLst>
            <a:ext uri="{FF2B5EF4-FFF2-40B4-BE49-F238E27FC236}">
              <a16:creationId xmlns:a16="http://schemas.microsoft.com/office/drawing/2014/main" id="{00000000-0008-0000-2500-000004000000}"/>
            </a:ext>
          </a:extLst>
        </xdr:cNvPr>
        <xdr:cNvSpPr/>
      </xdr:nvSpPr>
      <xdr:spPr>
        <a:xfrm>
          <a:off x="11811000" y="7762875"/>
          <a:ext cx="1393704" cy="4821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91440" tIns="45720" rIns="91440" bIns="45720" anchor="ctr"/>
        <a:lstStyle/>
        <a:p>
          <a:pPr algn="ctr"/>
          <a:r>
            <a:rPr lang="ja-JP" altLang="en-US" sz="1600"/>
            <a:t>記　載　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84259" y="825500"/>
          <a:ext cx="5902173" cy="34895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243840</xdr:rowOff>
        </xdr:to>
        <xdr:sp macro="" textlink="">
          <xdr:nvSpPr>
            <xdr:cNvPr id="675841" name="Check Box 1" hidden="1">
              <a:extLst>
                <a:ext uri="{63B3BB69-23CF-44E3-9099-C40C66FF867C}">
                  <a14:compatExt spid="_x0000_s675841"/>
                </a:ext>
                <a:ext uri="{FF2B5EF4-FFF2-40B4-BE49-F238E27FC236}">
                  <a16:creationId xmlns:a16="http://schemas.microsoft.com/office/drawing/2014/main" id="{00000000-0008-0000-1100-000001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243840</xdr:rowOff>
        </xdr:to>
        <xdr:sp macro="" textlink="">
          <xdr:nvSpPr>
            <xdr:cNvPr id="675842" name="Check Box 2" hidden="1">
              <a:extLst>
                <a:ext uri="{63B3BB69-23CF-44E3-9099-C40C66FF867C}">
                  <a14:compatExt spid="_x0000_s675842"/>
                </a:ext>
                <a:ext uri="{FF2B5EF4-FFF2-40B4-BE49-F238E27FC236}">
                  <a16:creationId xmlns:a16="http://schemas.microsoft.com/office/drawing/2014/main" id="{00000000-0008-0000-1100-000002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75843" name="Check Box 3" hidden="1">
              <a:extLst>
                <a:ext uri="{63B3BB69-23CF-44E3-9099-C40C66FF867C}">
                  <a14:compatExt spid="_x0000_s675843"/>
                </a:ext>
                <a:ext uri="{FF2B5EF4-FFF2-40B4-BE49-F238E27FC236}">
                  <a16:creationId xmlns:a16="http://schemas.microsoft.com/office/drawing/2014/main" id="{00000000-0008-0000-1100-000003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75844" name="Check Box 4" hidden="1">
              <a:extLst>
                <a:ext uri="{63B3BB69-23CF-44E3-9099-C40C66FF867C}">
                  <a14:compatExt spid="_x0000_s675844"/>
                </a:ext>
                <a:ext uri="{FF2B5EF4-FFF2-40B4-BE49-F238E27FC236}">
                  <a16:creationId xmlns:a16="http://schemas.microsoft.com/office/drawing/2014/main" id="{00000000-0008-0000-1100-000004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243840</xdr:rowOff>
        </xdr:to>
        <xdr:sp macro="" textlink="">
          <xdr:nvSpPr>
            <xdr:cNvPr id="675845" name="Check Box 5" hidden="1">
              <a:extLst>
                <a:ext uri="{63B3BB69-23CF-44E3-9099-C40C66FF867C}">
                  <a14:compatExt spid="_x0000_s675845"/>
                </a:ext>
                <a:ext uri="{FF2B5EF4-FFF2-40B4-BE49-F238E27FC236}">
                  <a16:creationId xmlns:a16="http://schemas.microsoft.com/office/drawing/2014/main" id="{00000000-0008-0000-1100-000005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4530" name="AutoShape 3">
          <a:extLst>
            <a:ext uri="{FF2B5EF4-FFF2-40B4-BE49-F238E27FC236}">
              <a16:creationId xmlns:a16="http://schemas.microsoft.com/office/drawing/2014/main" id="{00000000-0008-0000-1B00-000042C4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7620</xdr:rowOff>
        </xdr:to>
        <xdr:sp macro="" textlink="">
          <xdr:nvSpPr>
            <xdr:cNvPr id="600065" name="Check Box 1" hidden="1">
              <a:extLst>
                <a:ext uri="{63B3BB69-23CF-44E3-9099-C40C66FF867C}">
                  <a14:compatExt spid="_x0000_s600065"/>
                </a:ext>
                <a:ext uri="{FF2B5EF4-FFF2-40B4-BE49-F238E27FC236}">
                  <a16:creationId xmlns:a16="http://schemas.microsoft.com/office/drawing/2014/main" id="{00000000-0008-0000-2000-000001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30480</xdr:colOff>
          <xdr:row>19</xdr:row>
          <xdr:rowOff>7620</xdr:rowOff>
        </xdr:to>
        <xdr:sp macro="" textlink="">
          <xdr:nvSpPr>
            <xdr:cNvPr id="600066" name="Check Box 2" hidden="1">
              <a:extLst>
                <a:ext uri="{63B3BB69-23CF-44E3-9099-C40C66FF867C}">
                  <a14:compatExt spid="_x0000_s600066"/>
                </a:ext>
                <a:ext uri="{FF2B5EF4-FFF2-40B4-BE49-F238E27FC236}">
                  <a16:creationId xmlns:a16="http://schemas.microsoft.com/office/drawing/2014/main" id="{00000000-0008-0000-2000-000002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7620</xdr:rowOff>
        </xdr:to>
        <xdr:sp macro="" textlink="">
          <xdr:nvSpPr>
            <xdr:cNvPr id="600067" name="Check Box 3" hidden="1">
              <a:extLst>
                <a:ext uri="{63B3BB69-23CF-44E3-9099-C40C66FF867C}">
                  <a14:compatExt spid="_x0000_s600067"/>
                </a:ext>
                <a:ext uri="{FF2B5EF4-FFF2-40B4-BE49-F238E27FC236}">
                  <a16:creationId xmlns:a16="http://schemas.microsoft.com/office/drawing/2014/main" id="{00000000-0008-0000-2000-000003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30480</xdr:colOff>
          <xdr:row>31</xdr:row>
          <xdr:rowOff>7620</xdr:rowOff>
        </xdr:to>
        <xdr:sp macro="" textlink="">
          <xdr:nvSpPr>
            <xdr:cNvPr id="600068" name="Check Box 4" hidden="1">
              <a:extLst>
                <a:ext uri="{63B3BB69-23CF-44E3-9099-C40C66FF867C}">
                  <a14:compatExt spid="_x0000_s600068"/>
                </a:ext>
                <a:ext uri="{FF2B5EF4-FFF2-40B4-BE49-F238E27FC236}">
                  <a16:creationId xmlns:a16="http://schemas.microsoft.com/office/drawing/2014/main" id="{00000000-0008-0000-2000-000004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2</xdr:row>
          <xdr:rowOff>213360</xdr:rowOff>
        </xdr:from>
        <xdr:to>
          <xdr:col>13</xdr:col>
          <xdr:colOff>0</xdr:colOff>
          <xdr:row>4</xdr:row>
          <xdr:rowOff>22860</xdr:rowOff>
        </xdr:to>
        <xdr:sp macro="" textlink="">
          <xdr:nvSpPr>
            <xdr:cNvPr id="601089" name="Check Box 1" hidden="1">
              <a:extLst>
                <a:ext uri="{63B3BB69-23CF-44E3-9099-C40C66FF867C}">
                  <a14:compatExt spid="_x0000_s601089"/>
                </a:ext>
                <a:ext uri="{FF2B5EF4-FFF2-40B4-BE49-F238E27FC236}">
                  <a16:creationId xmlns:a16="http://schemas.microsoft.com/office/drawing/2014/main" id="{00000000-0008-0000-2100-000001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xdr:row>
          <xdr:rowOff>213360</xdr:rowOff>
        </xdr:from>
        <xdr:to>
          <xdr:col>21</xdr:col>
          <xdr:colOff>38100</xdr:colOff>
          <xdr:row>4</xdr:row>
          <xdr:rowOff>22860</xdr:rowOff>
        </xdr:to>
        <xdr:sp macro="" textlink="">
          <xdr:nvSpPr>
            <xdr:cNvPr id="601090" name="Check Box 2" hidden="1">
              <a:extLst>
                <a:ext uri="{63B3BB69-23CF-44E3-9099-C40C66FF867C}">
                  <a14:compatExt spid="_x0000_s601090"/>
                </a:ext>
                <a:ext uri="{FF2B5EF4-FFF2-40B4-BE49-F238E27FC236}">
                  <a16:creationId xmlns:a16="http://schemas.microsoft.com/office/drawing/2014/main" id="{00000000-0008-0000-2100-000002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xdr:row>
          <xdr:rowOff>0</xdr:rowOff>
        </xdr:from>
        <xdr:to>
          <xdr:col>13</xdr:col>
          <xdr:colOff>0</xdr:colOff>
          <xdr:row>16</xdr:row>
          <xdr:rowOff>22860</xdr:rowOff>
        </xdr:to>
        <xdr:sp macro="" textlink="">
          <xdr:nvSpPr>
            <xdr:cNvPr id="601091" name="Check Box 3" hidden="1">
              <a:extLst>
                <a:ext uri="{63B3BB69-23CF-44E3-9099-C40C66FF867C}">
                  <a14:compatExt spid="_x0000_s601091"/>
                </a:ext>
                <a:ext uri="{FF2B5EF4-FFF2-40B4-BE49-F238E27FC236}">
                  <a16:creationId xmlns:a16="http://schemas.microsoft.com/office/drawing/2014/main" id="{00000000-0008-0000-2100-000003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xdr:row>
          <xdr:rowOff>0</xdr:rowOff>
        </xdr:from>
        <xdr:to>
          <xdr:col>21</xdr:col>
          <xdr:colOff>38100</xdr:colOff>
          <xdr:row>16</xdr:row>
          <xdr:rowOff>22860</xdr:rowOff>
        </xdr:to>
        <xdr:sp macro="" textlink="">
          <xdr:nvSpPr>
            <xdr:cNvPr id="601092" name="Check Box 4" hidden="1">
              <a:extLst>
                <a:ext uri="{63B3BB69-23CF-44E3-9099-C40C66FF867C}">
                  <a14:compatExt spid="_x0000_s601092"/>
                </a:ext>
                <a:ext uri="{FF2B5EF4-FFF2-40B4-BE49-F238E27FC236}">
                  <a16:creationId xmlns:a16="http://schemas.microsoft.com/office/drawing/2014/main" id="{00000000-0008-0000-2100-000004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160020</xdr:colOff>
          <xdr:row>16</xdr:row>
          <xdr:rowOff>30480</xdr:rowOff>
        </xdr:from>
        <xdr:to>
          <xdr:col>11</xdr:col>
          <xdr:colOff>0</xdr:colOff>
          <xdr:row>16</xdr:row>
          <xdr:rowOff>289560</xdr:rowOff>
        </xdr:to>
        <xdr:sp macro="" textlink="">
          <xdr:nvSpPr>
            <xdr:cNvPr id="638977" name="Check Box 1" hidden="1">
              <a:extLst>
                <a:ext uri="{63B3BB69-23CF-44E3-9099-C40C66FF867C}">
                  <a14:compatExt spid="_x0000_s638977"/>
                </a:ext>
                <a:ext uri="{FF2B5EF4-FFF2-40B4-BE49-F238E27FC236}">
                  <a16:creationId xmlns:a16="http://schemas.microsoft.com/office/drawing/2014/main" id="{00000000-0008-0000-2200-000001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16</xdr:row>
          <xdr:rowOff>45720</xdr:rowOff>
        </xdr:from>
        <xdr:to>
          <xdr:col>12</xdr:col>
          <xdr:colOff>0</xdr:colOff>
          <xdr:row>16</xdr:row>
          <xdr:rowOff>274320</xdr:rowOff>
        </xdr:to>
        <xdr:sp macro="" textlink="">
          <xdr:nvSpPr>
            <xdr:cNvPr id="638978" name="Check Box 2" hidden="1">
              <a:extLst>
                <a:ext uri="{63B3BB69-23CF-44E3-9099-C40C66FF867C}">
                  <a14:compatExt spid="_x0000_s638978"/>
                </a:ext>
                <a:ext uri="{FF2B5EF4-FFF2-40B4-BE49-F238E27FC236}">
                  <a16:creationId xmlns:a16="http://schemas.microsoft.com/office/drawing/2014/main" id="{00000000-0008-0000-2200-000002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16</xdr:row>
          <xdr:rowOff>60960</xdr:rowOff>
        </xdr:from>
        <xdr:to>
          <xdr:col>18</xdr:col>
          <xdr:colOff>7620</xdr:colOff>
          <xdr:row>16</xdr:row>
          <xdr:rowOff>274320</xdr:rowOff>
        </xdr:to>
        <xdr:sp macro="" textlink="">
          <xdr:nvSpPr>
            <xdr:cNvPr id="638979" name="Check Box 3" hidden="1">
              <a:extLst>
                <a:ext uri="{63B3BB69-23CF-44E3-9099-C40C66FF867C}">
                  <a14:compatExt spid="_x0000_s638979"/>
                </a:ext>
                <a:ext uri="{FF2B5EF4-FFF2-40B4-BE49-F238E27FC236}">
                  <a16:creationId xmlns:a16="http://schemas.microsoft.com/office/drawing/2014/main" id="{00000000-0008-0000-2200-000003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xdr:row>
          <xdr:rowOff>60960</xdr:rowOff>
        </xdr:from>
        <xdr:to>
          <xdr:col>17</xdr:col>
          <xdr:colOff>0</xdr:colOff>
          <xdr:row>16</xdr:row>
          <xdr:rowOff>274320</xdr:rowOff>
        </xdr:to>
        <xdr:sp macro="" textlink="">
          <xdr:nvSpPr>
            <xdr:cNvPr id="638980" name="Check Box 4" hidden="1">
              <a:extLst>
                <a:ext uri="{63B3BB69-23CF-44E3-9099-C40C66FF867C}">
                  <a14:compatExt spid="_x0000_s638980"/>
                </a:ext>
                <a:ext uri="{FF2B5EF4-FFF2-40B4-BE49-F238E27FC236}">
                  <a16:creationId xmlns:a16="http://schemas.microsoft.com/office/drawing/2014/main" id="{00000000-0008-0000-2200-000004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1" name="Check Box 5" hidden="1">
              <a:extLst>
                <a:ext uri="{63B3BB69-23CF-44E3-9099-C40C66FF867C}">
                  <a14:compatExt spid="_x0000_s638981"/>
                </a:ext>
                <a:ext uri="{FF2B5EF4-FFF2-40B4-BE49-F238E27FC236}">
                  <a16:creationId xmlns:a16="http://schemas.microsoft.com/office/drawing/2014/main" id="{00000000-0008-0000-2200-000005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2" name="Check Box 6" hidden="1">
              <a:extLst>
                <a:ext uri="{63B3BB69-23CF-44E3-9099-C40C66FF867C}">
                  <a14:compatExt spid="_x0000_s638982"/>
                </a:ext>
                <a:ext uri="{FF2B5EF4-FFF2-40B4-BE49-F238E27FC236}">
                  <a16:creationId xmlns:a16="http://schemas.microsoft.com/office/drawing/2014/main" id="{00000000-0008-0000-2200-000006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3" name="Check Box 7" hidden="1">
              <a:extLst>
                <a:ext uri="{63B3BB69-23CF-44E3-9099-C40C66FF867C}">
                  <a14:compatExt spid="_x0000_s638983"/>
                </a:ext>
                <a:ext uri="{FF2B5EF4-FFF2-40B4-BE49-F238E27FC236}">
                  <a16:creationId xmlns:a16="http://schemas.microsoft.com/office/drawing/2014/main" id="{00000000-0008-0000-2200-000007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4" name="Check Box 8" hidden="1">
              <a:extLst>
                <a:ext uri="{63B3BB69-23CF-44E3-9099-C40C66FF867C}">
                  <a14:compatExt spid="_x0000_s638984"/>
                </a:ext>
                <a:ext uri="{FF2B5EF4-FFF2-40B4-BE49-F238E27FC236}">
                  <a16:creationId xmlns:a16="http://schemas.microsoft.com/office/drawing/2014/main" id="{00000000-0008-0000-2200-000008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47</xdr:row>
          <xdr:rowOff>0</xdr:rowOff>
        </xdr:from>
        <xdr:to>
          <xdr:col>10</xdr:col>
          <xdr:colOff>533400</xdr:colOff>
          <xdr:row>48</xdr:row>
          <xdr:rowOff>22860</xdr:rowOff>
        </xdr:to>
        <xdr:sp macro="" textlink="">
          <xdr:nvSpPr>
            <xdr:cNvPr id="638985" name="Check Box 9" hidden="1">
              <a:extLst>
                <a:ext uri="{63B3BB69-23CF-44E3-9099-C40C66FF867C}">
                  <a14:compatExt spid="_x0000_s638985"/>
                </a:ext>
                <a:ext uri="{FF2B5EF4-FFF2-40B4-BE49-F238E27FC236}">
                  <a16:creationId xmlns:a16="http://schemas.microsoft.com/office/drawing/2014/main" id="{00000000-0008-0000-2200-000009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47</xdr:row>
          <xdr:rowOff>0</xdr:rowOff>
        </xdr:from>
        <xdr:to>
          <xdr:col>14</xdr:col>
          <xdr:colOff>571500</xdr:colOff>
          <xdr:row>48</xdr:row>
          <xdr:rowOff>22860</xdr:rowOff>
        </xdr:to>
        <xdr:sp macro="" textlink="">
          <xdr:nvSpPr>
            <xdr:cNvPr id="638986" name="Check Box 10" hidden="1">
              <a:extLst>
                <a:ext uri="{63B3BB69-23CF-44E3-9099-C40C66FF867C}">
                  <a14:compatExt spid="_x0000_s638986"/>
                </a:ext>
                <a:ext uri="{FF2B5EF4-FFF2-40B4-BE49-F238E27FC236}">
                  <a16:creationId xmlns:a16="http://schemas.microsoft.com/office/drawing/2014/main" id="{00000000-0008-0000-2200-00000A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7" name="Check Box 11" hidden="1">
              <a:extLst>
                <a:ext uri="{63B3BB69-23CF-44E3-9099-C40C66FF867C}">
                  <a14:compatExt spid="_x0000_s638987"/>
                </a:ext>
                <a:ext uri="{FF2B5EF4-FFF2-40B4-BE49-F238E27FC236}">
                  <a16:creationId xmlns:a16="http://schemas.microsoft.com/office/drawing/2014/main" id="{00000000-0008-0000-2200-00000B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88" name="Check Box 12" hidden="1">
              <a:extLst>
                <a:ext uri="{63B3BB69-23CF-44E3-9099-C40C66FF867C}">
                  <a14:compatExt spid="_x0000_s638988"/>
                </a:ext>
                <a:ext uri="{FF2B5EF4-FFF2-40B4-BE49-F238E27FC236}">
                  <a16:creationId xmlns:a16="http://schemas.microsoft.com/office/drawing/2014/main" id="{00000000-0008-0000-2200-00000C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9" name="Check Box 13" hidden="1">
              <a:extLst>
                <a:ext uri="{63B3BB69-23CF-44E3-9099-C40C66FF867C}">
                  <a14:compatExt spid="_x0000_s638989"/>
                </a:ext>
                <a:ext uri="{FF2B5EF4-FFF2-40B4-BE49-F238E27FC236}">
                  <a16:creationId xmlns:a16="http://schemas.microsoft.com/office/drawing/2014/main" id="{00000000-0008-0000-2200-00000D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90" name="Check Box 14" hidden="1">
              <a:extLst>
                <a:ext uri="{63B3BB69-23CF-44E3-9099-C40C66FF867C}">
                  <a14:compatExt spid="_x0000_s638990"/>
                </a:ext>
                <a:ext uri="{FF2B5EF4-FFF2-40B4-BE49-F238E27FC236}">
                  <a16:creationId xmlns:a16="http://schemas.microsoft.com/office/drawing/2014/main" id="{00000000-0008-0000-2200-00000E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1" name="Check Box 1" hidden="1">
              <a:extLst>
                <a:ext uri="{63B3BB69-23CF-44E3-9099-C40C66FF867C}">
                  <a14:compatExt spid="_x0000_s640001"/>
                </a:ext>
                <a:ext uri="{FF2B5EF4-FFF2-40B4-BE49-F238E27FC236}">
                  <a16:creationId xmlns:a16="http://schemas.microsoft.com/office/drawing/2014/main" id="{00000000-0008-0000-2300-000001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2" name="Check Box 2" hidden="1">
              <a:extLst>
                <a:ext uri="{63B3BB69-23CF-44E3-9099-C40C66FF867C}">
                  <a14:compatExt spid="_x0000_s640002"/>
                </a:ext>
                <a:ext uri="{FF2B5EF4-FFF2-40B4-BE49-F238E27FC236}">
                  <a16:creationId xmlns:a16="http://schemas.microsoft.com/office/drawing/2014/main" id="{00000000-0008-0000-2300-000002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3" name="Check Box 3" hidden="1">
              <a:extLst>
                <a:ext uri="{63B3BB69-23CF-44E3-9099-C40C66FF867C}">
                  <a14:compatExt spid="_x0000_s640003"/>
                </a:ext>
                <a:ext uri="{FF2B5EF4-FFF2-40B4-BE49-F238E27FC236}">
                  <a16:creationId xmlns:a16="http://schemas.microsoft.com/office/drawing/2014/main" id="{00000000-0008-0000-2300-000003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4" name="Check Box 4" hidden="1">
              <a:extLst>
                <a:ext uri="{63B3BB69-23CF-44E3-9099-C40C66FF867C}">
                  <a14:compatExt spid="_x0000_s640004"/>
                </a:ext>
                <a:ext uri="{FF2B5EF4-FFF2-40B4-BE49-F238E27FC236}">
                  <a16:creationId xmlns:a16="http://schemas.microsoft.com/office/drawing/2014/main" id="{00000000-0008-0000-2300-000004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31</xdr:row>
          <xdr:rowOff>175260</xdr:rowOff>
        </xdr:from>
        <xdr:to>
          <xdr:col>10</xdr:col>
          <xdr:colOff>541020</xdr:colOff>
          <xdr:row>33</xdr:row>
          <xdr:rowOff>38100</xdr:rowOff>
        </xdr:to>
        <xdr:sp macro="" textlink="">
          <xdr:nvSpPr>
            <xdr:cNvPr id="640005" name="Check Box 5" hidden="1">
              <a:extLst>
                <a:ext uri="{63B3BB69-23CF-44E3-9099-C40C66FF867C}">
                  <a14:compatExt spid="_x0000_s640005"/>
                </a:ext>
                <a:ext uri="{FF2B5EF4-FFF2-40B4-BE49-F238E27FC236}">
                  <a16:creationId xmlns:a16="http://schemas.microsoft.com/office/drawing/2014/main" id="{00000000-0008-0000-2300-000005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31</xdr:row>
          <xdr:rowOff>175260</xdr:rowOff>
        </xdr:from>
        <xdr:to>
          <xdr:col>14</xdr:col>
          <xdr:colOff>571500</xdr:colOff>
          <xdr:row>33</xdr:row>
          <xdr:rowOff>38100</xdr:rowOff>
        </xdr:to>
        <xdr:sp macro="" textlink="">
          <xdr:nvSpPr>
            <xdr:cNvPr id="640006" name="Check Box 6" hidden="1">
              <a:extLst>
                <a:ext uri="{63B3BB69-23CF-44E3-9099-C40C66FF867C}">
                  <a14:compatExt spid="_x0000_s640006"/>
                </a:ext>
                <a:ext uri="{FF2B5EF4-FFF2-40B4-BE49-F238E27FC236}">
                  <a16:creationId xmlns:a16="http://schemas.microsoft.com/office/drawing/2014/main" id="{00000000-0008-0000-2300-000006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7" name="Check Box 7" hidden="1">
              <a:extLst>
                <a:ext uri="{63B3BB69-23CF-44E3-9099-C40C66FF867C}">
                  <a14:compatExt spid="_x0000_s640007"/>
                </a:ext>
                <a:ext uri="{FF2B5EF4-FFF2-40B4-BE49-F238E27FC236}">
                  <a16:creationId xmlns:a16="http://schemas.microsoft.com/office/drawing/2014/main" id="{00000000-0008-0000-2300-000007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08" name="Check Box 8" hidden="1">
              <a:extLst>
                <a:ext uri="{63B3BB69-23CF-44E3-9099-C40C66FF867C}">
                  <a14:compatExt spid="_x0000_s640008"/>
                </a:ext>
                <a:ext uri="{FF2B5EF4-FFF2-40B4-BE49-F238E27FC236}">
                  <a16:creationId xmlns:a16="http://schemas.microsoft.com/office/drawing/2014/main" id="{00000000-0008-0000-2300-000008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9" name="Check Box 9" hidden="1">
              <a:extLst>
                <a:ext uri="{63B3BB69-23CF-44E3-9099-C40C66FF867C}">
                  <a14:compatExt spid="_x0000_s640009"/>
                </a:ext>
                <a:ext uri="{FF2B5EF4-FFF2-40B4-BE49-F238E27FC236}">
                  <a16:creationId xmlns:a16="http://schemas.microsoft.com/office/drawing/2014/main" id="{00000000-0008-0000-2300-000009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10" name="Check Box 10" hidden="1">
              <a:extLst>
                <a:ext uri="{63B3BB69-23CF-44E3-9099-C40C66FF867C}">
                  <a14:compatExt spid="_x0000_s640010"/>
                </a:ext>
                <a:ext uri="{FF2B5EF4-FFF2-40B4-BE49-F238E27FC236}">
                  <a16:creationId xmlns:a16="http://schemas.microsoft.com/office/drawing/2014/main" id="{00000000-0008-0000-2300-00000A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22</xdr:col>
      <xdr:colOff>524247</xdr:colOff>
      <xdr:row>7</xdr:row>
      <xdr:rowOff>82364</xdr:rowOff>
    </xdr:from>
    <xdr:to>
      <xdr:col>24</xdr:col>
      <xdr:colOff>533372</xdr:colOff>
      <xdr:row>9</xdr:row>
      <xdr:rowOff>161925</xdr:rowOff>
    </xdr:to>
    <xdr:sp macro="" textlink="">
      <xdr:nvSpPr>
        <xdr:cNvPr id="2" name="四角形吹き出し 1">
          <a:extLst>
            <a:ext uri="{FF2B5EF4-FFF2-40B4-BE49-F238E27FC236}">
              <a16:creationId xmlns:a16="http://schemas.microsoft.com/office/drawing/2014/main" id="{00000000-0008-0000-2400-000002000000}"/>
            </a:ext>
          </a:extLst>
        </xdr:cNvPr>
        <xdr:cNvSpPr/>
      </xdr:nvSpPr>
      <xdr:spPr>
        <a:xfrm>
          <a:off x="10115922" y="2003239"/>
          <a:ext cx="1368054" cy="682811"/>
        </a:xfrm>
        <a:prstGeom prst="wedgeRectCallout">
          <a:avLst>
            <a:gd name="adj1" fmla="val -69800"/>
            <a:gd name="adj2" fmla="val -325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t>有無等の選択時に、ご使用ください。</a:t>
          </a:r>
        </a:p>
      </xdr:txBody>
    </xdr:sp>
    <xdr:clientData/>
  </xdr:twoCellAnchor>
  <xdr:twoCellAnchor>
    <xdr:from>
      <xdr:col>21</xdr:col>
      <xdr:colOff>92076</xdr:colOff>
      <xdr:row>7</xdr:row>
      <xdr:rowOff>57151</xdr:rowOff>
    </xdr:from>
    <xdr:to>
      <xdr:col>22</xdr:col>
      <xdr:colOff>25401</xdr:colOff>
      <xdr:row>7</xdr:row>
      <xdr:rowOff>377079</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9185276" y="1952626"/>
          <a:ext cx="361950" cy="319928"/>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3.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6.xml"/><Relationship Id="rId1" Type="http://schemas.openxmlformats.org/officeDocument/2006/relationships/printerSettings" Target="../printerSettings/printerSettings3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7.xml"/><Relationship Id="rId16" Type="http://schemas.openxmlformats.org/officeDocument/2006/relationships/ctrlProp" Target="../ctrlProps/ctrlProp26.xml"/><Relationship Id="rId1" Type="http://schemas.openxmlformats.org/officeDocument/2006/relationships/printerSettings" Target="../printerSettings/printerSettings35.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8.xml"/><Relationship Id="rId1" Type="http://schemas.openxmlformats.org/officeDocument/2006/relationships/printerSettings" Target="../printerSettings/printerSettings36.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H76"/>
  <sheetViews>
    <sheetView tabSelected="1" view="pageBreakPreview" zoomScaleNormal="100" zoomScaleSheetLayoutView="100" workbookViewId="0"/>
  </sheetViews>
  <sheetFormatPr defaultColWidth="9" defaultRowHeight="13.2" x14ac:dyDescent="0.2"/>
  <cols>
    <col min="1" max="1" width="2" style="317" customWidth="1"/>
    <col min="2" max="3" width="3.33203125" style="317" customWidth="1"/>
    <col min="4" max="4" width="27.109375" style="317" customWidth="1"/>
    <col min="5" max="5" width="23.44140625" style="317" customWidth="1"/>
    <col min="6" max="6" width="22.77734375" style="317" customWidth="1"/>
    <col min="7" max="7" width="39.21875" style="317" customWidth="1"/>
    <col min="8" max="8" width="1.44140625" style="317" customWidth="1"/>
    <col min="9" max="16384" width="9" style="317"/>
  </cols>
  <sheetData>
    <row r="1" spans="2:7" x14ac:dyDescent="0.2">
      <c r="G1" s="658" t="s">
        <v>2073</v>
      </c>
    </row>
    <row r="2" spans="2:7" ht="16.2" x14ac:dyDescent="0.2">
      <c r="B2" s="1503" t="s">
        <v>628</v>
      </c>
      <c r="C2" s="1503"/>
      <c r="D2" s="1503"/>
      <c r="E2" s="1503"/>
      <c r="F2" s="1503"/>
      <c r="G2" s="1503"/>
    </row>
    <row r="4" spans="2:7" ht="16.2" x14ac:dyDescent="0.2">
      <c r="B4" s="318" t="s">
        <v>574</v>
      </c>
      <c r="C4" s="318"/>
    </row>
    <row r="5" spans="2:7" x14ac:dyDescent="0.2">
      <c r="B5" s="1504" t="s">
        <v>1045</v>
      </c>
      <c r="C5" s="1504"/>
      <c r="D5" s="1504"/>
      <c r="E5" s="1504"/>
      <c r="F5" s="1504"/>
      <c r="G5" s="1504"/>
    </row>
    <row r="6" spans="2:7" x14ac:dyDescent="0.2">
      <c r="B6" s="1504"/>
      <c r="C6" s="1504"/>
      <c r="D6" s="1504"/>
      <c r="E6" s="1504"/>
      <c r="F6" s="1504"/>
      <c r="G6" s="1504"/>
    </row>
    <row r="7" spans="2:7" x14ac:dyDescent="0.2">
      <c r="B7" s="1504"/>
      <c r="C7" s="1504"/>
      <c r="D7" s="1504"/>
      <c r="E7" s="1504"/>
      <c r="F7" s="1504"/>
      <c r="G7" s="1504"/>
    </row>
    <row r="9" spans="2:7" x14ac:dyDescent="0.2">
      <c r="B9" s="319" t="s">
        <v>575</v>
      </c>
      <c r="C9" s="319"/>
    </row>
    <row r="10" spans="2:7" x14ac:dyDescent="0.2">
      <c r="B10" s="1504" t="s">
        <v>576</v>
      </c>
      <c r="C10" s="1504"/>
      <c r="D10" s="1504"/>
      <c r="E10" s="1504"/>
      <c r="F10" s="1504"/>
      <c r="G10" s="1504"/>
    </row>
    <row r="11" spans="2:7" x14ac:dyDescent="0.2">
      <c r="B11" s="1504"/>
      <c r="C11" s="1504"/>
      <c r="D11" s="1504"/>
      <c r="E11" s="1504"/>
      <c r="F11" s="1504"/>
      <c r="G11" s="1504"/>
    </row>
    <row r="12" spans="2:7" x14ac:dyDescent="0.2">
      <c r="B12" s="1504"/>
      <c r="C12" s="1504"/>
      <c r="D12" s="1504"/>
      <c r="E12" s="1504"/>
      <c r="F12" s="1504"/>
      <c r="G12" s="1504"/>
    </row>
    <row r="13" spans="2:7" x14ac:dyDescent="0.2">
      <c r="B13" s="1504"/>
      <c r="C13" s="1504"/>
      <c r="D13" s="1504"/>
      <c r="E13" s="1504"/>
      <c r="F13" s="1504"/>
      <c r="G13" s="1504"/>
    </row>
    <row r="14" spans="2:7" x14ac:dyDescent="0.2">
      <c r="B14" s="1504"/>
      <c r="C14" s="1504"/>
      <c r="D14" s="1504"/>
      <c r="E14" s="1504"/>
      <c r="F14" s="1504"/>
      <c r="G14" s="1504"/>
    </row>
    <row r="16" spans="2:7" ht="16.2" x14ac:dyDescent="0.2">
      <c r="B16" s="318" t="s">
        <v>577</v>
      </c>
      <c r="C16" s="318"/>
    </row>
    <row r="17" spans="2:8" x14ac:dyDescent="0.2">
      <c r="B17" s="1504" t="s">
        <v>578</v>
      </c>
      <c r="C17" s="1504"/>
      <c r="D17" s="1504"/>
      <c r="E17" s="1504"/>
      <c r="F17" s="1504"/>
      <c r="G17" s="1504"/>
    </row>
    <row r="18" spans="2:8" x14ac:dyDescent="0.2">
      <c r="B18" s="1504"/>
      <c r="C18" s="1504"/>
      <c r="D18" s="1504"/>
      <c r="E18" s="1504"/>
      <c r="F18" s="1504"/>
      <c r="G18" s="1504"/>
    </row>
    <row r="19" spans="2:8" x14ac:dyDescent="0.2">
      <c r="B19" s="1504"/>
      <c r="C19" s="1504"/>
      <c r="D19" s="1504"/>
      <c r="E19" s="1504"/>
      <c r="F19" s="1504"/>
      <c r="G19" s="1504"/>
    </row>
    <row r="21" spans="2:8" ht="16.2" x14ac:dyDescent="0.2">
      <c r="C21" s="318" t="s">
        <v>579</v>
      </c>
    </row>
    <row r="22" spans="2:8" ht="16.2" x14ac:dyDescent="0.2">
      <c r="C22" s="318"/>
      <c r="D22" s="320" t="s">
        <v>1046</v>
      </c>
    </row>
    <row r="23" spans="2:8" ht="26.25" customHeight="1" x14ac:dyDescent="0.2">
      <c r="D23" s="1505" t="s">
        <v>580</v>
      </c>
      <c r="E23" s="1506"/>
      <c r="F23" s="321" t="s">
        <v>581</v>
      </c>
      <c r="G23" s="322" t="s">
        <v>582</v>
      </c>
    </row>
    <row r="24" spans="2:8" x14ac:dyDescent="0.2">
      <c r="D24" s="323" t="s">
        <v>2</v>
      </c>
      <c r="E24" s="315"/>
      <c r="F24" s="324"/>
      <c r="G24" s="325"/>
    </row>
    <row r="25" spans="2:8" x14ac:dyDescent="0.2">
      <c r="D25" s="326"/>
      <c r="E25" s="327"/>
      <c r="F25" s="328"/>
      <c r="G25" s="329"/>
    </row>
    <row r="26" spans="2:8" x14ac:dyDescent="0.2">
      <c r="D26" s="323" t="s">
        <v>583</v>
      </c>
      <c r="E26" s="315"/>
      <c r="F26" s="328"/>
      <c r="G26" s="329"/>
    </row>
    <row r="27" spans="2:8" x14ac:dyDescent="0.2">
      <c r="D27" s="326" t="s">
        <v>584</v>
      </c>
      <c r="E27" s="327"/>
      <c r="F27" s="328" t="s">
        <v>588</v>
      </c>
      <c r="G27" s="329"/>
    </row>
    <row r="28" spans="2:8" x14ac:dyDescent="0.2">
      <c r="D28" s="330" t="s">
        <v>585</v>
      </c>
      <c r="E28" s="1501" t="s">
        <v>586</v>
      </c>
      <c r="F28" s="328" t="s">
        <v>591</v>
      </c>
      <c r="G28" s="329"/>
    </row>
    <row r="29" spans="2:8" x14ac:dyDescent="0.2">
      <c r="D29" s="330" t="s">
        <v>587</v>
      </c>
      <c r="E29" s="1502"/>
      <c r="F29" s="328" t="s">
        <v>593</v>
      </c>
      <c r="G29" s="329"/>
    </row>
    <row r="30" spans="2:8" s="1303" customFormat="1" x14ac:dyDescent="0.2">
      <c r="D30" s="1304" t="s">
        <v>590</v>
      </c>
      <c r="E30" s="1305" t="s">
        <v>2063</v>
      </c>
      <c r="F30" s="335"/>
      <c r="G30" s="329"/>
      <c r="H30" s="1306"/>
    </row>
    <row r="31" spans="2:8" s="1303" customFormat="1" x14ac:dyDescent="0.2">
      <c r="D31" s="1307" t="s">
        <v>2064</v>
      </c>
      <c r="E31" s="1308"/>
      <c r="F31" s="335"/>
      <c r="G31" s="329"/>
      <c r="H31" s="1306"/>
    </row>
    <row r="32" spans="2:8" s="1303" customFormat="1" x14ac:dyDescent="0.2">
      <c r="D32" s="1307"/>
      <c r="E32" s="1507" t="s">
        <v>2065</v>
      </c>
      <c r="F32" s="1309" t="s">
        <v>588</v>
      </c>
      <c r="G32" s="1310" t="s">
        <v>589</v>
      </c>
    </row>
    <row r="33" spans="4:7" s="1303" customFormat="1" x14ac:dyDescent="0.2">
      <c r="D33" s="1307"/>
      <c r="E33" s="1508"/>
      <c r="F33" s="1309" t="s">
        <v>604</v>
      </c>
      <c r="G33" s="1310" t="s">
        <v>592</v>
      </c>
    </row>
    <row r="34" spans="4:7" s="1303" customFormat="1" x14ac:dyDescent="0.2">
      <c r="D34" s="1311"/>
      <c r="E34" s="1509"/>
      <c r="F34" s="1312" t="s">
        <v>605</v>
      </c>
      <c r="G34" s="1310" t="s">
        <v>594</v>
      </c>
    </row>
    <row r="35" spans="4:7" x14ac:dyDescent="0.2">
      <c r="D35" s="323" t="s">
        <v>4</v>
      </c>
      <c r="E35" s="315"/>
      <c r="F35" s="328"/>
      <c r="G35" s="329"/>
    </row>
    <row r="36" spans="4:7" x14ac:dyDescent="0.2">
      <c r="D36" s="326"/>
      <c r="E36" s="327"/>
      <c r="F36" s="328"/>
      <c r="G36" s="329"/>
    </row>
    <row r="37" spans="4:7" x14ac:dyDescent="0.2">
      <c r="D37" s="323" t="s">
        <v>595</v>
      </c>
      <c r="E37" s="315"/>
      <c r="F37" s="328"/>
      <c r="G37" s="329"/>
    </row>
    <row r="38" spans="4:7" x14ac:dyDescent="0.2">
      <c r="D38" s="326" t="s">
        <v>596</v>
      </c>
      <c r="E38" s="327"/>
      <c r="F38" s="328"/>
      <c r="G38" s="329"/>
    </row>
    <row r="39" spans="4:7" x14ac:dyDescent="0.2">
      <c r="D39" s="330" t="s">
        <v>597</v>
      </c>
      <c r="E39" s="1501" t="s">
        <v>598</v>
      </c>
      <c r="F39" s="328"/>
      <c r="G39" s="325" t="s">
        <v>599</v>
      </c>
    </row>
    <row r="40" spans="4:7" x14ac:dyDescent="0.2">
      <c r="D40" s="330" t="s">
        <v>587</v>
      </c>
      <c r="E40" s="1502"/>
      <c r="F40" s="328"/>
      <c r="G40" s="113"/>
    </row>
    <row r="41" spans="4:7" x14ac:dyDescent="0.2">
      <c r="D41" s="334" t="s">
        <v>600</v>
      </c>
      <c r="E41" s="325" t="s">
        <v>601</v>
      </c>
      <c r="F41" s="328"/>
      <c r="G41" s="334"/>
    </row>
    <row r="42" spans="4:7" x14ac:dyDescent="0.2">
      <c r="D42" s="336" t="s">
        <v>602</v>
      </c>
      <c r="E42" s="331"/>
      <c r="F42" s="332"/>
      <c r="G42" s="336" t="s">
        <v>589</v>
      </c>
    </row>
    <row r="43" spans="4:7" x14ac:dyDescent="0.2">
      <c r="D43" s="336"/>
      <c r="E43" s="1514" t="s">
        <v>603</v>
      </c>
      <c r="F43" s="350" t="s">
        <v>588</v>
      </c>
      <c r="G43" s="336" t="s">
        <v>592</v>
      </c>
    </row>
    <row r="44" spans="4:7" x14ac:dyDescent="0.2">
      <c r="D44" s="336"/>
      <c r="E44" s="1515"/>
      <c r="F44" s="351" t="s">
        <v>604</v>
      </c>
      <c r="G44" s="336" t="s">
        <v>594</v>
      </c>
    </row>
    <row r="45" spans="4:7" x14ac:dyDescent="0.2">
      <c r="D45" s="336"/>
      <c r="E45" s="1516"/>
      <c r="F45" s="352" t="s">
        <v>605</v>
      </c>
      <c r="G45" s="336"/>
    </row>
    <row r="46" spans="4:7" ht="18" customHeight="1" x14ac:dyDescent="0.2">
      <c r="D46" s="323" t="s">
        <v>606</v>
      </c>
      <c r="E46" s="316"/>
      <c r="F46" s="333"/>
      <c r="G46" s="334"/>
    </row>
    <row r="47" spans="4:7" ht="18" customHeight="1" x14ac:dyDescent="0.2">
      <c r="D47" s="1517" t="s">
        <v>607</v>
      </c>
      <c r="E47" s="1518"/>
      <c r="F47" s="335"/>
      <c r="G47" s="336"/>
    </row>
    <row r="48" spans="4:7" ht="18" customHeight="1" x14ac:dyDescent="0.2">
      <c r="D48" s="326"/>
      <c r="E48" s="337"/>
      <c r="F48" s="335" t="s">
        <v>588</v>
      </c>
      <c r="G48" s="336"/>
    </row>
    <row r="49" spans="3:7" ht="18" customHeight="1" x14ac:dyDescent="0.2">
      <c r="D49" s="329" t="s">
        <v>6</v>
      </c>
      <c r="E49" s="325" t="s">
        <v>608</v>
      </c>
      <c r="F49" s="335" t="s">
        <v>591</v>
      </c>
      <c r="G49" s="336"/>
    </row>
    <row r="50" spans="3:7" ht="18" customHeight="1" x14ac:dyDescent="0.2">
      <c r="D50" s="329" t="s">
        <v>609</v>
      </c>
      <c r="E50" s="331" t="s">
        <v>610</v>
      </c>
      <c r="F50" s="338" t="s">
        <v>593</v>
      </c>
      <c r="G50" s="336"/>
    </row>
    <row r="51" spans="3:7" ht="18" customHeight="1" x14ac:dyDescent="0.2">
      <c r="D51" s="329"/>
      <c r="E51" s="1519" t="s">
        <v>611</v>
      </c>
      <c r="F51" s="538"/>
      <c r="G51" s="336"/>
    </row>
    <row r="52" spans="3:7" ht="18" customHeight="1" x14ac:dyDescent="0.2">
      <c r="D52" s="329"/>
      <c r="E52" s="1520"/>
      <c r="F52" s="539"/>
      <c r="G52" s="336" t="s">
        <v>612</v>
      </c>
    </row>
    <row r="53" spans="3:7" ht="18" customHeight="1" x14ac:dyDescent="0.2">
      <c r="D53" s="334" t="s">
        <v>613</v>
      </c>
      <c r="E53" s="1510" t="s">
        <v>2066</v>
      </c>
      <c r="F53" s="340" t="s">
        <v>588</v>
      </c>
      <c r="G53" s="1512" t="s">
        <v>614</v>
      </c>
    </row>
    <row r="54" spans="3:7" ht="18" customHeight="1" x14ac:dyDescent="0.2">
      <c r="D54" s="336" t="s">
        <v>615</v>
      </c>
      <c r="E54" s="1515"/>
      <c r="F54" s="340" t="s">
        <v>604</v>
      </c>
      <c r="G54" s="1512"/>
    </row>
    <row r="55" spans="3:7" ht="18" customHeight="1" x14ac:dyDescent="0.2">
      <c r="D55" s="336"/>
      <c r="E55" s="1521"/>
      <c r="F55" s="340" t="s">
        <v>605</v>
      </c>
      <c r="G55" s="336"/>
    </row>
    <row r="56" spans="3:7" ht="18" customHeight="1" x14ac:dyDescent="0.2">
      <c r="D56" s="336"/>
      <c r="E56" s="341" t="s">
        <v>616</v>
      </c>
      <c r="F56" s="342" t="s">
        <v>588</v>
      </c>
      <c r="G56" s="336"/>
    </row>
    <row r="57" spans="3:7" ht="18" customHeight="1" x14ac:dyDescent="0.2">
      <c r="D57" s="336"/>
      <c r="E57" s="341"/>
      <c r="F57" s="338" t="s">
        <v>591</v>
      </c>
      <c r="G57" s="336"/>
    </row>
    <row r="58" spans="3:7" ht="18" customHeight="1" x14ac:dyDescent="0.2">
      <c r="D58" s="347"/>
      <c r="E58" s="341"/>
      <c r="F58" s="339" t="s">
        <v>593</v>
      </c>
      <c r="G58" s="336"/>
    </row>
    <row r="59" spans="3:7" ht="18" customHeight="1" x14ac:dyDescent="0.2">
      <c r="D59" s="343" t="s">
        <v>617</v>
      </c>
      <c r="E59" s="1510" t="s">
        <v>618</v>
      </c>
      <c r="F59" s="345" t="s">
        <v>588</v>
      </c>
      <c r="G59" s="336"/>
    </row>
    <row r="60" spans="3:7" ht="18" customHeight="1" x14ac:dyDescent="0.2">
      <c r="D60" s="344"/>
      <c r="E60" s="1511"/>
      <c r="F60" s="345" t="s">
        <v>604</v>
      </c>
      <c r="G60" s="336"/>
    </row>
    <row r="61" spans="3:7" ht="18" customHeight="1" x14ac:dyDescent="0.2">
      <c r="D61" s="344"/>
      <c r="E61" s="336" t="s">
        <v>619</v>
      </c>
      <c r="F61" s="345" t="s">
        <v>605</v>
      </c>
      <c r="G61" s="1512"/>
    </row>
    <row r="62" spans="3:7" ht="18" customHeight="1" x14ac:dyDescent="0.2">
      <c r="D62" s="346"/>
      <c r="E62" s="347" t="s">
        <v>1369</v>
      </c>
      <c r="F62" s="348"/>
      <c r="G62" s="1513"/>
    </row>
    <row r="64" spans="3:7" ht="16.2" x14ac:dyDescent="0.2">
      <c r="C64" s="318" t="s">
        <v>620</v>
      </c>
    </row>
    <row r="65" spans="2:7" ht="14.4" x14ac:dyDescent="0.2">
      <c r="D65" s="349" t="s">
        <v>621</v>
      </c>
    </row>
    <row r="67" spans="2:7" ht="16.2" x14ac:dyDescent="0.2">
      <c r="B67" s="318" t="s">
        <v>622</v>
      </c>
    </row>
    <row r="68" spans="2:7" x14ac:dyDescent="0.2">
      <c r="B68" s="1504" t="s">
        <v>623</v>
      </c>
      <c r="C68" s="1504"/>
      <c r="D68" s="1504"/>
      <c r="E68" s="1504"/>
      <c r="F68" s="1504"/>
      <c r="G68" s="1504"/>
    </row>
    <row r="69" spans="2:7" x14ac:dyDescent="0.2">
      <c r="B69" s="1504"/>
      <c r="C69" s="1504"/>
      <c r="D69" s="1504"/>
      <c r="E69" s="1504"/>
      <c r="F69" s="1504"/>
      <c r="G69" s="1504"/>
    </row>
    <row r="70" spans="2:7" x14ac:dyDescent="0.2">
      <c r="B70" s="1504"/>
      <c r="C70" s="1504"/>
      <c r="D70" s="1504"/>
      <c r="E70" s="1504"/>
      <c r="F70" s="1504"/>
      <c r="G70" s="1504"/>
    </row>
    <row r="71" spans="2:7" x14ac:dyDescent="0.2">
      <c r="D71" s="317" t="s">
        <v>624</v>
      </c>
    </row>
    <row r="72" spans="2:7" x14ac:dyDescent="0.2">
      <c r="D72" s="317" t="s">
        <v>625</v>
      </c>
    </row>
    <row r="73" spans="2:7" x14ac:dyDescent="0.2">
      <c r="D73" s="317" t="s">
        <v>1047</v>
      </c>
    </row>
    <row r="75" spans="2:7" x14ac:dyDescent="0.2">
      <c r="C75" s="319" t="s">
        <v>626</v>
      </c>
    </row>
    <row r="76" spans="2:7" x14ac:dyDescent="0.2">
      <c r="C76" s="319" t="s">
        <v>627</v>
      </c>
    </row>
  </sheetData>
  <mergeCells count="16">
    <mergeCell ref="E32:E34"/>
    <mergeCell ref="E59:E60"/>
    <mergeCell ref="G61:G62"/>
    <mergeCell ref="B68:G70"/>
    <mergeCell ref="E39:E40"/>
    <mergeCell ref="E43:E45"/>
    <mergeCell ref="D47:E47"/>
    <mergeCell ref="E51:E52"/>
    <mergeCell ref="E53:E55"/>
    <mergeCell ref="G53:G54"/>
    <mergeCell ref="E28:E29"/>
    <mergeCell ref="B2:G2"/>
    <mergeCell ref="B5:G7"/>
    <mergeCell ref="B10:G14"/>
    <mergeCell ref="B17:G19"/>
    <mergeCell ref="D23:E23"/>
  </mergeCells>
  <phoneticPr fontId="2"/>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9993-5EC6-49DE-B26B-9214F14B4D10}">
  <sheetPr>
    <tabColor rgb="FFFFFF00"/>
    <pageSetUpPr fitToPage="1"/>
  </sheetPr>
  <dimension ref="B2:AJ123"/>
  <sheetViews>
    <sheetView view="pageBreakPreview" zoomScale="70" zoomScaleNormal="100" zoomScaleSheetLayoutView="70" zoomScalePageLayoutView="85"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x14ac:dyDescent="0.2">
      <c r="B2" s="1" t="s">
        <v>1580</v>
      </c>
    </row>
    <row r="3" spans="2:31" x14ac:dyDescent="0.2">
      <c r="U3" s="2"/>
      <c r="X3" s="45" t="s">
        <v>648</v>
      </c>
      <c r="Y3" s="1623"/>
      <c r="Z3" s="1623"/>
      <c r="AA3" s="45" t="s">
        <v>34</v>
      </c>
      <c r="AB3" s="629"/>
      <c r="AC3" s="45" t="s">
        <v>927</v>
      </c>
      <c r="AD3" s="629"/>
      <c r="AE3" s="45" t="s">
        <v>168</v>
      </c>
    </row>
    <row r="4" spans="2:31" x14ac:dyDescent="0.2">
      <c r="T4" s="641"/>
      <c r="U4" s="641"/>
      <c r="V4" s="641"/>
    </row>
    <row r="5" spans="2:31" x14ac:dyDescent="0.2">
      <c r="B5" s="1623" t="s">
        <v>1110</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row>
    <row r="6" spans="2:31" ht="65.25" customHeight="1" x14ac:dyDescent="0.2">
      <c r="B6" s="1863" t="s">
        <v>1581</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629"/>
    </row>
    <row r="7" spans="2:31" ht="23.25" customHeight="1" x14ac:dyDescent="0.2"/>
    <row r="8" spans="2:31" ht="23.25" customHeight="1" x14ac:dyDescent="0.2">
      <c r="B8" s="858" t="s">
        <v>1113</v>
      </c>
      <c r="C8" s="858"/>
      <c r="D8" s="858"/>
      <c r="E8" s="858"/>
      <c r="F8" s="1571"/>
      <c r="G8" s="1572"/>
      <c r="H8" s="1572"/>
      <c r="I8" s="1572"/>
      <c r="J8" s="1572"/>
      <c r="K8" s="1572"/>
      <c r="L8" s="1572"/>
      <c r="M8" s="1572"/>
      <c r="N8" s="1572"/>
      <c r="O8" s="1572"/>
      <c r="P8" s="1572"/>
      <c r="Q8" s="1572"/>
      <c r="R8" s="1572"/>
      <c r="S8" s="1572"/>
      <c r="T8" s="1572"/>
      <c r="U8" s="1572"/>
      <c r="V8" s="1572"/>
      <c r="W8" s="1572"/>
      <c r="X8" s="1572"/>
      <c r="Y8" s="1572"/>
      <c r="Z8" s="1572"/>
      <c r="AA8" s="1572"/>
      <c r="AB8" s="1572"/>
      <c r="AC8" s="1572"/>
      <c r="AD8" s="1572"/>
      <c r="AE8" s="1573"/>
    </row>
    <row r="9" spans="2:31" ht="25.05" customHeight="1" x14ac:dyDescent="0.2">
      <c r="B9" s="858" t="s">
        <v>1114</v>
      </c>
      <c r="C9" s="858"/>
      <c r="D9" s="858"/>
      <c r="E9" s="858"/>
      <c r="F9" s="630" t="s">
        <v>117</v>
      </c>
      <c r="G9" s="822" t="s">
        <v>1115</v>
      </c>
      <c r="H9" s="822"/>
      <c r="I9" s="822"/>
      <c r="J9" s="822"/>
      <c r="K9" s="631" t="s">
        <v>117</v>
      </c>
      <c r="L9" s="822" t="s">
        <v>1116</v>
      </c>
      <c r="M9" s="822"/>
      <c r="N9" s="822"/>
      <c r="O9" s="822"/>
      <c r="P9" s="822"/>
      <c r="Q9" s="631" t="s">
        <v>117</v>
      </c>
      <c r="R9" s="822" t="s">
        <v>1117</v>
      </c>
      <c r="S9" s="822"/>
      <c r="T9" s="822"/>
      <c r="U9" s="822"/>
      <c r="V9" s="822"/>
      <c r="W9" s="822"/>
      <c r="X9" s="822"/>
      <c r="Y9" s="822"/>
      <c r="Z9" s="822"/>
      <c r="AA9" s="822"/>
      <c r="AB9" s="822"/>
      <c r="AC9" s="822"/>
      <c r="AD9" s="10"/>
      <c r="AE9" s="11"/>
    </row>
    <row r="10" spans="2:31" ht="25.05" customHeight="1" x14ac:dyDescent="0.2">
      <c r="B10" s="1843" t="s">
        <v>1118</v>
      </c>
      <c r="C10" s="1844"/>
      <c r="D10" s="1844"/>
      <c r="E10" s="1845"/>
      <c r="F10" s="629" t="s">
        <v>117</v>
      </c>
      <c r="G10" s="2" t="s">
        <v>1582</v>
      </c>
      <c r="H10" s="2"/>
      <c r="I10" s="2"/>
      <c r="J10" s="2"/>
      <c r="K10" s="2"/>
      <c r="L10" s="2"/>
      <c r="M10" s="2"/>
      <c r="N10" s="2"/>
      <c r="O10" s="2"/>
      <c r="Q10" s="7"/>
      <c r="R10" s="618" t="s">
        <v>117</v>
      </c>
      <c r="S10" s="2" t="s">
        <v>1583</v>
      </c>
      <c r="T10" s="2"/>
      <c r="U10" s="2"/>
      <c r="V10" s="2"/>
      <c r="W10" s="22"/>
      <c r="X10" s="22"/>
      <c r="Y10" s="22"/>
      <c r="Z10" s="22"/>
      <c r="AA10" s="22"/>
      <c r="AB10" s="22"/>
      <c r="AC10" s="22"/>
      <c r="AD10" s="7"/>
      <c r="AE10" s="4"/>
    </row>
    <row r="11" spans="2:31" ht="25.05" customHeight="1" x14ac:dyDescent="0.2">
      <c r="B11" s="1849"/>
      <c r="C11" s="1623"/>
      <c r="D11" s="1623"/>
      <c r="E11" s="1850"/>
      <c r="F11" s="629" t="s">
        <v>117</v>
      </c>
      <c r="G11" s="2" t="s">
        <v>1584</v>
      </c>
      <c r="H11" s="2"/>
      <c r="I11" s="2"/>
      <c r="J11" s="2"/>
      <c r="K11" s="2"/>
      <c r="L11" s="2"/>
      <c r="M11" s="2"/>
      <c r="N11" s="2"/>
      <c r="O11" s="2"/>
      <c r="R11" s="629" t="s">
        <v>117</v>
      </c>
      <c r="S11" s="2" t="s">
        <v>1585</v>
      </c>
      <c r="T11" s="2"/>
      <c r="U11" s="2"/>
      <c r="V11" s="2"/>
      <c r="W11" s="2"/>
      <c r="X11" s="2"/>
      <c r="Y11" s="2"/>
      <c r="Z11" s="2"/>
      <c r="AA11" s="2"/>
      <c r="AB11" s="2"/>
      <c r="AC11" s="2"/>
      <c r="AE11" s="645"/>
    </row>
    <row r="12" spans="2:31" ht="25.05" customHeight="1" x14ac:dyDescent="0.2">
      <c r="B12" s="1849"/>
      <c r="C12" s="1623"/>
      <c r="D12" s="1623"/>
      <c r="E12" s="1850"/>
      <c r="F12" s="629" t="s">
        <v>117</v>
      </c>
      <c r="G12" s="845" t="s">
        <v>1586</v>
      </c>
      <c r="H12" s="2"/>
      <c r="I12" s="2"/>
      <c r="J12" s="2"/>
      <c r="K12" s="2"/>
      <c r="L12" s="2"/>
      <c r="M12" s="2"/>
      <c r="N12" s="2"/>
      <c r="O12" s="2"/>
      <c r="R12" s="629" t="s">
        <v>117</v>
      </c>
      <c r="S12" s="845" t="s">
        <v>1587</v>
      </c>
      <c r="T12" s="2"/>
      <c r="U12" s="2"/>
      <c r="V12" s="2"/>
      <c r="W12" s="2"/>
      <c r="X12" s="2"/>
      <c r="Y12" s="2"/>
      <c r="Z12" s="2"/>
      <c r="AA12" s="2"/>
      <c r="AB12" s="2"/>
      <c r="AC12" s="2"/>
      <c r="AE12" s="645"/>
    </row>
    <row r="13" spans="2:31" ht="25.05" customHeight="1" x14ac:dyDescent="0.2">
      <c r="B13" s="1849"/>
      <c r="C13" s="1623"/>
      <c r="D13" s="1623"/>
      <c r="E13" s="1850"/>
      <c r="F13" s="629" t="s">
        <v>117</v>
      </c>
      <c r="G13" s="2" t="s">
        <v>1588</v>
      </c>
      <c r="H13" s="2"/>
      <c r="I13" s="2"/>
      <c r="J13" s="2"/>
      <c r="K13" s="2"/>
      <c r="L13" s="2"/>
      <c r="M13"/>
      <c r="N13" s="2"/>
      <c r="O13" s="2"/>
      <c r="R13" s="629" t="s">
        <v>117</v>
      </c>
      <c r="S13" s="2" t="s">
        <v>1589</v>
      </c>
      <c r="T13" s="2"/>
      <c r="U13" s="2"/>
      <c r="V13" s="2"/>
      <c r="W13" s="2"/>
      <c r="X13" s="2"/>
      <c r="Y13" s="2"/>
      <c r="Z13" s="2"/>
      <c r="AA13" s="2"/>
      <c r="AB13" s="2"/>
      <c r="AC13" s="2"/>
      <c r="AE13" s="645"/>
    </row>
    <row r="14" spans="2:31" ht="25.05" customHeight="1" x14ac:dyDescent="0.2">
      <c r="B14" s="1849"/>
      <c r="C14" s="1623"/>
      <c r="D14" s="1623"/>
      <c r="E14" s="1850"/>
      <c r="F14" s="629" t="s">
        <v>117</v>
      </c>
      <c r="G14" s="2" t="s">
        <v>1590</v>
      </c>
      <c r="H14" s="2"/>
      <c r="I14" s="2"/>
      <c r="J14" s="2"/>
      <c r="K14"/>
      <c r="L14" s="845"/>
      <c r="M14" s="859"/>
      <c r="N14" s="859"/>
      <c r="O14" s="845"/>
      <c r="R14" s="629"/>
      <c r="S14" s="2"/>
      <c r="T14" s="845"/>
      <c r="U14" s="845"/>
      <c r="V14" s="845"/>
      <c r="W14" s="845"/>
      <c r="X14" s="845"/>
      <c r="Y14" s="845"/>
      <c r="Z14" s="845"/>
      <c r="AA14" s="845"/>
      <c r="AB14" s="845"/>
      <c r="AC14" s="845"/>
      <c r="AE14" s="645"/>
    </row>
    <row r="15" spans="2:31" ht="25.05" customHeight="1" x14ac:dyDescent="0.2">
      <c r="B15" s="858" t="s">
        <v>1119</v>
      </c>
      <c r="C15" s="858"/>
      <c r="D15" s="858"/>
      <c r="E15" s="858"/>
      <c r="F15" s="630" t="s">
        <v>117</v>
      </c>
      <c r="G15" s="822" t="s">
        <v>1120</v>
      </c>
      <c r="H15" s="860"/>
      <c r="I15" s="860"/>
      <c r="J15" s="860"/>
      <c r="K15" s="860"/>
      <c r="L15" s="860"/>
      <c r="M15" s="860"/>
      <c r="N15" s="860"/>
      <c r="O15" s="860"/>
      <c r="P15" s="860"/>
      <c r="Q15" s="10"/>
      <c r="R15" s="631" t="s">
        <v>117</v>
      </c>
      <c r="S15" s="822" t="s">
        <v>1121</v>
      </c>
      <c r="T15" s="860"/>
      <c r="U15" s="860"/>
      <c r="V15" s="860"/>
      <c r="W15" s="860"/>
      <c r="X15" s="860"/>
      <c r="Y15" s="860"/>
      <c r="Z15" s="860"/>
      <c r="AA15" s="860"/>
      <c r="AB15" s="860"/>
      <c r="AC15" s="860"/>
      <c r="AD15" s="10"/>
      <c r="AE15" s="11"/>
    </row>
    <row r="16" spans="2:31" ht="30.75" customHeight="1" x14ac:dyDescent="0.2"/>
    <row r="17" spans="2:31" x14ac:dyDescent="0.2">
      <c r="B17" s="615"/>
      <c r="C17" s="10"/>
      <c r="D17" s="10"/>
      <c r="E17" s="10"/>
      <c r="F17" s="10"/>
      <c r="G17" s="10"/>
      <c r="H17" s="10"/>
      <c r="I17" s="10"/>
      <c r="J17" s="10"/>
      <c r="K17" s="10"/>
      <c r="L17" s="10"/>
      <c r="M17" s="10"/>
      <c r="N17" s="10"/>
      <c r="O17" s="10"/>
      <c r="P17" s="10"/>
      <c r="Q17" s="10"/>
      <c r="R17" s="10"/>
      <c r="S17" s="10"/>
      <c r="T17" s="10"/>
      <c r="U17" s="10"/>
      <c r="V17" s="10"/>
      <c r="W17" s="10"/>
      <c r="X17" s="10"/>
      <c r="Y17" s="10"/>
      <c r="Z17" s="11"/>
      <c r="AA17" s="630"/>
      <c r="AB17" s="631" t="s">
        <v>1122</v>
      </c>
      <c r="AC17" s="631" t="s">
        <v>442</v>
      </c>
      <c r="AD17" s="631" t="s">
        <v>726</v>
      </c>
      <c r="AE17" s="11"/>
    </row>
    <row r="18" spans="2:31" x14ac:dyDescent="0.2">
      <c r="B18" s="6" t="s">
        <v>1123</v>
      </c>
      <c r="C18" s="7"/>
      <c r="D18" s="7"/>
      <c r="E18" s="7"/>
      <c r="F18" s="7"/>
      <c r="G18" s="7"/>
      <c r="H18" s="7"/>
      <c r="I18" s="7"/>
      <c r="J18" s="7"/>
      <c r="K18" s="7"/>
      <c r="L18" s="7"/>
      <c r="M18" s="7"/>
      <c r="N18" s="7"/>
      <c r="O18" s="7"/>
      <c r="P18" s="7"/>
      <c r="Q18" s="7"/>
      <c r="R18" s="7"/>
      <c r="S18" s="7"/>
      <c r="T18" s="7"/>
      <c r="U18" s="7"/>
      <c r="V18" s="7"/>
      <c r="W18" s="7"/>
      <c r="X18" s="7"/>
      <c r="Y18" s="7"/>
      <c r="Z18" s="23"/>
      <c r="AA18" s="617"/>
      <c r="AB18" s="618"/>
      <c r="AC18" s="618"/>
      <c r="AD18" s="7"/>
      <c r="AE18" s="4"/>
    </row>
    <row r="19" spans="2:31" x14ac:dyDescent="0.2">
      <c r="B19" s="639"/>
      <c r="C19" s="861" t="s">
        <v>1124</v>
      </c>
      <c r="D19" s="1" t="s">
        <v>1125</v>
      </c>
      <c r="Z19" s="862"/>
      <c r="AA19" s="863"/>
      <c r="AB19" s="629" t="s">
        <v>117</v>
      </c>
      <c r="AC19" s="629" t="s">
        <v>442</v>
      </c>
      <c r="AD19" s="629" t="s">
        <v>117</v>
      </c>
      <c r="AE19" s="645"/>
    </row>
    <row r="20" spans="2:31" x14ac:dyDescent="0.2">
      <c r="B20" s="639"/>
      <c r="D20" s="1" t="s">
        <v>1126</v>
      </c>
      <c r="Z20" s="640"/>
      <c r="AA20" s="633"/>
      <c r="AB20" s="629"/>
      <c r="AC20" s="629"/>
      <c r="AE20" s="645"/>
    </row>
    <row r="21" spans="2:31" x14ac:dyDescent="0.2">
      <c r="B21" s="639"/>
      <c r="Z21" s="640"/>
      <c r="AA21" s="633"/>
      <c r="AB21" s="629"/>
      <c r="AC21" s="629"/>
      <c r="AE21" s="645"/>
    </row>
    <row r="22" spans="2:31" ht="13.5" customHeight="1" x14ac:dyDescent="0.2">
      <c r="B22" s="639"/>
      <c r="D22" s="864" t="s">
        <v>1127</v>
      </c>
      <c r="E22" s="822"/>
      <c r="F22" s="822"/>
      <c r="G22" s="822"/>
      <c r="H22" s="822"/>
      <c r="I22" s="822"/>
      <c r="J22" s="822"/>
      <c r="K22" s="822"/>
      <c r="L22" s="822"/>
      <c r="M22" s="822"/>
      <c r="N22" s="822"/>
      <c r="O22" s="10"/>
      <c r="P22" s="10"/>
      <c r="Q22" s="10"/>
      <c r="R22" s="10"/>
      <c r="S22" s="822"/>
      <c r="T22" s="822"/>
      <c r="U22" s="1571"/>
      <c r="V22" s="1572"/>
      <c r="W22" s="1572"/>
      <c r="X22" s="10" t="s">
        <v>1128</v>
      </c>
      <c r="Y22" s="639"/>
      <c r="Z22" s="640"/>
      <c r="AA22" s="633"/>
      <c r="AB22" s="629"/>
      <c r="AC22" s="629"/>
      <c r="AE22" s="645"/>
    </row>
    <row r="23" spans="2:31" x14ac:dyDescent="0.2">
      <c r="B23" s="639"/>
      <c r="D23" s="864" t="s">
        <v>1129</v>
      </c>
      <c r="E23" s="822"/>
      <c r="F23" s="822"/>
      <c r="G23" s="822"/>
      <c r="H23" s="822"/>
      <c r="I23" s="822"/>
      <c r="J23" s="822"/>
      <c r="K23" s="822"/>
      <c r="L23" s="822"/>
      <c r="M23" s="822"/>
      <c r="N23" s="822"/>
      <c r="O23" s="10"/>
      <c r="P23" s="10"/>
      <c r="Q23" s="10"/>
      <c r="R23" s="10"/>
      <c r="S23" s="822"/>
      <c r="T23" s="822"/>
      <c r="U23" s="1571"/>
      <c r="V23" s="1572"/>
      <c r="W23" s="1572"/>
      <c r="X23" s="10" t="s">
        <v>1128</v>
      </c>
      <c r="Y23" s="639"/>
      <c r="Z23" s="645"/>
      <c r="AA23" s="633"/>
      <c r="AB23" s="629"/>
      <c r="AC23" s="629"/>
      <c r="AE23" s="645"/>
    </row>
    <row r="24" spans="2:31" x14ac:dyDescent="0.2">
      <c r="B24" s="639"/>
      <c r="D24" s="864" t="s">
        <v>1130</v>
      </c>
      <c r="E24" s="822"/>
      <c r="F24" s="822"/>
      <c r="G24" s="822"/>
      <c r="H24" s="822"/>
      <c r="I24" s="822"/>
      <c r="J24" s="822"/>
      <c r="K24" s="822"/>
      <c r="L24" s="822"/>
      <c r="M24" s="822"/>
      <c r="N24" s="822"/>
      <c r="O24" s="10"/>
      <c r="P24" s="10"/>
      <c r="Q24" s="10"/>
      <c r="R24" s="10"/>
      <c r="S24" s="822"/>
      <c r="T24" s="865" t="str">
        <f>(IFERROR(ROUNDDOWN(T23/T22*100,0),""))</f>
        <v/>
      </c>
      <c r="U24" s="1864" t="str">
        <f>(IFERROR(ROUNDDOWN(U23/U22*100,0),""))</f>
        <v/>
      </c>
      <c r="V24" s="1865"/>
      <c r="W24" s="1865"/>
      <c r="X24" s="10" t="s">
        <v>60</v>
      </c>
      <c r="Y24" s="639"/>
      <c r="Z24" s="637"/>
      <c r="AA24" s="633"/>
      <c r="AB24" s="629"/>
      <c r="AC24" s="629"/>
      <c r="AE24" s="645"/>
    </row>
    <row r="25" spans="2:31" x14ac:dyDescent="0.2">
      <c r="B25" s="639"/>
      <c r="D25" s="1" t="s">
        <v>1131</v>
      </c>
      <c r="Z25" s="637"/>
      <c r="AA25" s="633"/>
      <c r="AB25" s="629"/>
      <c r="AC25" s="629"/>
      <c r="AE25" s="645"/>
    </row>
    <row r="26" spans="2:31" x14ac:dyDescent="0.2">
      <c r="B26" s="639"/>
      <c r="E26" s="1" t="s">
        <v>1132</v>
      </c>
      <c r="Z26" s="637"/>
      <c r="AA26" s="633"/>
      <c r="AB26" s="629"/>
      <c r="AC26" s="629"/>
      <c r="AE26" s="645"/>
    </row>
    <row r="27" spans="2:31" x14ac:dyDescent="0.2">
      <c r="B27" s="639"/>
      <c r="Z27" s="637"/>
      <c r="AA27" s="633"/>
      <c r="AB27" s="629"/>
      <c r="AC27" s="629"/>
      <c r="AE27" s="645"/>
    </row>
    <row r="28" spans="2:31" x14ac:dyDescent="0.2">
      <c r="B28" s="639"/>
      <c r="C28" s="861" t="s">
        <v>1133</v>
      </c>
      <c r="D28" s="1" t="s">
        <v>1134</v>
      </c>
      <c r="Z28" s="862"/>
      <c r="AA28" s="633"/>
      <c r="AB28" s="629" t="s">
        <v>117</v>
      </c>
      <c r="AC28" s="629" t="s">
        <v>442</v>
      </c>
      <c r="AD28" s="629" t="s">
        <v>117</v>
      </c>
      <c r="AE28" s="645"/>
    </row>
    <row r="29" spans="2:31" x14ac:dyDescent="0.2">
      <c r="B29" s="639"/>
      <c r="C29" s="861"/>
      <c r="D29" s="1" t="s">
        <v>1135</v>
      </c>
      <c r="Z29" s="862"/>
      <c r="AA29" s="633"/>
      <c r="AB29" s="629"/>
      <c r="AC29" s="629"/>
      <c r="AD29" s="629"/>
      <c r="AE29" s="645"/>
    </row>
    <row r="30" spans="2:31" x14ac:dyDescent="0.2">
      <c r="B30" s="639"/>
      <c r="C30" s="861"/>
      <c r="D30" s="1" t="s">
        <v>1136</v>
      </c>
      <c r="Z30" s="862"/>
      <c r="AA30" s="863"/>
      <c r="AB30" s="629"/>
      <c r="AC30" s="837"/>
      <c r="AE30" s="645"/>
    </row>
    <row r="31" spans="2:31" x14ac:dyDescent="0.2">
      <c r="B31" s="639"/>
      <c r="Z31" s="637"/>
      <c r="AA31" s="633"/>
      <c r="AB31" s="629"/>
      <c r="AC31" s="629"/>
      <c r="AE31" s="645"/>
    </row>
    <row r="32" spans="2:31" ht="13.5" customHeight="1" x14ac:dyDescent="0.2">
      <c r="B32" s="639"/>
      <c r="C32" s="861"/>
      <c r="D32" s="864" t="s">
        <v>1137</v>
      </c>
      <c r="E32" s="822"/>
      <c r="F32" s="822"/>
      <c r="G32" s="822"/>
      <c r="H32" s="822"/>
      <c r="I32" s="822"/>
      <c r="J32" s="822"/>
      <c r="K32" s="822"/>
      <c r="L32" s="822"/>
      <c r="M32" s="822"/>
      <c r="N32" s="822"/>
      <c r="O32" s="10"/>
      <c r="P32" s="10"/>
      <c r="Q32" s="10"/>
      <c r="R32" s="10"/>
      <c r="S32" s="10"/>
      <c r="T32" s="11"/>
      <c r="U32" s="1571"/>
      <c r="V32" s="1572"/>
      <c r="W32" s="1572"/>
      <c r="X32" s="11" t="s">
        <v>1128</v>
      </c>
      <c r="Y32" s="639"/>
      <c r="Z32" s="637"/>
      <c r="AA32" s="633"/>
      <c r="AB32" s="629"/>
      <c r="AC32" s="629"/>
      <c r="AE32" s="645"/>
    </row>
    <row r="33" spans="2:32" x14ac:dyDescent="0.2">
      <c r="B33" s="639"/>
      <c r="C33" s="861"/>
      <c r="D33" s="2"/>
      <c r="E33" s="2"/>
      <c r="F33" s="2"/>
      <c r="G33" s="2"/>
      <c r="H33" s="2"/>
      <c r="I33" s="2"/>
      <c r="J33" s="2"/>
      <c r="K33" s="2"/>
      <c r="L33" s="2"/>
      <c r="M33" s="2"/>
      <c r="N33" s="2"/>
      <c r="U33" s="629"/>
      <c r="V33" s="629"/>
      <c r="W33" s="629"/>
      <c r="Z33" s="637"/>
      <c r="AA33" s="633"/>
      <c r="AB33" s="629"/>
      <c r="AC33" s="629"/>
      <c r="AE33" s="645"/>
    </row>
    <row r="34" spans="2:32" ht="13.5" customHeight="1" x14ac:dyDescent="0.2">
      <c r="B34" s="639"/>
      <c r="C34" s="861"/>
      <c r="E34" s="866" t="s">
        <v>1138</v>
      </c>
      <c r="Z34" s="637"/>
      <c r="AA34" s="633"/>
      <c r="AB34" s="629"/>
      <c r="AC34" s="629"/>
      <c r="AE34" s="645"/>
    </row>
    <row r="35" spans="2:32" x14ac:dyDescent="0.2">
      <c r="B35" s="639"/>
      <c r="C35" s="861"/>
      <c r="E35" s="1859" t="s">
        <v>1139</v>
      </c>
      <c r="F35" s="1859"/>
      <c r="G35" s="1859"/>
      <c r="H35" s="1859"/>
      <c r="I35" s="1859"/>
      <c r="J35" s="1859"/>
      <c r="K35" s="1859"/>
      <c r="L35" s="1859"/>
      <c r="M35" s="1859"/>
      <c r="N35" s="1859"/>
      <c r="O35" s="1859" t="s">
        <v>1140</v>
      </c>
      <c r="P35" s="1859"/>
      <c r="Q35" s="1859"/>
      <c r="R35" s="1859"/>
      <c r="S35" s="1859"/>
      <c r="Z35" s="637"/>
      <c r="AA35" s="633"/>
      <c r="AB35" s="629"/>
      <c r="AC35" s="629"/>
      <c r="AE35" s="645"/>
    </row>
    <row r="36" spans="2:32" x14ac:dyDescent="0.2">
      <c r="B36" s="639"/>
      <c r="C36" s="861"/>
      <c r="E36" s="1859" t="s">
        <v>1141</v>
      </c>
      <c r="F36" s="1859"/>
      <c r="G36" s="1859"/>
      <c r="H36" s="1859"/>
      <c r="I36" s="1859"/>
      <c r="J36" s="1859"/>
      <c r="K36" s="1859"/>
      <c r="L36" s="1859"/>
      <c r="M36" s="1859"/>
      <c r="N36" s="1859"/>
      <c r="O36" s="1859" t="s">
        <v>1142</v>
      </c>
      <c r="P36" s="1859"/>
      <c r="Q36" s="1859"/>
      <c r="R36" s="1859"/>
      <c r="S36" s="1859"/>
      <c r="Z36" s="637"/>
      <c r="AA36" s="633"/>
      <c r="AB36" s="629"/>
      <c r="AC36" s="629"/>
      <c r="AE36" s="645"/>
    </row>
    <row r="37" spans="2:32" x14ac:dyDescent="0.2">
      <c r="B37" s="639"/>
      <c r="C37" s="861"/>
      <c r="E37" s="1859" t="s">
        <v>1143</v>
      </c>
      <c r="F37" s="1859"/>
      <c r="G37" s="1859"/>
      <c r="H37" s="1859"/>
      <c r="I37" s="1859"/>
      <c r="J37" s="1859"/>
      <c r="K37" s="1859"/>
      <c r="L37" s="1859"/>
      <c r="M37" s="1859"/>
      <c r="N37" s="1859"/>
      <c r="O37" s="1859" t="s">
        <v>1144</v>
      </c>
      <c r="P37" s="1859"/>
      <c r="Q37" s="1859"/>
      <c r="R37" s="1859"/>
      <c r="S37" s="1859"/>
      <c r="Z37" s="637"/>
      <c r="AA37" s="633"/>
      <c r="AB37" s="629"/>
      <c r="AC37" s="629"/>
      <c r="AE37" s="645"/>
    </row>
    <row r="38" spans="2:32" x14ac:dyDescent="0.2">
      <c r="B38" s="639"/>
      <c r="C38" s="861"/>
      <c r="D38" s="645"/>
      <c r="E38" s="1860" t="s">
        <v>1145</v>
      </c>
      <c r="F38" s="1859"/>
      <c r="G38" s="1859"/>
      <c r="H38" s="1859"/>
      <c r="I38" s="1859"/>
      <c r="J38" s="1859"/>
      <c r="K38" s="1859"/>
      <c r="L38" s="1859"/>
      <c r="M38" s="1859"/>
      <c r="N38" s="1859"/>
      <c r="O38" s="1859" t="s">
        <v>1146</v>
      </c>
      <c r="P38" s="1859"/>
      <c r="Q38" s="1859"/>
      <c r="R38" s="1859"/>
      <c r="S38" s="1861"/>
      <c r="T38" s="639"/>
      <c r="Z38" s="637"/>
      <c r="AA38" s="633"/>
      <c r="AB38" s="629"/>
      <c r="AC38" s="629"/>
      <c r="AE38" s="645"/>
    </row>
    <row r="39" spans="2:32" x14ac:dyDescent="0.2">
      <c r="B39" s="639"/>
      <c r="C39" s="861"/>
      <c r="E39" s="1862" t="s">
        <v>1147</v>
      </c>
      <c r="F39" s="1862"/>
      <c r="G39" s="1862"/>
      <c r="H39" s="1862"/>
      <c r="I39" s="1862"/>
      <c r="J39" s="1862"/>
      <c r="K39" s="1862"/>
      <c r="L39" s="1862"/>
      <c r="M39" s="1862"/>
      <c r="N39" s="1862"/>
      <c r="O39" s="1862" t="s">
        <v>1148</v>
      </c>
      <c r="P39" s="1862"/>
      <c r="Q39" s="1862"/>
      <c r="R39" s="1862"/>
      <c r="S39" s="1862"/>
      <c r="Z39" s="637"/>
      <c r="AA39" s="633"/>
      <c r="AB39" s="629"/>
      <c r="AC39" s="629"/>
      <c r="AE39" s="645"/>
      <c r="AF39" s="639"/>
    </row>
    <row r="40" spans="2:32" x14ac:dyDescent="0.2">
      <c r="B40" s="639"/>
      <c r="C40" s="861"/>
      <c r="E40" s="1859" t="s">
        <v>1149</v>
      </c>
      <c r="F40" s="1859"/>
      <c r="G40" s="1859"/>
      <c r="H40" s="1859"/>
      <c r="I40" s="1859"/>
      <c r="J40" s="1859"/>
      <c r="K40" s="1859"/>
      <c r="L40" s="1859"/>
      <c r="M40" s="1859"/>
      <c r="N40" s="1859"/>
      <c r="O40" s="1859" t="s">
        <v>1150</v>
      </c>
      <c r="P40" s="1859"/>
      <c r="Q40" s="1859"/>
      <c r="R40" s="1859"/>
      <c r="S40" s="1859"/>
      <c r="Z40" s="637"/>
      <c r="AA40" s="633"/>
      <c r="AB40" s="629"/>
      <c r="AC40" s="629"/>
      <c r="AE40" s="645"/>
    </row>
    <row r="41" spans="2:32" x14ac:dyDescent="0.2">
      <c r="B41" s="639"/>
      <c r="C41" s="861"/>
      <c r="E41" s="1859" t="s">
        <v>1151</v>
      </c>
      <c r="F41" s="1859"/>
      <c r="G41" s="1859"/>
      <c r="H41" s="1859"/>
      <c r="I41" s="1859"/>
      <c r="J41" s="1859"/>
      <c r="K41" s="1859"/>
      <c r="L41" s="1859"/>
      <c r="M41" s="1859"/>
      <c r="N41" s="1859"/>
      <c r="O41" s="1859" t="s">
        <v>1152</v>
      </c>
      <c r="P41" s="1859"/>
      <c r="Q41" s="1859"/>
      <c r="R41" s="1859"/>
      <c r="S41" s="1859"/>
      <c r="Z41" s="637"/>
      <c r="AA41" s="633"/>
      <c r="AB41" s="629"/>
      <c r="AC41" s="629"/>
      <c r="AE41" s="645"/>
    </row>
    <row r="42" spans="2:32" x14ac:dyDescent="0.2">
      <c r="B42" s="639"/>
      <c r="C42" s="861"/>
      <c r="E42" s="1859" t="s">
        <v>383</v>
      </c>
      <c r="F42" s="1859"/>
      <c r="G42" s="1859"/>
      <c r="H42" s="1859"/>
      <c r="I42" s="1859"/>
      <c r="J42" s="1859"/>
      <c r="K42" s="1859"/>
      <c r="L42" s="1859"/>
      <c r="M42" s="1859"/>
      <c r="N42" s="1859"/>
      <c r="O42" s="1859" t="s">
        <v>383</v>
      </c>
      <c r="P42" s="1859"/>
      <c r="Q42" s="1859"/>
      <c r="R42" s="1859"/>
      <c r="S42" s="1859"/>
      <c r="Z42" s="640"/>
      <c r="AA42" s="633"/>
      <c r="AB42" s="629"/>
      <c r="AC42" s="629"/>
      <c r="AE42" s="645"/>
    </row>
    <row r="43" spans="2:32" x14ac:dyDescent="0.2">
      <c r="B43" s="639"/>
      <c r="C43" s="861"/>
      <c r="J43" s="1623"/>
      <c r="K43" s="1623"/>
      <c r="L43" s="1623"/>
      <c r="M43" s="1623"/>
      <c r="N43" s="1623"/>
      <c r="O43" s="1623"/>
      <c r="P43" s="1623"/>
      <c r="Q43" s="1623"/>
      <c r="R43" s="1623"/>
      <c r="S43" s="1623"/>
      <c r="T43" s="1623"/>
      <c r="U43" s="1623"/>
      <c r="V43" s="1623"/>
      <c r="Z43" s="640"/>
      <c r="AA43" s="633"/>
      <c r="AB43" s="629"/>
      <c r="AC43" s="629"/>
      <c r="AE43" s="645"/>
    </row>
    <row r="44" spans="2:32" x14ac:dyDescent="0.2">
      <c r="B44" s="639"/>
      <c r="C44" s="861" t="s">
        <v>1153</v>
      </c>
      <c r="D44" s="1" t="s">
        <v>1154</v>
      </c>
      <c r="Z44" s="862"/>
      <c r="AA44" s="863"/>
      <c r="AB44" s="629" t="s">
        <v>117</v>
      </c>
      <c r="AC44" s="629" t="s">
        <v>442</v>
      </c>
      <c r="AD44" s="629" t="s">
        <v>117</v>
      </c>
      <c r="AE44" s="645"/>
    </row>
    <row r="45" spans="2:32" ht="14.25" customHeight="1" x14ac:dyDescent="0.2">
      <c r="B45" s="639"/>
      <c r="D45" s="1" t="s">
        <v>1155</v>
      </c>
      <c r="Z45" s="637"/>
      <c r="AA45" s="633"/>
      <c r="AB45" s="629"/>
      <c r="AC45" s="629"/>
      <c r="AE45" s="645"/>
    </row>
    <row r="46" spans="2:32" x14ac:dyDescent="0.2">
      <c r="B46" s="639"/>
      <c r="Z46" s="640"/>
      <c r="AA46" s="633"/>
      <c r="AB46" s="629"/>
      <c r="AC46" s="629"/>
      <c r="AE46" s="645"/>
    </row>
    <row r="47" spans="2:32" x14ac:dyDescent="0.2">
      <c r="B47" s="639" t="s">
        <v>1156</v>
      </c>
      <c r="Z47" s="637"/>
      <c r="AA47" s="633"/>
      <c r="AB47" s="629"/>
      <c r="AC47" s="629"/>
      <c r="AE47" s="645"/>
    </row>
    <row r="48" spans="2:32" x14ac:dyDescent="0.2">
      <c r="B48" s="639"/>
      <c r="C48" s="861" t="s">
        <v>1124</v>
      </c>
      <c r="D48" s="1" t="s">
        <v>1157</v>
      </c>
      <c r="Z48" s="862"/>
      <c r="AA48" s="863"/>
      <c r="AB48" s="629" t="s">
        <v>117</v>
      </c>
      <c r="AC48" s="629" t="s">
        <v>442</v>
      </c>
      <c r="AD48" s="629" t="s">
        <v>117</v>
      </c>
      <c r="AE48" s="645"/>
    </row>
    <row r="49" spans="2:36" ht="17.25" customHeight="1" x14ac:dyDescent="0.2">
      <c r="B49" s="639"/>
      <c r="D49" s="1" t="s">
        <v>1158</v>
      </c>
      <c r="Z49" s="637"/>
      <c r="AA49" s="633"/>
      <c r="AB49" s="629"/>
      <c r="AC49" s="629"/>
      <c r="AE49" s="645"/>
    </row>
    <row r="50" spans="2:36" ht="18.75" customHeight="1" x14ac:dyDescent="0.2">
      <c r="B50" s="639"/>
      <c r="W50" s="660"/>
      <c r="Z50" s="645"/>
      <c r="AA50" s="633"/>
      <c r="AB50" s="629"/>
      <c r="AC50" s="629"/>
      <c r="AE50" s="645"/>
      <c r="AJ50" s="634"/>
    </row>
    <row r="51" spans="2:36" ht="13.5" customHeight="1" x14ac:dyDescent="0.2">
      <c r="B51" s="639"/>
      <c r="C51" s="861" t="s">
        <v>1133</v>
      </c>
      <c r="D51" s="1" t="s">
        <v>1159</v>
      </c>
      <c r="Z51" s="862"/>
      <c r="AA51" s="863"/>
      <c r="AB51" s="629" t="s">
        <v>117</v>
      </c>
      <c r="AC51" s="629" t="s">
        <v>442</v>
      </c>
      <c r="AD51" s="629" t="s">
        <v>117</v>
      </c>
      <c r="AE51" s="645"/>
    </row>
    <row r="52" spans="2:36" x14ac:dyDescent="0.2">
      <c r="B52" s="639"/>
      <c r="D52" s="1" t="s">
        <v>1160</v>
      </c>
      <c r="E52" s="2"/>
      <c r="F52" s="2"/>
      <c r="G52" s="2"/>
      <c r="H52" s="2"/>
      <c r="I52" s="2"/>
      <c r="J52" s="2"/>
      <c r="K52" s="2"/>
      <c r="L52" s="2"/>
      <c r="M52" s="2"/>
      <c r="N52" s="2"/>
      <c r="O52" s="634"/>
      <c r="P52" s="634"/>
      <c r="Q52" s="634"/>
      <c r="Z52" s="637"/>
      <c r="AA52" s="633"/>
      <c r="AB52" s="629"/>
      <c r="AC52" s="629"/>
      <c r="AE52" s="645"/>
    </row>
    <row r="53" spans="2:36" x14ac:dyDescent="0.2">
      <c r="B53" s="639"/>
      <c r="D53" s="629"/>
      <c r="E53" s="1858"/>
      <c r="F53" s="1858"/>
      <c r="G53" s="1858"/>
      <c r="H53" s="1858"/>
      <c r="I53" s="1858"/>
      <c r="J53" s="1858"/>
      <c r="K53" s="1858"/>
      <c r="L53" s="1858"/>
      <c r="M53" s="1858"/>
      <c r="N53" s="1858"/>
      <c r="Q53" s="629"/>
      <c r="S53" s="660"/>
      <c r="T53" s="660"/>
      <c r="U53" s="660"/>
      <c r="V53" s="660"/>
      <c r="Z53" s="640"/>
      <c r="AA53" s="633"/>
      <c r="AB53" s="629"/>
      <c r="AC53" s="629"/>
      <c r="AE53" s="645"/>
    </row>
    <row r="54" spans="2:36" x14ac:dyDescent="0.2">
      <c r="B54" s="639"/>
      <c r="C54" s="861" t="s">
        <v>1153</v>
      </c>
      <c r="D54" s="1" t="s">
        <v>1161</v>
      </c>
      <c r="Z54" s="862"/>
      <c r="AA54" s="863"/>
      <c r="AB54" s="629" t="s">
        <v>117</v>
      </c>
      <c r="AC54" s="629" t="s">
        <v>442</v>
      </c>
      <c r="AD54" s="629" t="s">
        <v>117</v>
      </c>
      <c r="AE54" s="645"/>
    </row>
    <row r="55" spans="2:36" x14ac:dyDescent="0.2">
      <c r="B55" s="648"/>
      <c r="C55" s="867"/>
      <c r="D55" s="654" t="s">
        <v>1162</v>
      </c>
      <c r="E55" s="654"/>
      <c r="F55" s="654"/>
      <c r="G55" s="654"/>
      <c r="H55" s="654"/>
      <c r="I55" s="654"/>
      <c r="J55" s="654"/>
      <c r="K55" s="654"/>
      <c r="L55" s="654"/>
      <c r="M55" s="654"/>
      <c r="N55" s="654"/>
      <c r="O55" s="654"/>
      <c r="P55" s="654"/>
      <c r="Q55" s="654"/>
      <c r="R55" s="654"/>
      <c r="S55" s="654"/>
      <c r="T55" s="654"/>
      <c r="U55" s="654"/>
      <c r="V55" s="654"/>
      <c r="W55" s="654"/>
      <c r="X55" s="654"/>
      <c r="Y55" s="654"/>
      <c r="Z55" s="650"/>
      <c r="AA55" s="619"/>
      <c r="AB55" s="620"/>
      <c r="AC55" s="620"/>
      <c r="AD55" s="654"/>
      <c r="AE55" s="650"/>
    </row>
    <row r="56" spans="2:36" x14ac:dyDescent="0.2">
      <c r="B56" s="1" t="s">
        <v>1163</v>
      </c>
    </row>
    <row r="57" spans="2:36" x14ac:dyDescent="0.2">
      <c r="C57" s="1" t="s">
        <v>1164</v>
      </c>
    </row>
    <row r="58" spans="2:36" x14ac:dyDescent="0.2">
      <c r="B58" s="1" t="s">
        <v>1165</v>
      </c>
    </row>
    <row r="59" spans="2:36" x14ac:dyDescent="0.2">
      <c r="C59" s="1" t="s">
        <v>1166</v>
      </c>
    </row>
    <row r="60" spans="2:36" x14ac:dyDescent="0.2">
      <c r="C60" s="1" t="s">
        <v>1167</v>
      </c>
    </row>
    <row r="61" spans="2:36" x14ac:dyDescent="0.2">
      <c r="C61" s="1" t="s">
        <v>1168</v>
      </c>
      <c r="K61" s="1" t="s">
        <v>1169</v>
      </c>
    </row>
    <row r="62" spans="2:36" x14ac:dyDescent="0.2">
      <c r="K62" s="1" t="s">
        <v>1170</v>
      </c>
    </row>
    <row r="63" spans="2:36" x14ac:dyDescent="0.2">
      <c r="K63" s="1" t="s">
        <v>1171</v>
      </c>
    </row>
    <row r="64" spans="2:36" x14ac:dyDescent="0.2">
      <c r="K64" s="1" t="s">
        <v>1172</v>
      </c>
    </row>
    <row r="65" spans="2:11" x14ac:dyDescent="0.2">
      <c r="K65" s="1" t="s">
        <v>1173</v>
      </c>
    </row>
    <row r="66" spans="2:11" x14ac:dyDescent="0.2">
      <c r="B66" s="1" t="s">
        <v>1174</v>
      </c>
    </row>
    <row r="67" spans="2:11" x14ac:dyDescent="0.2">
      <c r="C67" s="1" t="s">
        <v>1175</v>
      </c>
    </row>
    <row r="68" spans="2:11" x14ac:dyDescent="0.2">
      <c r="C68" s="1" t="s">
        <v>1176</v>
      </c>
    </row>
    <row r="69" spans="2:11" x14ac:dyDescent="0.2">
      <c r="C69" s="1" t="s">
        <v>1177</v>
      </c>
    </row>
    <row r="81" spans="12:12" x14ac:dyDescent="0.2">
      <c r="L81" s="644"/>
    </row>
    <row r="122" spans="3:7" x14ac:dyDescent="0.2">
      <c r="C122" s="654"/>
      <c r="D122" s="654"/>
      <c r="E122" s="654"/>
      <c r="F122" s="654"/>
      <c r="G122" s="654"/>
    </row>
    <row r="123" spans="3:7" x14ac:dyDescent="0.2">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FAEDB1-D90D-46DC-809C-F006965476F8}">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4C6A-CBF3-4CA7-BA50-56E89776F2DA}">
  <sheetPr>
    <tabColor rgb="FFFFFF00"/>
    <pageSetUpPr fitToPage="1"/>
  </sheetPr>
  <dimension ref="B1:AD123"/>
  <sheetViews>
    <sheetView view="pageBreakPreview" zoomScale="70" zoomScaleNormal="100" zoomScaleSheetLayoutView="70" workbookViewId="0">
      <selection activeCell="B6" sqref="B6:AD6"/>
    </sheetView>
  </sheetViews>
  <sheetFormatPr defaultColWidth="3.44140625" defaultRowHeight="13.2" x14ac:dyDescent="0.2"/>
  <cols>
    <col min="1" max="1" width="1.21875" style="3" customWidth="1"/>
    <col min="2" max="2" width="3.109375" style="1247"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219" customFormat="1" ht="6.75" customHeight="1" x14ac:dyDescent="0.2"/>
    <row r="2" spans="2:30" s="1219" customFormat="1" x14ac:dyDescent="0.2">
      <c r="B2" s="1219" t="s">
        <v>1997</v>
      </c>
    </row>
    <row r="3" spans="2:30" s="1219" customFormat="1" x14ac:dyDescent="0.2">
      <c r="U3" s="45" t="s">
        <v>648</v>
      </c>
      <c r="V3" s="1623"/>
      <c r="W3" s="1623"/>
      <c r="X3" s="45" t="s">
        <v>34</v>
      </c>
      <c r="Y3" s="1623"/>
      <c r="Z3" s="1623"/>
      <c r="AA3" s="45" t="s">
        <v>384</v>
      </c>
      <c r="AB3" s="1623"/>
      <c r="AC3" s="1623"/>
      <c r="AD3" s="45" t="s">
        <v>168</v>
      </c>
    </row>
    <row r="4" spans="2:30" s="1219" customFormat="1" ht="5.25" customHeight="1" x14ac:dyDescent="0.2">
      <c r="AD4" s="45"/>
    </row>
    <row r="5" spans="2:30" s="1219" customFormat="1" x14ac:dyDescent="0.2">
      <c r="B5" s="1623" t="s">
        <v>831</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row>
    <row r="6" spans="2:30" s="1219" customFormat="1" x14ac:dyDescent="0.2">
      <c r="B6" s="1623" t="s">
        <v>1998</v>
      </c>
      <c r="C6" s="1623"/>
      <c r="D6" s="1623"/>
      <c r="E6" s="1623"/>
      <c r="F6" s="1623"/>
      <c r="G6" s="1623"/>
      <c r="H6" s="1623"/>
      <c r="I6" s="1623"/>
      <c r="J6" s="1623"/>
      <c r="K6" s="1623"/>
      <c r="L6" s="1623"/>
      <c r="M6" s="1623"/>
      <c r="N6" s="1623"/>
      <c r="O6" s="1623"/>
      <c r="P6" s="1623"/>
      <c r="Q6" s="1623"/>
      <c r="R6" s="1623"/>
      <c r="S6" s="1623"/>
      <c r="T6" s="1623"/>
      <c r="U6" s="1623"/>
      <c r="V6" s="1623"/>
      <c r="W6" s="1623"/>
      <c r="X6" s="1623"/>
      <c r="Y6" s="1623"/>
      <c r="Z6" s="1623"/>
      <c r="AA6" s="1623"/>
      <c r="AB6" s="1623"/>
      <c r="AC6" s="1623"/>
      <c r="AD6" s="1623"/>
    </row>
    <row r="7" spans="2:30" s="1219" customFormat="1" ht="6" customHeight="1" x14ac:dyDescent="0.2"/>
    <row r="8" spans="2:30" s="1219" customFormat="1" ht="21.75" customHeight="1" x14ac:dyDescent="0.2">
      <c r="B8" s="1906" t="s">
        <v>275</v>
      </c>
      <c r="C8" s="1906"/>
      <c r="D8" s="1906"/>
      <c r="E8" s="1906"/>
      <c r="F8" s="1852"/>
      <c r="G8" s="1907"/>
      <c r="H8" s="1908"/>
      <c r="I8" s="1908"/>
      <c r="J8" s="1908"/>
      <c r="K8" s="1908"/>
      <c r="L8" s="1908"/>
      <c r="M8" s="1908"/>
      <c r="N8" s="1908"/>
      <c r="O8" s="1908"/>
      <c r="P8" s="1908"/>
      <c r="Q8" s="1908"/>
      <c r="R8" s="1908"/>
      <c r="S8" s="1908"/>
      <c r="T8" s="1908"/>
      <c r="U8" s="1908"/>
      <c r="V8" s="1908"/>
      <c r="W8" s="1908"/>
      <c r="X8" s="1908"/>
      <c r="Y8" s="1908"/>
      <c r="Z8" s="1908"/>
      <c r="AA8" s="1908"/>
      <c r="AB8" s="1908"/>
      <c r="AC8" s="1908"/>
      <c r="AD8" s="1909"/>
    </row>
    <row r="9" spans="2:30" ht="21.75" customHeight="1" x14ac:dyDescent="0.2">
      <c r="B9" s="1852" t="s">
        <v>94</v>
      </c>
      <c r="C9" s="1853"/>
      <c r="D9" s="1853"/>
      <c r="E9" s="1853"/>
      <c r="F9" s="1853"/>
      <c r="G9" s="821" t="s">
        <v>117</v>
      </c>
      <c r="H9" s="1242" t="s">
        <v>1179</v>
      </c>
      <c r="I9" s="1242"/>
      <c r="J9" s="1242"/>
      <c r="K9" s="1242"/>
      <c r="L9" s="850" t="s">
        <v>117</v>
      </c>
      <c r="M9" s="1242" t="s">
        <v>1180</v>
      </c>
      <c r="N9" s="1242"/>
      <c r="O9" s="1242"/>
      <c r="P9" s="1242"/>
      <c r="Q9" s="850" t="s">
        <v>117</v>
      </c>
      <c r="R9" s="1242" t="s">
        <v>1181</v>
      </c>
      <c r="S9" s="907"/>
      <c r="T9" s="907"/>
      <c r="U9" s="907"/>
      <c r="V9" s="907"/>
      <c r="W9" s="907"/>
      <c r="X9" s="907"/>
      <c r="Y9" s="907"/>
      <c r="Z9" s="907"/>
      <c r="AA9" s="907"/>
      <c r="AB9" s="907"/>
      <c r="AC9" s="907"/>
      <c r="AD9" s="908"/>
    </row>
    <row r="10" spans="2:30" ht="21.75" customHeight="1" x14ac:dyDescent="0.2">
      <c r="B10" s="1835" t="s">
        <v>833</v>
      </c>
      <c r="C10" s="1836"/>
      <c r="D10" s="1836"/>
      <c r="E10" s="1836"/>
      <c r="F10" s="1837"/>
      <c r="G10" s="823" t="s">
        <v>117</v>
      </c>
      <c r="H10" s="1219" t="s">
        <v>1999</v>
      </c>
      <c r="I10" s="2"/>
      <c r="J10" s="2"/>
      <c r="K10" s="2"/>
      <c r="L10" s="2"/>
      <c r="M10" s="2"/>
      <c r="N10" s="2"/>
      <c r="O10" s="2"/>
      <c r="P10" s="2"/>
      <c r="Q10" s="2"/>
      <c r="R10" s="823" t="s">
        <v>117</v>
      </c>
      <c r="S10" s="1219" t="s">
        <v>2000</v>
      </c>
      <c r="T10" s="912"/>
      <c r="U10" s="912"/>
      <c r="V10" s="912"/>
      <c r="W10" s="912"/>
      <c r="X10" s="912"/>
      <c r="Y10" s="912"/>
      <c r="Z10" s="912"/>
      <c r="AA10" s="912"/>
      <c r="AB10" s="912"/>
      <c r="AC10" s="912"/>
      <c r="AD10" s="913"/>
    </row>
    <row r="11" spans="2:30" ht="21.75" customHeight="1" x14ac:dyDescent="0.2">
      <c r="B11" s="1838"/>
      <c r="C11" s="1839"/>
      <c r="D11" s="1839"/>
      <c r="E11" s="1839"/>
      <c r="F11" s="1840"/>
      <c r="G11" s="823" t="s">
        <v>117</v>
      </c>
      <c r="H11" s="1237" t="s">
        <v>2001</v>
      </c>
      <c r="I11" s="651"/>
      <c r="J11" s="651"/>
      <c r="K11" s="651"/>
      <c r="L11" s="651"/>
      <c r="M11" s="651"/>
      <c r="N11" s="651"/>
      <c r="O11" s="651"/>
      <c r="P11" s="651"/>
      <c r="Q11" s="651"/>
      <c r="R11" s="651"/>
      <c r="S11" s="915"/>
      <c r="T11" s="915"/>
      <c r="U11" s="915"/>
      <c r="V11" s="915"/>
      <c r="W11" s="915"/>
      <c r="X11" s="915"/>
      <c r="Y11" s="915"/>
      <c r="Z11" s="915"/>
      <c r="AA11" s="915"/>
      <c r="AB11" s="915"/>
      <c r="AC11" s="915"/>
      <c r="AD11" s="916"/>
    </row>
    <row r="12" spans="2:30" x14ac:dyDescent="0.2">
      <c r="B12" s="1835" t="s">
        <v>834</v>
      </c>
      <c r="C12" s="1836"/>
      <c r="D12" s="1836"/>
      <c r="E12" s="1836"/>
      <c r="F12" s="1837"/>
      <c r="G12" s="1266" t="s">
        <v>2002</v>
      </c>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8"/>
    </row>
    <row r="13" spans="2:30" ht="31.5" customHeight="1" x14ac:dyDescent="0.2">
      <c r="B13" s="1891"/>
      <c r="C13" s="1892"/>
      <c r="D13" s="1892"/>
      <c r="E13" s="1892"/>
      <c r="F13" s="1893"/>
      <c r="G13" s="827" t="s">
        <v>117</v>
      </c>
      <c r="H13" s="1219" t="s">
        <v>1742</v>
      </c>
      <c r="I13" s="2"/>
      <c r="J13" s="2"/>
      <c r="K13" s="2"/>
      <c r="L13" s="2"/>
      <c r="M13" s="2"/>
      <c r="N13" s="2"/>
      <c r="O13" s="2"/>
      <c r="P13" s="2"/>
      <c r="Q13" s="2"/>
      <c r="R13" s="823" t="s">
        <v>117</v>
      </c>
      <c r="S13" s="1219" t="s">
        <v>1743</v>
      </c>
      <c r="T13" s="912"/>
      <c r="U13" s="912"/>
      <c r="V13" s="912"/>
      <c r="W13" s="912"/>
      <c r="X13" s="912"/>
      <c r="Y13" s="912"/>
      <c r="Z13" s="912"/>
      <c r="AA13" s="912"/>
      <c r="AB13" s="912"/>
      <c r="AC13" s="912"/>
      <c r="AD13" s="913"/>
    </row>
    <row r="14" spans="2:30" x14ac:dyDescent="0.2">
      <c r="B14" s="1891"/>
      <c r="C14" s="1892"/>
      <c r="D14" s="1892"/>
      <c r="E14" s="1892"/>
      <c r="F14" s="1893"/>
      <c r="G14" s="636" t="s">
        <v>2003</v>
      </c>
      <c r="H14" s="1219"/>
      <c r="I14" s="2"/>
      <c r="J14" s="2"/>
      <c r="K14" s="2"/>
      <c r="L14" s="2"/>
      <c r="M14" s="2"/>
      <c r="N14" s="2"/>
      <c r="O14" s="2"/>
      <c r="P14" s="2"/>
      <c r="Q14" s="2"/>
      <c r="R14" s="2"/>
      <c r="S14" s="1219"/>
      <c r="T14" s="912"/>
      <c r="U14" s="912"/>
      <c r="V14" s="912"/>
      <c r="W14" s="912"/>
      <c r="X14" s="912"/>
      <c r="Y14" s="912"/>
      <c r="Z14" s="912"/>
      <c r="AA14" s="912"/>
      <c r="AB14" s="912"/>
      <c r="AC14" s="912"/>
      <c r="AD14" s="913"/>
    </row>
    <row r="15" spans="2:30" ht="31.5" customHeight="1" x14ac:dyDescent="0.2">
      <c r="B15" s="1838"/>
      <c r="C15" s="1839"/>
      <c r="D15" s="1839"/>
      <c r="E15" s="1839"/>
      <c r="F15" s="1840"/>
      <c r="G15" s="829" t="s">
        <v>117</v>
      </c>
      <c r="H15" s="1237" t="s">
        <v>1744</v>
      </c>
      <c r="I15" s="651"/>
      <c r="J15" s="651"/>
      <c r="K15" s="651"/>
      <c r="L15" s="651"/>
      <c r="M15" s="651"/>
      <c r="N15" s="651"/>
      <c r="O15" s="651"/>
      <c r="P15" s="651"/>
      <c r="Q15" s="651"/>
      <c r="R15" s="914" t="s">
        <v>117</v>
      </c>
      <c r="S15" s="1237" t="s">
        <v>2004</v>
      </c>
      <c r="T15" s="915"/>
      <c r="U15" s="915"/>
      <c r="V15" s="915"/>
      <c r="W15" s="915"/>
      <c r="X15" s="915"/>
      <c r="Y15" s="915"/>
      <c r="Z15" s="915"/>
      <c r="AA15" s="915"/>
      <c r="AB15" s="915"/>
      <c r="AC15" s="915"/>
      <c r="AD15" s="916"/>
    </row>
    <row r="16" spans="2:30" s="1219" customFormat="1" ht="7.5" customHeight="1" x14ac:dyDescent="0.2"/>
    <row r="17" spans="2:30" s="1219" customFormat="1" x14ac:dyDescent="0.15">
      <c r="B17" s="1635" t="s">
        <v>2005</v>
      </c>
      <c r="C17" s="1636"/>
      <c r="D17" s="1636"/>
      <c r="E17" s="1636"/>
      <c r="F17" s="1646"/>
      <c r="G17" s="1894"/>
      <c r="H17" s="1895"/>
      <c r="I17" s="1895"/>
      <c r="J17" s="1895"/>
      <c r="K17" s="1895"/>
      <c r="L17" s="1895"/>
      <c r="M17" s="1895"/>
      <c r="N17" s="1895"/>
      <c r="O17" s="1895"/>
      <c r="P17" s="1895"/>
      <c r="Q17" s="1895"/>
      <c r="R17" s="1895"/>
      <c r="S17" s="1895"/>
      <c r="T17" s="1895"/>
      <c r="U17" s="1895"/>
      <c r="V17" s="1895"/>
      <c r="W17" s="1895"/>
      <c r="X17" s="1895"/>
      <c r="Y17" s="1896"/>
      <c r="Z17" s="41"/>
      <c r="AA17" s="892" t="s">
        <v>1122</v>
      </c>
      <c r="AB17" s="892" t="s">
        <v>442</v>
      </c>
      <c r="AC17" s="892" t="s">
        <v>726</v>
      </c>
      <c r="AD17" s="23"/>
    </row>
    <row r="18" spans="2:30" s="1219" customFormat="1" ht="27" customHeight="1" x14ac:dyDescent="0.2">
      <c r="B18" s="1641"/>
      <c r="C18" s="1642"/>
      <c r="D18" s="1642"/>
      <c r="E18" s="1642"/>
      <c r="F18" s="1647"/>
      <c r="G18" s="1897" t="s">
        <v>2006</v>
      </c>
      <c r="H18" s="1898"/>
      <c r="I18" s="1898"/>
      <c r="J18" s="1898"/>
      <c r="K18" s="1898"/>
      <c r="L18" s="1898"/>
      <c r="M18" s="1898"/>
      <c r="N18" s="1898"/>
      <c r="O18" s="1898"/>
      <c r="P18" s="1898"/>
      <c r="Q18" s="1898"/>
      <c r="R18" s="1898"/>
      <c r="S18" s="1898"/>
      <c r="T18" s="1898"/>
      <c r="U18" s="1898"/>
      <c r="V18" s="1898"/>
      <c r="W18" s="1898"/>
      <c r="X18" s="1898"/>
      <c r="Y18" s="1899"/>
      <c r="Z18" s="1226"/>
      <c r="AA18" s="823" t="s">
        <v>117</v>
      </c>
      <c r="AB18" s="823" t="s">
        <v>442</v>
      </c>
      <c r="AC18" s="823" t="s">
        <v>117</v>
      </c>
      <c r="AD18" s="1227"/>
    </row>
    <row r="19" spans="2:30" s="1219" customFormat="1" ht="27" customHeight="1" x14ac:dyDescent="0.2">
      <c r="B19" s="1641"/>
      <c r="C19" s="1642"/>
      <c r="D19" s="1642"/>
      <c r="E19" s="1642"/>
      <c r="F19" s="1647"/>
      <c r="G19" s="1900" t="s">
        <v>2007</v>
      </c>
      <c r="H19" s="1901"/>
      <c r="I19" s="1901"/>
      <c r="J19" s="1901"/>
      <c r="K19" s="1901"/>
      <c r="L19" s="1901"/>
      <c r="M19" s="1901"/>
      <c r="N19" s="1901"/>
      <c r="O19" s="1901"/>
      <c r="P19" s="1901"/>
      <c r="Q19" s="1901"/>
      <c r="R19" s="1901"/>
      <c r="S19" s="1901"/>
      <c r="T19" s="1901"/>
      <c r="U19" s="1901"/>
      <c r="V19" s="1901"/>
      <c r="W19" s="1901"/>
      <c r="X19" s="1901"/>
      <c r="Y19" s="1902"/>
      <c r="Z19" s="636"/>
      <c r="AA19" s="823" t="s">
        <v>117</v>
      </c>
      <c r="AB19" s="823" t="s">
        <v>442</v>
      </c>
      <c r="AC19" s="823" t="s">
        <v>117</v>
      </c>
      <c r="AD19" s="640"/>
    </row>
    <row r="20" spans="2:30" s="1219" customFormat="1" ht="27" customHeight="1" x14ac:dyDescent="0.2">
      <c r="B20" s="1648"/>
      <c r="C20" s="1649"/>
      <c r="D20" s="1649"/>
      <c r="E20" s="1649"/>
      <c r="F20" s="1650"/>
      <c r="G20" s="1903" t="s">
        <v>2008</v>
      </c>
      <c r="H20" s="1904"/>
      <c r="I20" s="1904"/>
      <c r="J20" s="1904"/>
      <c r="K20" s="1904"/>
      <c r="L20" s="1904"/>
      <c r="M20" s="1904"/>
      <c r="N20" s="1904"/>
      <c r="O20" s="1904"/>
      <c r="P20" s="1904"/>
      <c r="Q20" s="1904"/>
      <c r="R20" s="1904"/>
      <c r="S20" s="1904"/>
      <c r="T20" s="1904"/>
      <c r="U20" s="1904"/>
      <c r="V20" s="1904"/>
      <c r="W20" s="1904"/>
      <c r="X20" s="1904"/>
      <c r="Y20" s="1905"/>
      <c r="Z20" s="646"/>
      <c r="AA20" s="914" t="s">
        <v>117</v>
      </c>
      <c r="AB20" s="914" t="s">
        <v>442</v>
      </c>
      <c r="AC20" s="914" t="s">
        <v>117</v>
      </c>
      <c r="AD20" s="649"/>
    </row>
    <row r="21" spans="2:30" s="1219" customFormat="1" ht="6" customHeight="1" x14ac:dyDescent="0.2"/>
    <row r="22" spans="2:30" s="1219" customFormat="1" x14ac:dyDescent="0.2">
      <c r="B22" s="1219" t="s">
        <v>2009</v>
      </c>
    </row>
    <row r="23" spans="2:30" s="1219" customFormat="1" x14ac:dyDescent="0.2">
      <c r="B23" s="1219" t="s">
        <v>836</v>
      </c>
      <c r="AC23" s="2"/>
      <c r="AD23" s="2"/>
    </row>
    <row r="24" spans="2:30" s="1219" customFormat="1" ht="6" customHeight="1" x14ac:dyDescent="0.2"/>
    <row r="25" spans="2:30" s="1219" customFormat="1" ht="4.5" customHeight="1" x14ac:dyDescent="0.2">
      <c r="B25" s="1882" t="s">
        <v>848</v>
      </c>
      <c r="C25" s="1883"/>
      <c r="D25" s="1869" t="s">
        <v>2010</v>
      </c>
      <c r="E25" s="1870"/>
      <c r="F25" s="1871"/>
      <c r="G25" s="1231"/>
      <c r="H25" s="1232"/>
      <c r="I25" s="1232"/>
      <c r="J25" s="1232"/>
      <c r="K25" s="1232"/>
      <c r="L25" s="1232"/>
      <c r="M25" s="1232"/>
      <c r="N25" s="1232"/>
      <c r="O25" s="1232"/>
      <c r="P25" s="1232"/>
      <c r="Q25" s="1232"/>
      <c r="R25" s="1232"/>
      <c r="S25" s="1232"/>
      <c r="T25" s="1232"/>
      <c r="U25" s="1232"/>
      <c r="V25" s="1232"/>
      <c r="W25" s="1232"/>
      <c r="X25" s="1232"/>
      <c r="Y25" s="1232"/>
      <c r="Z25" s="1231"/>
      <c r="AA25" s="1232"/>
      <c r="AB25" s="1232"/>
      <c r="AC25" s="22"/>
      <c r="AD25" s="23"/>
    </row>
    <row r="26" spans="2:30" s="1219" customFormat="1" ht="15.75" customHeight="1" x14ac:dyDescent="0.2">
      <c r="B26" s="1884"/>
      <c r="C26" s="1885"/>
      <c r="D26" s="1872"/>
      <c r="E26" s="1873"/>
      <c r="F26" s="1874"/>
      <c r="G26" s="1234"/>
      <c r="H26" s="1219" t="s">
        <v>849</v>
      </c>
      <c r="Z26" s="1234"/>
      <c r="AA26" s="833" t="s">
        <v>1122</v>
      </c>
      <c r="AB26" s="833" t="s">
        <v>442</v>
      </c>
      <c r="AC26" s="833" t="s">
        <v>726</v>
      </c>
      <c r="AD26" s="955"/>
    </row>
    <row r="27" spans="2:30" s="1219" customFormat="1" ht="18" customHeight="1" x14ac:dyDescent="0.2">
      <c r="B27" s="1884"/>
      <c r="C27" s="1885"/>
      <c r="D27" s="1872"/>
      <c r="E27" s="1873"/>
      <c r="F27" s="1874"/>
      <c r="G27" s="1234"/>
      <c r="I27" s="1228" t="s">
        <v>104</v>
      </c>
      <c r="J27" s="1878" t="s">
        <v>2011</v>
      </c>
      <c r="K27" s="1879"/>
      <c r="L27" s="1879"/>
      <c r="M27" s="1879"/>
      <c r="N27" s="1879"/>
      <c r="O27" s="1879"/>
      <c r="P27" s="1879"/>
      <c r="Q27" s="1879"/>
      <c r="R27" s="1879"/>
      <c r="S27" s="1879"/>
      <c r="T27" s="1879"/>
      <c r="U27" s="1834"/>
      <c r="V27" s="1571"/>
      <c r="W27" s="1230" t="s">
        <v>89</v>
      </c>
      <c r="Z27" s="1234"/>
      <c r="AC27" s="2"/>
      <c r="AD27" s="640"/>
    </row>
    <row r="28" spans="2:30" s="1219" customFormat="1" ht="30" customHeight="1" x14ac:dyDescent="0.2">
      <c r="B28" s="1884"/>
      <c r="C28" s="1885"/>
      <c r="D28" s="1872"/>
      <c r="E28" s="1873"/>
      <c r="F28" s="1874"/>
      <c r="G28" s="1234"/>
      <c r="I28" s="957" t="s">
        <v>105</v>
      </c>
      <c r="J28" s="1880" t="s">
        <v>2012</v>
      </c>
      <c r="K28" s="1881"/>
      <c r="L28" s="1881"/>
      <c r="M28" s="1881"/>
      <c r="N28" s="1881"/>
      <c r="O28" s="1881"/>
      <c r="P28" s="1881"/>
      <c r="Q28" s="1881"/>
      <c r="R28" s="1881"/>
      <c r="S28" s="1881"/>
      <c r="T28" s="1881"/>
      <c r="U28" s="1834"/>
      <c r="V28" s="1571"/>
      <c r="W28" s="1238" t="s">
        <v>89</v>
      </c>
      <c r="Y28" s="942"/>
      <c r="Z28" s="636"/>
      <c r="AA28" s="823" t="s">
        <v>117</v>
      </c>
      <c r="AB28" s="823" t="s">
        <v>442</v>
      </c>
      <c r="AC28" s="823" t="s">
        <v>117</v>
      </c>
      <c r="AD28" s="640"/>
    </row>
    <row r="29" spans="2:30" s="1219" customFormat="1" ht="6" customHeight="1" x14ac:dyDescent="0.2">
      <c r="B29" s="1884"/>
      <c r="C29" s="1885"/>
      <c r="D29" s="1872"/>
      <c r="E29" s="1873"/>
      <c r="F29" s="1874"/>
      <c r="G29" s="1236"/>
      <c r="H29" s="1237"/>
      <c r="I29" s="1237"/>
      <c r="J29" s="1237"/>
      <c r="K29" s="1237"/>
      <c r="L29" s="1237"/>
      <c r="M29" s="1237"/>
      <c r="N29" s="1237"/>
      <c r="O29" s="1237"/>
      <c r="P29" s="1237"/>
      <c r="Q29" s="1237"/>
      <c r="R29" s="1237"/>
      <c r="S29" s="1237"/>
      <c r="T29" s="959"/>
      <c r="U29" s="966"/>
      <c r="V29" s="1216"/>
      <c r="W29" s="1237"/>
      <c r="X29" s="1237"/>
      <c r="Y29" s="1237"/>
      <c r="Z29" s="1236"/>
      <c r="AA29" s="1237"/>
      <c r="AB29" s="1237"/>
      <c r="AC29" s="651"/>
      <c r="AD29" s="649"/>
    </row>
    <row r="30" spans="2:30" s="1219" customFormat="1" ht="4.5" customHeight="1" x14ac:dyDescent="0.2">
      <c r="B30" s="1884"/>
      <c r="C30" s="1885"/>
      <c r="D30" s="1869" t="s">
        <v>2013</v>
      </c>
      <c r="E30" s="1870"/>
      <c r="F30" s="1871"/>
      <c r="G30" s="1231"/>
      <c r="H30" s="1232"/>
      <c r="I30" s="1232"/>
      <c r="J30" s="1232"/>
      <c r="K30" s="1232"/>
      <c r="L30" s="1232"/>
      <c r="M30" s="1232"/>
      <c r="N30" s="1232"/>
      <c r="O30" s="1232"/>
      <c r="P30" s="1232"/>
      <c r="Q30" s="1232"/>
      <c r="R30" s="1232"/>
      <c r="S30" s="1232"/>
      <c r="T30" s="1232"/>
      <c r="U30" s="1215"/>
      <c r="V30" s="1215"/>
      <c r="W30" s="1232"/>
      <c r="X30" s="1232"/>
      <c r="Y30" s="1232"/>
      <c r="Z30" s="1231"/>
      <c r="AA30" s="1232"/>
      <c r="AB30" s="1232"/>
      <c r="AC30" s="22"/>
      <c r="AD30" s="23"/>
    </row>
    <row r="31" spans="2:30" s="1219" customFormat="1" ht="15.75" customHeight="1" x14ac:dyDescent="0.2">
      <c r="B31" s="1884"/>
      <c r="C31" s="1885"/>
      <c r="D31" s="1872"/>
      <c r="E31" s="1873"/>
      <c r="F31" s="1874"/>
      <c r="G31" s="1234"/>
      <c r="H31" s="1219" t="s">
        <v>2014</v>
      </c>
      <c r="U31" s="1220"/>
      <c r="V31" s="1220"/>
      <c r="Z31" s="1234"/>
      <c r="AA31" s="833" t="s">
        <v>1122</v>
      </c>
      <c r="AB31" s="833" t="s">
        <v>442</v>
      </c>
      <c r="AC31" s="833" t="s">
        <v>726</v>
      </c>
      <c r="AD31" s="955"/>
    </row>
    <row r="32" spans="2:30" s="1219" customFormat="1" ht="30" customHeight="1" x14ac:dyDescent="0.2">
      <c r="B32" s="1884"/>
      <c r="C32" s="1885"/>
      <c r="D32" s="1872"/>
      <c r="E32" s="1873"/>
      <c r="F32" s="1874"/>
      <c r="G32" s="1234"/>
      <c r="I32" s="1228" t="s">
        <v>104</v>
      </c>
      <c r="J32" s="1878" t="s">
        <v>2015</v>
      </c>
      <c r="K32" s="1879"/>
      <c r="L32" s="1879"/>
      <c r="M32" s="1879"/>
      <c r="N32" s="1879"/>
      <c r="O32" s="1879"/>
      <c r="P32" s="1879"/>
      <c r="Q32" s="1879"/>
      <c r="R32" s="1879"/>
      <c r="S32" s="1879"/>
      <c r="T32" s="1879"/>
      <c r="U32" s="1834"/>
      <c r="V32" s="1571"/>
      <c r="W32" s="1230" t="s">
        <v>89</v>
      </c>
      <c r="Z32" s="1234"/>
      <c r="AC32" s="2"/>
      <c r="AD32" s="640"/>
    </row>
    <row r="33" spans="2:30" s="1219" customFormat="1" ht="18" customHeight="1" x14ac:dyDescent="0.2">
      <c r="B33" s="1884"/>
      <c r="C33" s="1885"/>
      <c r="D33" s="1872"/>
      <c r="E33" s="1873"/>
      <c r="F33" s="1874"/>
      <c r="G33" s="1234"/>
      <c r="I33" s="957" t="s">
        <v>105</v>
      </c>
      <c r="J33" s="1880" t="s">
        <v>2016</v>
      </c>
      <c r="K33" s="1881"/>
      <c r="L33" s="1881"/>
      <c r="M33" s="1881"/>
      <c r="N33" s="1881"/>
      <c r="O33" s="1881"/>
      <c r="P33" s="1881"/>
      <c r="Q33" s="1881"/>
      <c r="R33" s="1881"/>
      <c r="S33" s="1881"/>
      <c r="T33" s="1881"/>
      <c r="U33" s="1834"/>
      <c r="V33" s="1571"/>
      <c r="W33" s="1238" t="s">
        <v>89</v>
      </c>
      <c r="Y33" s="942"/>
      <c r="Z33" s="636"/>
      <c r="AA33" s="823" t="s">
        <v>117</v>
      </c>
      <c r="AB33" s="823" t="s">
        <v>442</v>
      </c>
      <c r="AC33" s="823" t="s">
        <v>117</v>
      </c>
      <c r="AD33" s="640"/>
    </row>
    <row r="34" spans="2:30" s="1219" customFormat="1" ht="6" customHeight="1" x14ac:dyDescent="0.2">
      <c r="B34" s="1884"/>
      <c r="C34" s="1885"/>
      <c r="D34" s="1875"/>
      <c r="E34" s="1876"/>
      <c r="F34" s="1877"/>
      <c r="G34" s="1236"/>
      <c r="H34" s="1237"/>
      <c r="I34" s="1237"/>
      <c r="J34" s="1237"/>
      <c r="K34" s="1237"/>
      <c r="L34" s="1237"/>
      <c r="M34" s="1237"/>
      <c r="N34" s="1237"/>
      <c r="O34" s="1237"/>
      <c r="P34" s="1237"/>
      <c r="Q34" s="1237"/>
      <c r="R34" s="1237"/>
      <c r="S34" s="1237"/>
      <c r="T34" s="959"/>
      <c r="U34" s="966"/>
      <c r="V34" s="1216"/>
      <c r="W34" s="1237"/>
      <c r="X34" s="1237"/>
      <c r="Y34" s="1237"/>
      <c r="Z34" s="1236"/>
      <c r="AA34" s="1237"/>
      <c r="AB34" s="1237"/>
      <c r="AC34" s="651"/>
      <c r="AD34" s="649"/>
    </row>
    <row r="35" spans="2:30" s="1219" customFormat="1" ht="4.5" customHeight="1" x14ac:dyDescent="0.2">
      <c r="B35" s="1884"/>
      <c r="C35" s="1885"/>
      <c r="D35" s="1869" t="s">
        <v>2017</v>
      </c>
      <c r="E35" s="1870"/>
      <c r="F35" s="1871"/>
      <c r="G35" s="1231"/>
      <c r="H35" s="1232"/>
      <c r="I35" s="1232"/>
      <c r="J35" s="1232"/>
      <c r="K35" s="1232"/>
      <c r="L35" s="1232"/>
      <c r="M35" s="1232"/>
      <c r="N35" s="1232"/>
      <c r="O35" s="1232"/>
      <c r="P35" s="1232"/>
      <c r="Q35" s="1232"/>
      <c r="R35" s="1232"/>
      <c r="S35" s="1232"/>
      <c r="T35" s="1232"/>
      <c r="U35" s="1215"/>
      <c r="V35" s="1215"/>
      <c r="W35" s="1232"/>
      <c r="X35" s="1232"/>
      <c r="Y35" s="1232"/>
      <c r="Z35" s="1231"/>
      <c r="AA35" s="1232"/>
      <c r="AB35" s="1232"/>
      <c r="AC35" s="22"/>
      <c r="AD35" s="23"/>
    </row>
    <row r="36" spans="2:30" s="1219" customFormat="1" ht="15.75" customHeight="1" x14ac:dyDescent="0.2">
      <c r="B36" s="1884"/>
      <c r="C36" s="1885"/>
      <c r="D36" s="1872"/>
      <c r="E36" s="1873"/>
      <c r="F36" s="1874"/>
      <c r="G36" s="1234"/>
      <c r="H36" s="1219" t="s">
        <v>849</v>
      </c>
      <c r="U36" s="1220"/>
      <c r="V36" s="1220"/>
      <c r="Z36" s="1234"/>
      <c r="AA36" s="833" t="s">
        <v>1122</v>
      </c>
      <c r="AB36" s="833" t="s">
        <v>442</v>
      </c>
      <c r="AC36" s="833" t="s">
        <v>726</v>
      </c>
      <c r="AD36" s="955"/>
    </row>
    <row r="37" spans="2:30" s="1219" customFormat="1" ht="27" customHeight="1" x14ac:dyDescent="0.2">
      <c r="B37" s="1884"/>
      <c r="C37" s="1885"/>
      <c r="D37" s="1872"/>
      <c r="E37" s="1873"/>
      <c r="F37" s="1874"/>
      <c r="G37" s="1234"/>
      <c r="I37" s="1228" t="s">
        <v>104</v>
      </c>
      <c r="J37" s="1878" t="s">
        <v>2018</v>
      </c>
      <c r="K37" s="1879"/>
      <c r="L37" s="1879"/>
      <c r="M37" s="1879"/>
      <c r="N37" s="1879"/>
      <c r="O37" s="1879"/>
      <c r="P37" s="1879"/>
      <c r="Q37" s="1879"/>
      <c r="R37" s="1879"/>
      <c r="S37" s="1879"/>
      <c r="T37" s="1879"/>
      <c r="U37" s="1834"/>
      <c r="V37" s="1571"/>
      <c r="W37" s="1230" t="s">
        <v>89</v>
      </c>
      <c r="Z37" s="1234"/>
      <c r="AC37" s="2"/>
      <c r="AD37" s="640"/>
    </row>
    <row r="38" spans="2:30" s="1219" customFormat="1" ht="27" customHeight="1" x14ac:dyDescent="0.2">
      <c r="B38" s="1886"/>
      <c r="C38" s="1887"/>
      <c r="D38" s="1875"/>
      <c r="E38" s="1876"/>
      <c r="F38" s="1876"/>
      <c r="G38" s="1234"/>
      <c r="I38" s="1228" t="s">
        <v>105</v>
      </c>
      <c r="J38" s="1880" t="s">
        <v>2012</v>
      </c>
      <c r="K38" s="1881"/>
      <c r="L38" s="1881"/>
      <c r="M38" s="1881"/>
      <c r="N38" s="1881"/>
      <c r="O38" s="1881"/>
      <c r="P38" s="1881"/>
      <c r="Q38" s="1881"/>
      <c r="R38" s="1881"/>
      <c r="S38" s="1881"/>
      <c r="T38" s="1881"/>
      <c r="U38" s="1834"/>
      <c r="V38" s="1571"/>
      <c r="W38" s="1237" t="s">
        <v>89</v>
      </c>
      <c r="X38" s="1234"/>
      <c r="Y38" s="942"/>
      <c r="Z38" s="636"/>
      <c r="AA38" s="823" t="s">
        <v>117</v>
      </c>
      <c r="AB38" s="823" t="s">
        <v>442</v>
      </c>
      <c r="AC38" s="823" t="s">
        <v>117</v>
      </c>
      <c r="AD38" s="640"/>
    </row>
    <row r="39" spans="2:30" s="1219" customFormat="1" ht="6" customHeight="1" x14ac:dyDescent="0.2">
      <c r="B39" s="1886"/>
      <c r="C39" s="1890"/>
      <c r="D39" s="1875"/>
      <c r="E39" s="1876"/>
      <c r="F39" s="1877"/>
      <c r="G39" s="1236"/>
      <c r="H39" s="1237"/>
      <c r="I39" s="1237"/>
      <c r="J39" s="1237"/>
      <c r="K39" s="1237"/>
      <c r="L39" s="1237"/>
      <c r="M39" s="1237"/>
      <c r="N39" s="1237"/>
      <c r="O39" s="1237"/>
      <c r="P39" s="1237"/>
      <c r="Q39" s="1237"/>
      <c r="R39" s="1237"/>
      <c r="S39" s="1237"/>
      <c r="T39" s="959"/>
      <c r="U39" s="966"/>
      <c r="V39" s="1216"/>
      <c r="W39" s="1237"/>
      <c r="X39" s="1237"/>
      <c r="Y39" s="1237"/>
      <c r="Z39" s="1236"/>
      <c r="AA39" s="1237"/>
      <c r="AB39" s="1237"/>
      <c r="AC39" s="651"/>
      <c r="AD39" s="649"/>
    </row>
    <row r="40" spans="2:30" s="1219" customFormat="1" ht="9" customHeight="1" x14ac:dyDescent="0.2">
      <c r="B40" s="1225"/>
      <c r="C40" s="1225"/>
      <c r="D40" s="1225"/>
      <c r="E40" s="1225"/>
      <c r="F40" s="1225"/>
      <c r="T40" s="942"/>
      <c r="U40" s="967"/>
      <c r="V40" s="1220"/>
      <c r="AC40" s="2"/>
      <c r="AD40" s="2"/>
    </row>
    <row r="41" spans="2:30" s="1219" customFormat="1" x14ac:dyDescent="0.2">
      <c r="B41" s="1219" t="s">
        <v>844</v>
      </c>
      <c r="U41" s="1220"/>
      <c r="V41" s="1220"/>
      <c r="AC41" s="2"/>
      <c r="AD41" s="2"/>
    </row>
    <row r="42" spans="2:30" s="1219" customFormat="1" ht="6" customHeight="1" x14ac:dyDescent="0.2">
      <c r="U42" s="1220"/>
      <c r="V42" s="1220"/>
    </row>
    <row r="43" spans="2:30" s="1219" customFormat="1" ht="4.5" customHeight="1" x14ac:dyDescent="0.2">
      <c r="B43" s="1882" t="s">
        <v>848</v>
      </c>
      <c r="C43" s="1883"/>
      <c r="D43" s="1869" t="s">
        <v>2010</v>
      </c>
      <c r="E43" s="1870"/>
      <c r="F43" s="1871"/>
      <c r="G43" s="1231"/>
      <c r="H43" s="1232"/>
      <c r="I43" s="1232"/>
      <c r="J43" s="1232"/>
      <c r="K43" s="1232"/>
      <c r="L43" s="1232"/>
      <c r="M43" s="1232"/>
      <c r="N43" s="1232"/>
      <c r="O43" s="1232"/>
      <c r="P43" s="1232"/>
      <c r="Q43" s="1232"/>
      <c r="R43" s="1232"/>
      <c r="S43" s="1232"/>
      <c r="T43" s="1232"/>
      <c r="U43" s="1215"/>
      <c r="V43" s="1215"/>
      <c r="W43" s="1232"/>
      <c r="X43" s="1232"/>
      <c r="Y43" s="1232"/>
      <c r="Z43" s="1231"/>
      <c r="AA43" s="1232"/>
      <c r="AB43" s="1232"/>
      <c r="AC43" s="22"/>
      <c r="AD43" s="23"/>
    </row>
    <row r="44" spans="2:30" s="1219" customFormat="1" ht="15.75" customHeight="1" x14ac:dyDescent="0.2">
      <c r="B44" s="1884"/>
      <c r="C44" s="1885"/>
      <c r="D44" s="1872"/>
      <c r="E44" s="1873"/>
      <c r="F44" s="1874"/>
      <c r="G44" s="1234"/>
      <c r="H44" s="1219" t="s">
        <v>849</v>
      </c>
      <c r="U44" s="1220"/>
      <c r="V44" s="1220"/>
      <c r="Z44" s="1234"/>
      <c r="AA44" s="833" t="s">
        <v>1122</v>
      </c>
      <c r="AB44" s="833" t="s">
        <v>442</v>
      </c>
      <c r="AC44" s="833" t="s">
        <v>726</v>
      </c>
      <c r="AD44" s="955"/>
    </row>
    <row r="45" spans="2:30" s="1219" customFormat="1" ht="18" customHeight="1" x14ac:dyDescent="0.2">
      <c r="B45" s="1884"/>
      <c r="C45" s="1885"/>
      <c r="D45" s="1872"/>
      <c r="E45" s="1873"/>
      <c r="F45" s="1874"/>
      <c r="G45" s="1234"/>
      <c r="I45" s="1228" t="s">
        <v>104</v>
      </c>
      <c r="J45" s="1878" t="s">
        <v>2011</v>
      </c>
      <c r="K45" s="1879"/>
      <c r="L45" s="1879"/>
      <c r="M45" s="1879"/>
      <c r="N45" s="1879"/>
      <c r="O45" s="1879"/>
      <c r="P45" s="1879"/>
      <c r="Q45" s="1879"/>
      <c r="R45" s="1879"/>
      <c r="S45" s="1879"/>
      <c r="T45" s="1879"/>
      <c r="U45" s="1834"/>
      <c r="V45" s="1571"/>
      <c r="W45" s="1230" t="s">
        <v>89</v>
      </c>
      <c r="Z45" s="1234"/>
      <c r="AC45" s="2"/>
      <c r="AD45" s="640"/>
    </row>
    <row r="46" spans="2:30" s="1219" customFormat="1" ht="30" customHeight="1" x14ac:dyDescent="0.2">
      <c r="B46" s="1884"/>
      <c r="C46" s="1885"/>
      <c r="D46" s="1872"/>
      <c r="E46" s="1873"/>
      <c r="F46" s="1874"/>
      <c r="G46" s="1234"/>
      <c r="I46" s="957" t="s">
        <v>105</v>
      </c>
      <c r="J46" s="1880" t="s">
        <v>2019</v>
      </c>
      <c r="K46" s="1881"/>
      <c r="L46" s="1881"/>
      <c r="M46" s="1881"/>
      <c r="N46" s="1881"/>
      <c r="O46" s="1881"/>
      <c r="P46" s="1881"/>
      <c r="Q46" s="1881"/>
      <c r="R46" s="1881"/>
      <c r="S46" s="1881"/>
      <c r="T46" s="1881"/>
      <c r="U46" s="1834"/>
      <c r="V46" s="1571"/>
      <c r="W46" s="1238" t="s">
        <v>89</v>
      </c>
      <c r="Y46" s="942"/>
      <c r="Z46" s="636"/>
      <c r="AA46" s="823" t="s">
        <v>117</v>
      </c>
      <c r="AB46" s="823" t="s">
        <v>442</v>
      </c>
      <c r="AC46" s="823" t="s">
        <v>117</v>
      </c>
      <c r="AD46" s="640"/>
    </row>
    <row r="47" spans="2:30" s="1219" customFormat="1" ht="6" customHeight="1" x14ac:dyDescent="0.2">
      <c r="B47" s="1884"/>
      <c r="C47" s="1885"/>
      <c r="D47" s="1872"/>
      <c r="E47" s="1873"/>
      <c r="F47" s="1874"/>
      <c r="G47" s="1236"/>
      <c r="H47" s="1237"/>
      <c r="I47" s="1237"/>
      <c r="J47" s="1237"/>
      <c r="K47" s="1237"/>
      <c r="L47" s="1237"/>
      <c r="M47" s="1237"/>
      <c r="N47" s="1237"/>
      <c r="O47" s="1237"/>
      <c r="P47" s="1237"/>
      <c r="Q47" s="1237"/>
      <c r="R47" s="1237"/>
      <c r="S47" s="1237"/>
      <c r="T47" s="959"/>
      <c r="U47" s="966"/>
      <c r="V47" s="1216"/>
      <c r="W47" s="1237"/>
      <c r="X47" s="1237"/>
      <c r="Y47" s="1237"/>
      <c r="Z47" s="1236"/>
      <c r="AA47" s="1237"/>
      <c r="AB47" s="1237"/>
      <c r="AC47" s="651"/>
      <c r="AD47" s="649"/>
    </row>
    <row r="48" spans="2:30" s="1219" customFormat="1" ht="4.5" customHeight="1" x14ac:dyDescent="0.2">
      <c r="B48" s="1884"/>
      <c r="C48" s="1885"/>
      <c r="D48" s="1869" t="s">
        <v>2013</v>
      </c>
      <c r="E48" s="1870"/>
      <c r="F48" s="1871"/>
      <c r="G48" s="1234"/>
      <c r="T48" s="942"/>
      <c r="U48" s="967"/>
      <c r="V48" s="1220"/>
      <c r="Z48" s="1234"/>
      <c r="AC48" s="2"/>
      <c r="AD48" s="640"/>
    </row>
    <row r="49" spans="2:30" s="1219" customFormat="1" ht="15.75" customHeight="1" x14ac:dyDescent="0.2">
      <c r="B49" s="1884"/>
      <c r="C49" s="1885"/>
      <c r="D49" s="1872"/>
      <c r="E49" s="1873"/>
      <c r="F49" s="1874"/>
      <c r="G49" s="1234"/>
      <c r="H49" s="1219" t="s">
        <v>2014</v>
      </c>
      <c r="U49" s="1220"/>
      <c r="V49" s="1220"/>
      <c r="Z49" s="1234"/>
      <c r="AA49" s="833" t="s">
        <v>1122</v>
      </c>
      <c r="AB49" s="833" t="s">
        <v>442</v>
      </c>
      <c r="AC49" s="833" t="s">
        <v>726</v>
      </c>
      <c r="AD49" s="955"/>
    </row>
    <row r="50" spans="2:30" s="1219" customFormat="1" ht="27" customHeight="1" x14ac:dyDescent="0.2">
      <c r="B50" s="1884"/>
      <c r="C50" s="1885"/>
      <c r="D50" s="1872"/>
      <c r="E50" s="1873"/>
      <c r="F50" s="1874"/>
      <c r="G50" s="1234"/>
      <c r="I50" s="1228" t="s">
        <v>104</v>
      </c>
      <c r="J50" s="1878" t="s">
        <v>2015</v>
      </c>
      <c r="K50" s="1888"/>
      <c r="L50" s="1888"/>
      <c r="M50" s="1888"/>
      <c r="N50" s="1888"/>
      <c r="O50" s="1888"/>
      <c r="P50" s="1888"/>
      <c r="Q50" s="1888"/>
      <c r="R50" s="1888"/>
      <c r="S50" s="1888"/>
      <c r="T50" s="1889"/>
      <c r="U50" s="1834"/>
      <c r="V50" s="1571"/>
      <c r="W50" s="1230" t="s">
        <v>89</v>
      </c>
      <c r="Z50" s="1234"/>
      <c r="AC50" s="2"/>
      <c r="AD50" s="640"/>
    </row>
    <row r="51" spans="2:30" s="1219" customFormat="1" ht="18" customHeight="1" x14ac:dyDescent="0.2">
      <c r="B51" s="1884"/>
      <c r="C51" s="1885"/>
      <c r="D51" s="1872"/>
      <c r="E51" s="1873"/>
      <c r="F51" s="1874"/>
      <c r="G51" s="1234"/>
      <c r="I51" s="957" t="s">
        <v>105</v>
      </c>
      <c r="J51" s="1880" t="s">
        <v>2020</v>
      </c>
      <c r="K51" s="1881"/>
      <c r="L51" s="1881"/>
      <c r="M51" s="1881"/>
      <c r="N51" s="1881"/>
      <c r="O51" s="1881"/>
      <c r="P51" s="1881"/>
      <c r="Q51" s="1881"/>
      <c r="R51" s="1881"/>
      <c r="S51" s="1881"/>
      <c r="T51" s="1881"/>
      <c r="U51" s="1834"/>
      <c r="V51" s="1571"/>
      <c r="W51" s="1238" t="s">
        <v>89</v>
      </c>
      <c r="Y51" s="942"/>
      <c r="Z51" s="636"/>
      <c r="AA51" s="823" t="s">
        <v>117</v>
      </c>
      <c r="AB51" s="823" t="s">
        <v>442</v>
      </c>
      <c r="AC51" s="823" t="s">
        <v>117</v>
      </c>
      <c r="AD51" s="640"/>
    </row>
    <row r="52" spans="2:30" s="1219" customFormat="1" ht="6" customHeight="1" x14ac:dyDescent="0.2">
      <c r="B52" s="1884"/>
      <c r="C52" s="1885"/>
      <c r="D52" s="1875"/>
      <c r="E52" s="1876"/>
      <c r="F52" s="1877"/>
      <c r="G52" s="1234"/>
      <c r="T52" s="942"/>
      <c r="U52" s="967"/>
      <c r="V52" s="1220"/>
      <c r="Z52" s="1234"/>
      <c r="AC52" s="2"/>
      <c r="AD52" s="640"/>
    </row>
    <row r="53" spans="2:30" s="1219" customFormat="1" ht="4.5" customHeight="1" x14ac:dyDescent="0.2">
      <c r="B53" s="1884"/>
      <c r="C53" s="1885"/>
      <c r="D53" s="1869" t="s">
        <v>2017</v>
      </c>
      <c r="E53" s="1870"/>
      <c r="F53" s="1871"/>
      <c r="G53" s="1231"/>
      <c r="H53" s="1232"/>
      <c r="I53" s="1232"/>
      <c r="J53" s="1232"/>
      <c r="K53" s="1232"/>
      <c r="L53" s="1232"/>
      <c r="M53" s="1232"/>
      <c r="N53" s="1232"/>
      <c r="O53" s="1232"/>
      <c r="P53" s="1232"/>
      <c r="Q53" s="1232"/>
      <c r="R53" s="1232"/>
      <c r="S53" s="1232"/>
      <c r="T53" s="1232"/>
      <c r="U53" s="1215"/>
      <c r="V53" s="1215"/>
      <c r="W53" s="1232"/>
      <c r="X53" s="1232"/>
      <c r="Y53" s="1232"/>
      <c r="Z53" s="1231"/>
      <c r="AA53" s="1232"/>
      <c r="AB53" s="1232"/>
      <c r="AC53" s="22"/>
      <c r="AD53" s="23"/>
    </row>
    <row r="54" spans="2:30" s="1219" customFormat="1" ht="15.75" customHeight="1" x14ac:dyDescent="0.2">
      <c r="B54" s="1884"/>
      <c r="C54" s="1885"/>
      <c r="D54" s="1872"/>
      <c r="E54" s="1873"/>
      <c r="F54" s="1874"/>
      <c r="G54" s="1234"/>
      <c r="H54" s="1219" t="s">
        <v>849</v>
      </c>
      <c r="U54" s="1220"/>
      <c r="V54" s="1220"/>
      <c r="Z54" s="1234"/>
      <c r="AA54" s="833" t="s">
        <v>1122</v>
      </c>
      <c r="AB54" s="833" t="s">
        <v>442</v>
      </c>
      <c r="AC54" s="833" t="s">
        <v>726</v>
      </c>
      <c r="AD54" s="955"/>
    </row>
    <row r="55" spans="2:30" s="1219" customFormat="1" ht="30" customHeight="1" x14ac:dyDescent="0.2">
      <c r="B55" s="1884"/>
      <c r="C55" s="1885"/>
      <c r="D55" s="1872"/>
      <c r="E55" s="1873"/>
      <c r="F55" s="1874"/>
      <c r="G55" s="1234"/>
      <c r="I55" s="1228" t="s">
        <v>104</v>
      </c>
      <c r="J55" s="1878" t="s">
        <v>2018</v>
      </c>
      <c r="K55" s="1879"/>
      <c r="L55" s="1879"/>
      <c r="M55" s="1879"/>
      <c r="N55" s="1879"/>
      <c r="O55" s="1879"/>
      <c r="P55" s="1879"/>
      <c r="Q55" s="1879"/>
      <c r="R55" s="1879"/>
      <c r="S55" s="1879"/>
      <c r="T55" s="1879"/>
      <c r="U55" s="1834"/>
      <c r="V55" s="1571"/>
      <c r="W55" s="1230" t="s">
        <v>89</v>
      </c>
      <c r="Z55" s="1234"/>
      <c r="AC55" s="2"/>
      <c r="AD55" s="640"/>
    </row>
    <row r="56" spans="2:30" s="1219" customFormat="1" ht="27" customHeight="1" x14ac:dyDescent="0.2">
      <c r="B56" s="1884"/>
      <c r="C56" s="1885"/>
      <c r="D56" s="1872"/>
      <c r="E56" s="1873"/>
      <c r="F56" s="1874"/>
      <c r="G56" s="1234"/>
      <c r="I56" s="957" t="s">
        <v>105</v>
      </c>
      <c r="J56" s="1880" t="s">
        <v>2019</v>
      </c>
      <c r="K56" s="1881"/>
      <c r="L56" s="1881"/>
      <c r="M56" s="1881"/>
      <c r="N56" s="1881"/>
      <c r="O56" s="1881"/>
      <c r="P56" s="1881"/>
      <c r="Q56" s="1881"/>
      <c r="R56" s="1881"/>
      <c r="S56" s="1881"/>
      <c r="T56" s="1881"/>
      <c r="U56" s="1834"/>
      <c r="V56" s="1571"/>
      <c r="W56" s="1238" t="s">
        <v>89</v>
      </c>
      <c r="Y56" s="942"/>
      <c r="Z56" s="636"/>
      <c r="AA56" s="823" t="s">
        <v>117</v>
      </c>
      <c r="AB56" s="823" t="s">
        <v>442</v>
      </c>
      <c r="AC56" s="823" t="s">
        <v>117</v>
      </c>
      <c r="AD56" s="640"/>
    </row>
    <row r="57" spans="2:30" s="1219" customFormat="1" ht="3.75" customHeight="1" x14ac:dyDescent="0.2">
      <c r="B57" s="1886"/>
      <c r="C57" s="1887"/>
      <c r="D57" s="1875"/>
      <c r="E57" s="1876"/>
      <c r="F57" s="1877"/>
      <c r="G57" s="1236"/>
      <c r="H57" s="1237"/>
      <c r="I57" s="1237"/>
      <c r="J57" s="1237"/>
      <c r="K57" s="1237"/>
      <c r="L57" s="1237"/>
      <c r="M57" s="1237"/>
      <c r="N57" s="1237"/>
      <c r="O57" s="1237"/>
      <c r="P57" s="1237"/>
      <c r="Q57" s="1237"/>
      <c r="R57" s="1237"/>
      <c r="S57" s="1237"/>
      <c r="T57" s="959"/>
      <c r="U57" s="959"/>
      <c r="V57" s="1237"/>
      <c r="W57" s="1237"/>
      <c r="X57" s="1237"/>
      <c r="Y57" s="1237"/>
      <c r="Z57" s="1236"/>
      <c r="AA57" s="1237"/>
      <c r="AB57" s="1237"/>
      <c r="AC57" s="651"/>
      <c r="AD57" s="649"/>
    </row>
    <row r="58" spans="2:30" s="1219" customFormat="1" ht="3.75" customHeight="1" x14ac:dyDescent="0.2">
      <c r="B58" s="1225"/>
      <c r="C58" s="1225"/>
      <c r="D58" s="1225"/>
      <c r="E58" s="1225"/>
      <c r="F58" s="1225"/>
      <c r="T58" s="942"/>
      <c r="U58" s="942"/>
    </row>
    <row r="59" spans="2:30" s="1219" customFormat="1" ht="13.5" customHeight="1" x14ac:dyDescent="0.2">
      <c r="B59" s="1866" t="s">
        <v>2021</v>
      </c>
      <c r="C59" s="1867"/>
      <c r="D59" s="943" t="s">
        <v>1666</v>
      </c>
      <c r="E59" s="943"/>
      <c r="F59" s="943"/>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c r="AD59" s="943"/>
    </row>
    <row r="60" spans="2:30" s="1219" customFormat="1" x14ac:dyDescent="0.2">
      <c r="B60" s="1867"/>
      <c r="C60" s="1867"/>
      <c r="D60" s="1868"/>
      <c r="E60" s="1868"/>
      <c r="F60" s="1868"/>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row>
    <row r="122" spans="3:7" x14ac:dyDescent="0.2">
      <c r="C122" s="60"/>
      <c r="D122" s="60"/>
      <c r="E122" s="60"/>
      <c r="F122" s="60"/>
      <c r="G122" s="60"/>
    </row>
    <row r="123" spans="3:7" x14ac:dyDescent="0.2">
      <c r="C123" s="58"/>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3505713-0F0F-439B-9043-646C73A675D8}">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C33D-935F-4FEE-BBFF-F4238EA57775}">
  <sheetPr>
    <tabColor rgb="FFFFFF00"/>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3" customWidth="1"/>
    <col min="2" max="2" width="3.109375" style="1247" customWidth="1"/>
    <col min="3" max="30" width="3.109375" style="3" customWidth="1"/>
    <col min="31" max="31" width="1.21875" style="3" customWidth="1"/>
    <col min="32" max="256" width="3.44140625" style="3"/>
    <col min="257" max="257" width="1.21875" style="3" customWidth="1"/>
    <col min="258" max="286" width="3.109375" style="3" customWidth="1"/>
    <col min="287" max="287" width="1.21875" style="3" customWidth="1"/>
    <col min="288" max="512" width="3.44140625" style="3"/>
    <col min="513" max="513" width="1.21875" style="3" customWidth="1"/>
    <col min="514" max="542" width="3.109375" style="3" customWidth="1"/>
    <col min="543" max="543" width="1.21875" style="3" customWidth="1"/>
    <col min="544" max="768" width="3.44140625" style="3"/>
    <col min="769" max="769" width="1.21875" style="3" customWidth="1"/>
    <col min="770" max="798" width="3.109375" style="3" customWidth="1"/>
    <col min="799" max="799" width="1.21875" style="3" customWidth="1"/>
    <col min="800" max="1024" width="3.44140625" style="3"/>
    <col min="1025" max="1025" width="1.21875" style="3" customWidth="1"/>
    <col min="1026" max="1054" width="3.109375" style="3" customWidth="1"/>
    <col min="1055" max="1055" width="1.21875" style="3" customWidth="1"/>
    <col min="1056" max="1280" width="3.44140625" style="3"/>
    <col min="1281" max="1281" width="1.21875" style="3" customWidth="1"/>
    <col min="1282" max="1310" width="3.109375" style="3" customWidth="1"/>
    <col min="1311" max="1311" width="1.21875" style="3" customWidth="1"/>
    <col min="1312" max="1536" width="3.44140625" style="3"/>
    <col min="1537" max="1537" width="1.21875" style="3" customWidth="1"/>
    <col min="1538" max="1566" width="3.109375" style="3" customWidth="1"/>
    <col min="1567" max="1567" width="1.21875" style="3" customWidth="1"/>
    <col min="1568" max="1792" width="3.44140625" style="3"/>
    <col min="1793" max="1793" width="1.21875" style="3" customWidth="1"/>
    <col min="1794" max="1822" width="3.109375" style="3" customWidth="1"/>
    <col min="1823" max="1823" width="1.21875" style="3" customWidth="1"/>
    <col min="1824" max="2048" width="3.44140625" style="3"/>
    <col min="2049" max="2049" width="1.21875" style="3" customWidth="1"/>
    <col min="2050" max="2078" width="3.109375" style="3" customWidth="1"/>
    <col min="2079" max="2079" width="1.21875" style="3" customWidth="1"/>
    <col min="2080" max="2304" width="3.44140625" style="3"/>
    <col min="2305" max="2305" width="1.21875" style="3" customWidth="1"/>
    <col min="2306" max="2334" width="3.109375" style="3" customWidth="1"/>
    <col min="2335" max="2335" width="1.21875" style="3" customWidth="1"/>
    <col min="2336" max="2560" width="3.44140625" style="3"/>
    <col min="2561" max="2561" width="1.21875" style="3" customWidth="1"/>
    <col min="2562" max="2590" width="3.109375" style="3" customWidth="1"/>
    <col min="2591" max="2591" width="1.21875" style="3" customWidth="1"/>
    <col min="2592" max="2816" width="3.44140625" style="3"/>
    <col min="2817" max="2817" width="1.21875" style="3" customWidth="1"/>
    <col min="2818" max="2846" width="3.109375" style="3" customWidth="1"/>
    <col min="2847" max="2847" width="1.21875" style="3" customWidth="1"/>
    <col min="2848" max="3072" width="3.44140625" style="3"/>
    <col min="3073" max="3073" width="1.21875" style="3" customWidth="1"/>
    <col min="3074" max="3102" width="3.109375" style="3" customWidth="1"/>
    <col min="3103" max="3103" width="1.21875" style="3" customWidth="1"/>
    <col min="3104" max="3328" width="3.44140625" style="3"/>
    <col min="3329" max="3329" width="1.21875" style="3" customWidth="1"/>
    <col min="3330" max="3358" width="3.109375" style="3" customWidth="1"/>
    <col min="3359" max="3359" width="1.21875" style="3" customWidth="1"/>
    <col min="3360" max="3584" width="3.44140625" style="3"/>
    <col min="3585" max="3585" width="1.21875" style="3" customWidth="1"/>
    <col min="3586" max="3614" width="3.109375" style="3" customWidth="1"/>
    <col min="3615" max="3615" width="1.21875" style="3" customWidth="1"/>
    <col min="3616" max="3840" width="3.44140625" style="3"/>
    <col min="3841" max="3841" width="1.21875" style="3" customWidth="1"/>
    <col min="3842" max="3870" width="3.109375" style="3" customWidth="1"/>
    <col min="3871" max="3871" width="1.21875" style="3" customWidth="1"/>
    <col min="3872" max="4096" width="3.44140625" style="3"/>
    <col min="4097" max="4097" width="1.21875" style="3" customWidth="1"/>
    <col min="4098" max="4126" width="3.109375" style="3" customWidth="1"/>
    <col min="4127" max="4127" width="1.21875" style="3" customWidth="1"/>
    <col min="4128" max="4352" width="3.44140625" style="3"/>
    <col min="4353" max="4353" width="1.21875" style="3" customWidth="1"/>
    <col min="4354" max="4382" width="3.109375" style="3" customWidth="1"/>
    <col min="4383" max="4383" width="1.21875" style="3" customWidth="1"/>
    <col min="4384" max="4608" width="3.44140625" style="3"/>
    <col min="4609" max="4609" width="1.21875" style="3" customWidth="1"/>
    <col min="4610" max="4638" width="3.109375" style="3" customWidth="1"/>
    <col min="4639" max="4639" width="1.21875" style="3" customWidth="1"/>
    <col min="4640" max="4864" width="3.44140625" style="3"/>
    <col min="4865" max="4865" width="1.21875" style="3" customWidth="1"/>
    <col min="4866" max="4894" width="3.109375" style="3" customWidth="1"/>
    <col min="4895" max="4895" width="1.21875" style="3" customWidth="1"/>
    <col min="4896" max="5120" width="3.44140625" style="3"/>
    <col min="5121" max="5121" width="1.21875" style="3" customWidth="1"/>
    <col min="5122" max="5150" width="3.109375" style="3" customWidth="1"/>
    <col min="5151" max="5151" width="1.21875" style="3" customWidth="1"/>
    <col min="5152" max="5376" width="3.44140625" style="3"/>
    <col min="5377" max="5377" width="1.21875" style="3" customWidth="1"/>
    <col min="5378" max="5406" width="3.109375" style="3" customWidth="1"/>
    <col min="5407" max="5407" width="1.21875" style="3" customWidth="1"/>
    <col min="5408" max="5632" width="3.44140625" style="3"/>
    <col min="5633" max="5633" width="1.21875" style="3" customWidth="1"/>
    <col min="5634" max="5662" width="3.109375" style="3" customWidth="1"/>
    <col min="5663" max="5663" width="1.21875" style="3" customWidth="1"/>
    <col min="5664" max="5888" width="3.44140625" style="3"/>
    <col min="5889" max="5889" width="1.21875" style="3" customWidth="1"/>
    <col min="5890" max="5918" width="3.109375" style="3" customWidth="1"/>
    <col min="5919" max="5919" width="1.21875" style="3" customWidth="1"/>
    <col min="5920" max="6144" width="3.44140625" style="3"/>
    <col min="6145" max="6145" width="1.21875" style="3" customWidth="1"/>
    <col min="6146" max="6174" width="3.109375" style="3" customWidth="1"/>
    <col min="6175" max="6175" width="1.21875" style="3" customWidth="1"/>
    <col min="6176" max="6400" width="3.44140625" style="3"/>
    <col min="6401" max="6401" width="1.21875" style="3" customWidth="1"/>
    <col min="6402" max="6430" width="3.109375" style="3" customWidth="1"/>
    <col min="6431" max="6431" width="1.21875" style="3" customWidth="1"/>
    <col min="6432" max="6656" width="3.44140625" style="3"/>
    <col min="6657" max="6657" width="1.21875" style="3" customWidth="1"/>
    <col min="6658" max="6686" width="3.109375" style="3" customWidth="1"/>
    <col min="6687" max="6687" width="1.21875" style="3" customWidth="1"/>
    <col min="6688" max="6912" width="3.44140625" style="3"/>
    <col min="6913" max="6913" width="1.21875" style="3" customWidth="1"/>
    <col min="6914" max="6942" width="3.109375" style="3" customWidth="1"/>
    <col min="6943" max="6943" width="1.21875" style="3" customWidth="1"/>
    <col min="6944" max="7168" width="3.44140625" style="3"/>
    <col min="7169" max="7169" width="1.21875" style="3" customWidth="1"/>
    <col min="7170" max="7198" width="3.109375" style="3" customWidth="1"/>
    <col min="7199" max="7199" width="1.21875" style="3" customWidth="1"/>
    <col min="7200" max="7424" width="3.44140625" style="3"/>
    <col min="7425" max="7425" width="1.21875" style="3" customWidth="1"/>
    <col min="7426" max="7454" width="3.109375" style="3" customWidth="1"/>
    <col min="7455" max="7455" width="1.21875" style="3" customWidth="1"/>
    <col min="7456" max="7680" width="3.44140625" style="3"/>
    <col min="7681" max="7681" width="1.21875" style="3" customWidth="1"/>
    <col min="7682" max="7710" width="3.109375" style="3" customWidth="1"/>
    <col min="7711" max="7711" width="1.21875" style="3" customWidth="1"/>
    <col min="7712" max="7936" width="3.44140625" style="3"/>
    <col min="7937" max="7937" width="1.21875" style="3" customWidth="1"/>
    <col min="7938" max="7966" width="3.109375" style="3" customWidth="1"/>
    <col min="7967" max="7967" width="1.21875" style="3" customWidth="1"/>
    <col min="7968" max="8192" width="3.44140625" style="3"/>
    <col min="8193" max="8193" width="1.21875" style="3" customWidth="1"/>
    <col min="8194" max="8222" width="3.109375" style="3" customWidth="1"/>
    <col min="8223" max="8223" width="1.21875" style="3" customWidth="1"/>
    <col min="8224" max="8448" width="3.44140625" style="3"/>
    <col min="8449" max="8449" width="1.21875" style="3" customWidth="1"/>
    <col min="8450" max="8478" width="3.109375" style="3" customWidth="1"/>
    <col min="8479" max="8479" width="1.21875" style="3" customWidth="1"/>
    <col min="8480" max="8704" width="3.44140625" style="3"/>
    <col min="8705" max="8705" width="1.21875" style="3" customWidth="1"/>
    <col min="8706" max="8734" width="3.109375" style="3" customWidth="1"/>
    <col min="8735" max="8735" width="1.21875" style="3" customWidth="1"/>
    <col min="8736" max="8960" width="3.44140625" style="3"/>
    <col min="8961" max="8961" width="1.21875" style="3" customWidth="1"/>
    <col min="8962" max="8990" width="3.109375" style="3" customWidth="1"/>
    <col min="8991" max="8991" width="1.21875" style="3" customWidth="1"/>
    <col min="8992" max="9216" width="3.44140625" style="3"/>
    <col min="9217" max="9217" width="1.21875" style="3" customWidth="1"/>
    <col min="9218" max="9246" width="3.109375" style="3" customWidth="1"/>
    <col min="9247" max="9247" width="1.21875" style="3" customWidth="1"/>
    <col min="9248" max="9472" width="3.44140625" style="3"/>
    <col min="9473" max="9473" width="1.21875" style="3" customWidth="1"/>
    <col min="9474" max="9502" width="3.109375" style="3" customWidth="1"/>
    <col min="9503" max="9503" width="1.21875" style="3" customWidth="1"/>
    <col min="9504" max="9728" width="3.44140625" style="3"/>
    <col min="9729" max="9729" width="1.21875" style="3" customWidth="1"/>
    <col min="9730" max="9758" width="3.109375" style="3" customWidth="1"/>
    <col min="9759" max="9759" width="1.21875" style="3" customWidth="1"/>
    <col min="9760" max="9984" width="3.44140625" style="3"/>
    <col min="9985" max="9985" width="1.21875" style="3" customWidth="1"/>
    <col min="9986" max="10014" width="3.109375" style="3" customWidth="1"/>
    <col min="10015" max="10015" width="1.21875" style="3" customWidth="1"/>
    <col min="10016" max="10240" width="3.44140625" style="3"/>
    <col min="10241" max="10241" width="1.21875" style="3" customWidth="1"/>
    <col min="10242" max="10270" width="3.109375" style="3" customWidth="1"/>
    <col min="10271" max="10271" width="1.21875" style="3" customWidth="1"/>
    <col min="10272" max="10496" width="3.44140625" style="3"/>
    <col min="10497" max="10497" width="1.21875" style="3" customWidth="1"/>
    <col min="10498" max="10526" width="3.109375" style="3" customWidth="1"/>
    <col min="10527" max="10527" width="1.21875" style="3" customWidth="1"/>
    <col min="10528" max="10752" width="3.44140625" style="3"/>
    <col min="10753" max="10753" width="1.21875" style="3" customWidth="1"/>
    <col min="10754" max="10782" width="3.109375" style="3" customWidth="1"/>
    <col min="10783" max="10783" width="1.21875" style="3" customWidth="1"/>
    <col min="10784" max="11008" width="3.44140625" style="3"/>
    <col min="11009" max="11009" width="1.21875" style="3" customWidth="1"/>
    <col min="11010" max="11038" width="3.109375" style="3" customWidth="1"/>
    <col min="11039" max="11039" width="1.21875" style="3" customWidth="1"/>
    <col min="11040" max="11264" width="3.44140625" style="3"/>
    <col min="11265" max="11265" width="1.21875" style="3" customWidth="1"/>
    <col min="11266" max="11294" width="3.109375" style="3" customWidth="1"/>
    <col min="11295" max="11295" width="1.21875" style="3" customWidth="1"/>
    <col min="11296" max="11520" width="3.44140625" style="3"/>
    <col min="11521" max="11521" width="1.21875" style="3" customWidth="1"/>
    <col min="11522" max="11550" width="3.109375" style="3" customWidth="1"/>
    <col min="11551" max="11551" width="1.21875" style="3" customWidth="1"/>
    <col min="11552" max="11776" width="3.44140625" style="3"/>
    <col min="11777" max="11777" width="1.21875" style="3" customWidth="1"/>
    <col min="11778" max="11806" width="3.109375" style="3" customWidth="1"/>
    <col min="11807" max="11807" width="1.21875" style="3" customWidth="1"/>
    <col min="11808" max="12032" width="3.44140625" style="3"/>
    <col min="12033" max="12033" width="1.21875" style="3" customWidth="1"/>
    <col min="12034" max="12062" width="3.109375" style="3" customWidth="1"/>
    <col min="12063" max="12063" width="1.21875" style="3" customWidth="1"/>
    <col min="12064" max="12288" width="3.44140625" style="3"/>
    <col min="12289" max="12289" width="1.21875" style="3" customWidth="1"/>
    <col min="12290" max="12318" width="3.109375" style="3" customWidth="1"/>
    <col min="12319" max="12319" width="1.21875" style="3" customWidth="1"/>
    <col min="12320" max="12544" width="3.44140625" style="3"/>
    <col min="12545" max="12545" width="1.21875" style="3" customWidth="1"/>
    <col min="12546" max="12574" width="3.109375" style="3" customWidth="1"/>
    <col min="12575" max="12575" width="1.21875" style="3" customWidth="1"/>
    <col min="12576" max="12800" width="3.44140625" style="3"/>
    <col min="12801" max="12801" width="1.21875" style="3" customWidth="1"/>
    <col min="12802" max="12830" width="3.109375" style="3" customWidth="1"/>
    <col min="12831" max="12831" width="1.21875" style="3" customWidth="1"/>
    <col min="12832" max="13056" width="3.44140625" style="3"/>
    <col min="13057" max="13057" width="1.21875" style="3" customWidth="1"/>
    <col min="13058" max="13086" width="3.109375" style="3" customWidth="1"/>
    <col min="13087" max="13087" width="1.21875" style="3" customWidth="1"/>
    <col min="13088" max="13312" width="3.44140625" style="3"/>
    <col min="13313" max="13313" width="1.21875" style="3" customWidth="1"/>
    <col min="13314" max="13342" width="3.109375" style="3" customWidth="1"/>
    <col min="13343" max="13343" width="1.21875" style="3" customWidth="1"/>
    <col min="13344" max="13568" width="3.44140625" style="3"/>
    <col min="13569" max="13569" width="1.21875" style="3" customWidth="1"/>
    <col min="13570" max="13598" width="3.109375" style="3" customWidth="1"/>
    <col min="13599" max="13599" width="1.21875" style="3" customWidth="1"/>
    <col min="13600" max="13824" width="3.44140625" style="3"/>
    <col min="13825" max="13825" width="1.21875" style="3" customWidth="1"/>
    <col min="13826" max="13854" width="3.109375" style="3" customWidth="1"/>
    <col min="13855" max="13855" width="1.21875" style="3" customWidth="1"/>
    <col min="13856" max="14080" width="3.44140625" style="3"/>
    <col min="14081" max="14081" width="1.21875" style="3" customWidth="1"/>
    <col min="14082" max="14110" width="3.109375" style="3" customWidth="1"/>
    <col min="14111" max="14111" width="1.21875" style="3" customWidth="1"/>
    <col min="14112" max="14336" width="3.44140625" style="3"/>
    <col min="14337" max="14337" width="1.21875" style="3" customWidth="1"/>
    <col min="14338" max="14366" width="3.109375" style="3" customWidth="1"/>
    <col min="14367" max="14367" width="1.21875" style="3" customWidth="1"/>
    <col min="14368" max="14592" width="3.44140625" style="3"/>
    <col min="14593" max="14593" width="1.21875" style="3" customWidth="1"/>
    <col min="14594" max="14622" width="3.109375" style="3" customWidth="1"/>
    <col min="14623" max="14623" width="1.21875" style="3" customWidth="1"/>
    <col min="14624" max="14848" width="3.44140625" style="3"/>
    <col min="14849" max="14849" width="1.21875" style="3" customWidth="1"/>
    <col min="14850" max="14878" width="3.109375" style="3" customWidth="1"/>
    <col min="14879" max="14879" width="1.21875" style="3" customWidth="1"/>
    <col min="14880" max="15104" width="3.44140625" style="3"/>
    <col min="15105" max="15105" width="1.21875" style="3" customWidth="1"/>
    <col min="15106" max="15134" width="3.109375" style="3" customWidth="1"/>
    <col min="15135" max="15135" width="1.21875" style="3" customWidth="1"/>
    <col min="15136" max="15360" width="3.44140625" style="3"/>
    <col min="15361" max="15361" width="1.21875" style="3" customWidth="1"/>
    <col min="15362" max="15390" width="3.109375" style="3" customWidth="1"/>
    <col min="15391" max="15391" width="1.21875" style="3" customWidth="1"/>
    <col min="15392" max="15616" width="3.44140625" style="3"/>
    <col min="15617" max="15617" width="1.21875" style="3" customWidth="1"/>
    <col min="15618" max="15646" width="3.109375" style="3" customWidth="1"/>
    <col min="15647" max="15647" width="1.21875" style="3" customWidth="1"/>
    <col min="15648" max="15872" width="3.44140625" style="3"/>
    <col min="15873" max="15873" width="1.21875" style="3" customWidth="1"/>
    <col min="15874" max="15902" width="3.109375" style="3" customWidth="1"/>
    <col min="15903" max="15903" width="1.21875" style="3" customWidth="1"/>
    <col min="15904" max="16128" width="3.44140625" style="3"/>
    <col min="16129" max="16129" width="1.21875" style="3" customWidth="1"/>
    <col min="16130" max="16158" width="3.109375" style="3" customWidth="1"/>
    <col min="16159" max="16159" width="1.21875" style="3" customWidth="1"/>
    <col min="16160" max="16384" width="3.44140625" style="3"/>
  </cols>
  <sheetData>
    <row r="1" spans="2:30" s="1219" customFormat="1" x14ac:dyDescent="0.2"/>
    <row r="2" spans="2:30" s="1219" customFormat="1" x14ac:dyDescent="0.2">
      <c r="B2" s="1219" t="s">
        <v>1939</v>
      </c>
    </row>
    <row r="3" spans="2:30" s="1219" customFormat="1" x14ac:dyDescent="0.2">
      <c r="U3" s="45" t="s">
        <v>648</v>
      </c>
      <c r="V3" s="1623"/>
      <c r="W3" s="1623"/>
      <c r="X3" s="45" t="s">
        <v>34</v>
      </c>
      <c r="Y3" s="1623"/>
      <c r="Z3" s="1623"/>
      <c r="AA3" s="45" t="s">
        <v>384</v>
      </c>
      <c r="AB3" s="1623"/>
      <c r="AC3" s="1623"/>
      <c r="AD3" s="45" t="s">
        <v>168</v>
      </c>
    </row>
    <row r="4" spans="2:30" s="1219" customFormat="1" x14ac:dyDescent="0.2">
      <c r="AD4" s="45"/>
    </row>
    <row r="5" spans="2:30" s="1219" customFormat="1" x14ac:dyDescent="0.2">
      <c r="B5" s="1623" t="s">
        <v>831</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row>
    <row r="6" spans="2:30" s="1219" customFormat="1" ht="28.5" customHeight="1" x14ac:dyDescent="0.2">
      <c r="B6" s="1863" t="s">
        <v>832</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row>
    <row r="7" spans="2:30" s="1219" customFormat="1" x14ac:dyDescent="0.2"/>
    <row r="8" spans="2:30" s="1219" customFormat="1" ht="23.25" customHeight="1" x14ac:dyDescent="0.2">
      <c r="B8" s="1906" t="s">
        <v>275</v>
      </c>
      <c r="C8" s="1906"/>
      <c r="D8" s="1906"/>
      <c r="E8" s="1906"/>
      <c r="F8" s="1852"/>
      <c r="G8" s="1907"/>
      <c r="H8" s="1908"/>
      <c r="I8" s="1908"/>
      <c r="J8" s="1908"/>
      <c r="K8" s="1908"/>
      <c r="L8" s="1908"/>
      <c r="M8" s="1908"/>
      <c r="N8" s="1908"/>
      <c r="O8" s="1908"/>
      <c r="P8" s="1908"/>
      <c r="Q8" s="1908"/>
      <c r="R8" s="1908"/>
      <c r="S8" s="1908"/>
      <c r="T8" s="1908"/>
      <c r="U8" s="1908"/>
      <c r="V8" s="1908"/>
      <c r="W8" s="1908"/>
      <c r="X8" s="1908"/>
      <c r="Y8" s="1908"/>
      <c r="Z8" s="1908"/>
      <c r="AA8" s="1908"/>
      <c r="AB8" s="1908"/>
      <c r="AC8" s="1908"/>
      <c r="AD8" s="1909"/>
    </row>
    <row r="9" spans="2:30" ht="23.25" customHeight="1" x14ac:dyDescent="0.2">
      <c r="B9" s="1852" t="s">
        <v>94</v>
      </c>
      <c r="C9" s="1853"/>
      <c r="D9" s="1853"/>
      <c r="E9" s="1853"/>
      <c r="F9" s="1853"/>
      <c r="G9" s="821" t="s">
        <v>117</v>
      </c>
      <c r="H9" s="1242" t="s">
        <v>1179</v>
      </c>
      <c r="I9" s="1242"/>
      <c r="J9" s="1242"/>
      <c r="K9" s="1242"/>
      <c r="L9" s="823" t="s">
        <v>117</v>
      </c>
      <c r="M9" s="1242" t="s">
        <v>1180</v>
      </c>
      <c r="N9" s="1242"/>
      <c r="O9" s="1242"/>
      <c r="P9" s="1242"/>
      <c r="Q9" s="823" t="s">
        <v>117</v>
      </c>
      <c r="R9" s="1242" t="s">
        <v>1181</v>
      </c>
      <c r="S9" s="907"/>
      <c r="T9" s="907"/>
      <c r="U9" s="907"/>
      <c r="V9" s="907"/>
      <c r="W9" s="907"/>
      <c r="X9" s="907"/>
      <c r="Y9" s="907"/>
      <c r="Z9" s="907"/>
      <c r="AA9" s="907"/>
      <c r="AB9" s="907"/>
      <c r="AC9" s="907"/>
      <c r="AD9" s="908"/>
    </row>
    <row r="10" spans="2:30" ht="23.25" customHeight="1" x14ac:dyDescent="0.2">
      <c r="B10" s="1835" t="s">
        <v>833</v>
      </c>
      <c r="C10" s="1836"/>
      <c r="D10" s="1836"/>
      <c r="E10" s="1836"/>
      <c r="F10" s="1837"/>
      <c r="G10" s="823" t="s">
        <v>117</v>
      </c>
      <c r="H10" s="1232" t="s">
        <v>1940</v>
      </c>
      <c r="I10" s="22"/>
      <c r="J10" s="22"/>
      <c r="K10" s="22"/>
      <c r="L10" s="22"/>
      <c r="M10" s="22"/>
      <c r="N10" s="1232"/>
      <c r="O10" s="22"/>
      <c r="P10" s="823" t="s">
        <v>117</v>
      </c>
      <c r="Q10" s="1232" t="s">
        <v>1941</v>
      </c>
      <c r="R10" s="22"/>
      <c r="S10" s="1232"/>
      <c r="T10" s="910"/>
      <c r="U10" s="910"/>
      <c r="V10" s="910"/>
      <c r="W10" s="910"/>
      <c r="X10" s="910"/>
      <c r="Y10" s="910"/>
      <c r="Z10" s="910"/>
      <c r="AA10" s="910"/>
      <c r="AB10" s="910"/>
      <c r="AC10" s="910"/>
      <c r="AD10" s="911"/>
    </row>
    <row r="11" spans="2:30" ht="23.25" customHeight="1" x14ac:dyDescent="0.2">
      <c r="B11" s="1838"/>
      <c r="C11" s="1839"/>
      <c r="D11" s="1839"/>
      <c r="E11" s="1839"/>
      <c r="F11" s="1840"/>
      <c r="G11" s="829" t="s">
        <v>117</v>
      </c>
      <c r="H11" s="1237" t="s">
        <v>1942</v>
      </c>
      <c r="I11" s="651"/>
      <c r="J11" s="651"/>
      <c r="K11" s="651"/>
      <c r="L11" s="651"/>
      <c r="M11" s="651"/>
      <c r="N11" s="651"/>
      <c r="O11" s="651"/>
      <c r="P11" s="823" t="s">
        <v>117</v>
      </c>
      <c r="Q11" s="1237" t="s">
        <v>1943</v>
      </c>
      <c r="R11" s="651"/>
      <c r="S11" s="915"/>
      <c r="T11" s="915"/>
      <c r="U11" s="915"/>
      <c r="V11" s="915"/>
      <c r="W11" s="915"/>
      <c r="X11" s="915"/>
      <c r="Y11" s="915"/>
      <c r="Z11" s="915"/>
      <c r="AA11" s="915"/>
      <c r="AB11" s="915"/>
      <c r="AC11" s="915"/>
      <c r="AD11" s="916"/>
    </row>
    <row r="12" spans="2:30" ht="23.25" customHeight="1" x14ac:dyDescent="0.2">
      <c r="B12" s="1835" t="s">
        <v>834</v>
      </c>
      <c r="C12" s="1836"/>
      <c r="D12" s="1836"/>
      <c r="E12" s="1836"/>
      <c r="F12" s="1837"/>
      <c r="G12" s="823" t="s">
        <v>117</v>
      </c>
      <c r="H12" s="1232" t="s">
        <v>1742</v>
      </c>
      <c r="I12" s="22"/>
      <c r="J12" s="22"/>
      <c r="K12" s="22"/>
      <c r="L12" s="22"/>
      <c r="M12" s="22"/>
      <c r="N12" s="22"/>
      <c r="O12" s="22"/>
      <c r="P12" s="22"/>
      <c r="Q12" s="22"/>
      <c r="R12" s="22"/>
      <c r="S12" s="823" t="s">
        <v>117</v>
      </c>
      <c r="T12" s="1232" t="s">
        <v>1743</v>
      </c>
      <c r="U12" s="910"/>
      <c r="V12" s="910"/>
      <c r="W12" s="910"/>
      <c r="X12" s="910"/>
      <c r="Y12" s="910"/>
      <c r="Z12" s="910"/>
      <c r="AA12" s="910"/>
      <c r="AB12" s="910"/>
      <c r="AC12" s="910"/>
      <c r="AD12" s="911"/>
    </row>
    <row r="13" spans="2:30" ht="23.25" customHeight="1" x14ac:dyDescent="0.2">
      <c r="B13" s="1838"/>
      <c r="C13" s="1839"/>
      <c r="D13" s="1839"/>
      <c r="E13" s="1839"/>
      <c r="F13" s="1840"/>
      <c r="G13" s="829" t="s">
        <v>117</v>
      </c>
      <c r="H13" s="1237" t="s">
        <v>1744</v>
      </c>
      <c r="I13" s="651"/>
      <c r="J13" s="651"/>
      <c r="K13" s="651"/>
      <c r="L13" s="651"/>
      <c r="M13" s="651"/>
      <c r="N13" s="651"/>
      <c r="O13" s="651"/>
      <c r="P13" s="651"/>
      <c r="Q13" s="651"/>
      <c r="R13" s="651"/>
      <c r="S13" s="915"/>
      <c r="T13" s="915"/>
      <c r="U13" s="915"/>
      <c r="V13" s="915"/>
      <c r="W13" s="915"/>
      <c r="X13" s="915"/>
      <c r="Y13" s="915"/>
      <c r="Z13" s="915"/>
      <c r="AA13" s="915"/>
      <c r="AB13" s="915"/>
      <c r="AC13" s="915"/>
      <c r="AD13" s="916"/>
    </row>
    <row r="14" spans="2:30" s="1219" customFormat="1" x14ac:dyDescent="0.2"/>
    <row r="15" spans="2:30" s="1219" customFormat="1" x14ac:dyDescent="0.2">
      <c r="B15" s="1219" t="s">
        <v>835</v>
      </c>
    </row>
    <row r="16" spans="2:30" s="1219" customFormat="1" x14ac:dyDescent="0.2">
      <c r="B16" s="1219" t="s">
        <v>836</v>
      </c>
      <c r="AC16" s="2"/>
      <c r="AD16" s="2"/>
    </row>
    <row r="17" spans="2:30" s="1219" customFormat="1" ht="6" customHeight="1" x14ac:dyDescent="0.2"/>
    <row r="18" spans="2:30" s="1219" customFormat="1" ht="4.5" customHeight="1" x14ac:dyDescent="0.2">
      <c r="B18" s="1629" t="s">
        <v>837</v>
      </c>
      <c r="C18" s="1630"/>
      <c r="D18" s="1630"/>
      <c r="E18" s="1630"/>
      <c r="F18" s="1631"/>
      <c r="G18" s="1231"/>
      <c r="H18" s="1232"/>
      <c r="I18" s="1232"/>
      <c r="J18" s="1232"/>
      <c r="K18" s="1232"/>
      <c r="L18" s="1232"/>
      <c r="M18" s="1232"/>
      <c r="N18" s="1232"/>
      <c r="O18" s="1232"/>
      <c r="P18" s="1232"/>
      <c r="Q18" s="1232"/>
      <c r="R18" s="1232"/>
      <c r="S18" s="1232"/>
      <c r="T18" s="1232"/>
      <c r="U18" s="1232"/>
      <c r="V18" s="1232"/>
      <c r="W18" s="1232"/>
      <c r="X18" s="1232"/>
      <c r="Y18" s="1232"/>
      <c r="Z18" s="1231"/>
      <c r="AA18" s="1232"/>
      <c r="AB18" s="1232"/>
      <c r="AC18" s="1924"/>
      <c r="AD18" s="1925"/>
    </row>
    <row r="19" spans="2:30" s="1219" customFormat="1" ht="15.75" customHeight="1" x14ac:dyDescent="0.2">
      <c r="B19" s="1911"/>
      <c r="C19" s="1863"/>
      <c r="D19" s="1863"/>
      <c r="E19" s="1863"/>
      <c r="F19" s="1912"/>
      <c r="G19" s="1234"/>
      <c r="H19" s="1219" t="s">
        <v>838</v>
      </c>
      <c r="Z19" s="1255"/>
      <c r="AA19" s="833" t="s">
        <v>1122</v>
      </c>
      <c r="AB19" s="833" t="s">
        <v>442</v>
      </c>
      <c r="AC19" s="833" t="s">
        <v>726</v>
      </c>
      <c r="AD19" s="640"/>
    </row>
    <row r="20" spans="2:30" s="1219" customFormat="1" ht="18.75" customHeight="1" x14ac:dyDescent="0.2">
      <c r="B20" s="1911"/>
      <c r="C20" s="1863"/>
      <c r="D20" s="1863"/>
      <c r="E20" s="1863"/>
      <c r="F20" s="1912"/>
      <c r="G20" s="1234"/>
      <c r="I20" s="1228" t="s">
        <v>104</v>
      </c>
      <c r="J20" s="1880" t="s">
        <v>839</v>
      </c>
      <c r="K20" s="1881"/>
      <c r="L20" s="1881"/>
      <c r="M20" s="1881"/>
      <c r="N20" s="1881"/>
      <c r="O20" s="1881"/>
      <c r="P20" s="1881"/>
      <c r="Q20" s="1881"/>
      <c r="R20" s="1881"/>
      <c r="S20" s="1881"/>
      <c r="T20" s="1881"/>
      <c r="U20" s="1229"/>
      <c r="V20" s="1917"/>
      <c r="W20" s="1918"/>
      <c r="X20" s="1230" t="s">
        <v>89</v>
      </c>
      <c r="Z20" s="636"/>
      <c r="AA20" s="1241"/>
      <c r="AB20" s="1220"/>
      <c r="AC20" s="1241"/>
      <c r="AD20" s="640"/>
    </row>
    <row r="21" spans="2:30" s="1219" customFormat="1" ht="18.75" customHeight="1" x14ac:dyDescent="0.2">
      <c r="B21" s="1911"/>
      <c r="C21" s="1863"/>
      <c r="D21" s="1863"/>
      <c r="E21" s="1863"/>
      <c r="F21" s="1912"/>
      <c r="G21" s="1234"/>
      <c r="I21" s="1228" t="s">
        <v>105</v>
      </c>
      <c r="J21" s="1239" t="s">
        <v>840</v>
      </c>
      <c r="K21" s="1229"/>
      <c r="L21" s="1229"/>
      <c r="M21" s="1229"/>
      <c r="N21" s="1229"/>
      <c r="O21" s="1229"/>
      <c r="P21" s="1229"/>
      <c r="Q21" s="1229"/>
      <c r="R21" s="1229"/>
      <c r="S21" s="1229"/>
      <c r="T21" s="1229"/>
      <c r="U21" s="1230"/>
      <c r="V21" s="1919"/>
      <c r="W21" s="1920"/>
      <c r="X21" s="1238" t="s">
        <v>89</v>
      </c>
      <c r="Y21" s="942"/>
      <c r="Z21" s="636"/>
      <c r="AA21" s="823" t="s">
        <v>117</v>
      </c>
      <c r="AB21" s="823" t="s">
        <v>442</v>
      </c>
      <c r="AC21" s="823" t="s">
        <v>117</v>
      </c>
      <c r="AD21" s="640"/>
    </row>
    <row r="22" spans="2:30" s="1219" customFormat="1" x14ac:dyDescent="0.2">
      <c r="B22" s="1911"/>
      <c r="C22" s="1863"/>
      <c r="D22" s="1863"/>
      <c r="E22" s="1863"/>
      <c r="F22" s="1912"/>
      <c r="G22" s="1234"/>
      <c r="H22" s="1219" t="s">
        <v>841</v>
      </c>
      <c r="Z22" s="1234"/>
      <c r="AC22" s="2"/>
      <c r="AD22" s="640"/>
    </row>
    <row r="23" spans="2:30" s="1219" customFormat="1" ht="15.75" customHeight="1" x14ac:dyDescent="0.2">
      <c r="B23" s="1911"/>
      <c r="C23" s="1863"/>
      <c r="D23" s="1863"/>
      <c r="E23" s="1863"/>
      <c r="F23" s="1912"/>
      <c r="G23" s="1234"/>
      <c r="H23" s="1219" t="s">
        <v>842</v>
      </c>
      <c r="T23" s="942"/>
      <c r="V23" s="942"/>
      <c r="Z23" s="636"/>
      <c r="AA23" s="2"/>
      <c r="AB23" s="2"/>
      <c r="AC23" s="2"/>
      <c r="AD23" s="640"/>
    </row>
    <row r="24" spans="2:30" s="1219" customFormat="1" ht="30" customHeight="1" x14ac:dyDescent="0.2">
      <c r="B24" s="1911"/>
      <c r="C24" s="1863"/>
      <c r="D24" s="1863"/>
      <c r="E24" s="1863"/>
      <c r="F24" s="1912"/>
      <c r="G24" s="1234"/>
      <c r="I24" s="1228" t="s">
        <v>121</v>
      </c>
      <c r="J24" s="1880" t="s">
        <v>843</v>
      </c>
      <c r="K24" s="1881"/>
      <c r="L24" s="1881"/>
      <c r="M24" s="1881"/>
      <c r="N24" s="1881"/>
      <c r="O24" s="1881"/>
      <c r="P24" s="1881"/>
      <c r="Q24" s="1881"/>
      <c r="R24" s="1881"/>
      <c r="S24" s="1881"/>
      <c r="T24" s="1881"/>
      <c r="U24" s="1926"/>
      <c r="V24" s="1917"/>
      <c r="W24" s="1918"/>
      <c r="X24" s="1230" t="s">
        <v>89</v>
      </c>
      <c r="Y24" s="942"/>
      <c r="Z24" s="636"/>
      <c r="AA24" s="823" t="s">
        <v>117</v>
      </c>
      <c r="AB24" s="823" t="s">
        <v>442</v>
      </c>
      <c r="AC24" s="823" t="s">
        <v>117</v>
      </c>
      <c r="AD24" s="640"/>
    </row>
    <row r="25" spans="2:30" s="1219" customFormat="1" ht="6" customHeight="1" x14ac:dyDescent="0.2">
      <c r="B25" s="1913"/>
      <c r="C25" s="1914"/>
      <c r="D25" s="1914"/>
      <c r="E25" s="1914"/>
      <c r="F25" s="1915"/>
      <c r="G25" s="1236"/>
      <c r="H25" s="1237"/>
      <c r="I25" s="1237"/>
      <c r="J25" s="1237"/>
      <c r="K25" s="1237"/>
      <c r="L25" s="1237"/>
      <c r="M25" s="1237"/>
      <c r="N25" s="1237"/>
      <c r="O25" s="1237"/>
      <c r="P25" s="1237"/>
      <c r="Q25" s="1237"/>
      <c r="R25" s="1237"/>
      <c r="S25" s="1237"/>
      <c r="T25" s="959"/>
      <c r="U25" s="959"/>
      <c r="V25" s="1237"/>
      <c r="W25" s="1237"/>
      <c r="X25" s="1237"/>
      <c r="Y25" s="1237"/>
      <c r="Z25" s="1236"/>
      <c r="AA25" s="1237"/>
      <c r="AB25" s="1237"/>
      <c r="AC25" s="651"/>
      <c r="AD25" s="649"/>
    </row>
    <row r="26" spans="2:30" s="1219" customFormat="1" ht="9.75" customHeight="1" x14ac:dyDescent="0.2">
      <c r="B26" s="1225"/>
      <c r="C26" s="1225"/>
      <c r="D26" s="1225"/>
      <c r="E26" s="1225"/>
      <c r="F26" s="1225"/>
      <c r="T26" s="942"/>
      <c r="U26" s="942"/>
    </row>
    <row r="27" spans="2:30" s="1219" customFormat="1" x14ac:dyDescent="0.2">
      <c r="B27" s="1219" t="s">
        <v>844</v>
      </c>
      <c r="C27" s="1225"/>
      <c r="D27" s="1225"/>
      <c r="E27" s="1225"/>
      <c r="F27" s="1225"/>
      <c r="T27" s="942"/>
      <c r="U27" s="942"/>
    </row>
    <row r="28" spans="2:30" s="1219" customFormat="1" ht="6.75" customHeight="1" x14ac:dyDescent="0.2">
      <c r="B28" s="1225"/>
      <c r="C28" s="1225"/>
      <c r="D28" s="1225"/>
      <c r="E28" s="1225"/>
      <c r="F28" s="1225"/>
      <c r="T28" s="942"/>
      <c r="U28" s="942"/>
    </row>
    <row r="29" spans="2:30" s="1219" customFormat="1" ht="4.5" customHeight="1" x14ac:dyDescent="0.2">
      <c r="B29" s="1629" t="s">
        <v>837</v>
      </c>
      <c r="C29" s="1630"/>
      <c r="D29" s="1630"/>
      <c r="E29" s="1630"/>
      <c r="F29" s="1631"/>
      <c r="G29" s="1231"/>
      <c r="H29" s="1232"/>
      <c r="I29" s="1232"/>
      <c r="J29" s="1232"/>
      <c r="K29" s="1232"/>
      <c r="L29" s="1232"/>
      <c r="M29" s="1232"/>
      <c r="N29" s="1232"/>
      <c r="O29" s="1232"/>
      <c r="P29" s="1232"/>
      <c r="Q29" s="1232"/>
      <c r="R29" s="1232"/>
      <c r="S29" s="1232"/>
      <c r="T29" s="1232"/>
      <c r="U29" s="1232"/>
      <c r="V29" s="1232"/>
      <c r="W29" s="1232"/>
      <c r="X29" s="1232"/>
      <c r="Y29" s="1232"/>
      <c r="Z29" s="1231"/>
      <c r="AA29" s="1232"/>
      <c r="AB29" s="1232"/>
      <c r="AC29" s="22"/>
      <c r="AD29" s="23"/>
    </row>
    <row r="30" spans="2:30" s="1219" customFormat="1" ht="15.75" customHeight="1" x14ac:dyDescent="0.2">
      <c r="B30" s="1911"/>
      <c r="C30" s="1863"/>
      <c r="D30" s="1863"/>
      <c r="E30" s="1863"/>
      <c r="F30" s="1912"/>
      <c r="G30" s="1234"/>
      <c r="H30" s="1219" t="s">
        <v>845</v>
      </c>
      <c r="Z30" s="1234"/>
      <c r="AA30" s="833" t="s">
        <v>1122</v>
      </c>
      <c r="AB30" s="833" t="s">
        <v>442</v>
      </c>
      <c r="AC30" s="833" t="s">
        <v>726</v>
      </c>
      <c r="AD30" s="955"/>
    </row>
    <row r="31" spans="2:30" s="1219" customFormat="1" ht="18.75" customHeight="1" x14ac:dyDescent="0.2">
      <c r="B31" s="1911"/>
      <c r="C31" s="1863"/>
      <c r="D31" s="1863"/>
      <c r="E31" s="1863"/>
      <c r="F31" s="1912"/>
      <c r="G31" s="1234"/>
      <c r="I31" s="1228" t="s">
        <v>104</v>
      </c>
      <c r="J31" s="1880" t="s">
        <v>839</v>
      </c>
      <c r="K31" s="1881"/>
      <c r="L31" s="1881"/>
      <c r="M31" s="1881"/>
      <c r="N31" s="1881"/>
      <c r="O31" s="1881"/>
      <c r="P31" s="1881"/>
      <c r="Q31" s="1881"/>
      <c r="R31" s="1881"/>
      <c r="S31" s="1881"/>
      <c r="T31" s="1881"/>
      <c r="U31" s="1230"/>
      <c r="V31" s="1917"/>
      <c r="W31" s="1918"/>
      <c r="X31" s="1230" t="s">
        <v>89</v>
      </c>
      <c r="Z31" s="1234"/>
      <c r="AA31" s="1241"/>
      <c r="AB31" s="1220"/>
      <c r="AC31" s="1241"/>
      <c r="AD31" s="640"/>
    </row>
    <row r="32" spans="2:30" s="1219" customFormat="1" ht="18.75" customHeight="1" x14ac:dyDescent="0.2">
      <c r="B32" s="1911"/>
      <c r="C32" s="1863"/>
      <c r="D32" s="1863"/>
      <c r="E32" s="1863"/>
      <c r="F32" s="1912"/>
      <c r="G32" s="1234"/>
      <c r="I32" s="957" t="s">
        <v>105</v>
      </c>
      <c r="J32" s="1256" t="s">
        <v>840</v>
      </c>
      <c r="K32" s="1237"/>
      <c r="L32" s="1237"/>
      <c r="M32" s="1237"/>
      <c r="N32" s="1237"/>
      <c r="O32" s="1237"/>
      <c r="P32" s="1237"/>
      <c r="Q32" s="1237"/>
      <c r="R32" s="1237"/>
      <c r="S32" s="1237"/>
      <c r="T32" s="1237"/>
      <c r="U32" s="1238"/>
      <c r="V32" s="1919"/>
      <c r="W32" s="1920"/>
      <c r="X32" s="1238" t="s">
        <v>89</v>
      </c>
      <c r="Y32" s="942"/>
      <c r="Z32" s="636"/>
      <c r="AA32" s="823" t="s">
        <v>117</v>
      </c>
      <c r="AB32" s="823" t="s">
        <v>442</v>
      </c>
      <c r="AC32" s="823" t="s">
        <v>117</v>
      </c>
      <c r="AD32" s="640"/>
    </row>
    <row r="33" spans="2:30" s="1219" customFormat="1" ht="6" customHeight="1" x14ac:dyDescent="0.2">
      <c r="B33" s="1913"/>
      <c r="C33" s="1914"/>
      <c r="D33" s="1914"/>
      <c r="E33" s="1914"/>
      <c r="F33" s="1915"/>
      <c r="G33" s="1236"/>
      <c r="H33" s="1237"/>
      <c r="I33" s="1237"/>
      <c r="J33" s="1237"/>
      <c r="K33" s="1237"/>
      <c r="L33" s="1237"/>
      <c r="M33" s="1237"/>
      <c r="N33" s="1237"/>
      <c r="O33" s="1237"/>
      <c r="P33" s="1237"/>
      <c r="Q33" s="1237"/>
      <c r="R33" s="1237"/>
      <c r="S33" s="1237"/>
      <c r="T33" s="959"/>
      <c r="U33" s="959"/>
      <c r="V33" s="1237"/>
      <c r="W33" s="1237"/>
      <c r="X33" s="1237"/>
      <c r="Y33" s="1237"/>
      <c r="Z33" s="1236"/>
      <c r="AA33" s="1237"/>
      <c r="AB33" s="1237"/>
      <c r="AC33" s="651"/>
      <c r="AD33" s="649"/>
    </row>
    <row r="34" spans="2:30" s="1219" customFormat="1" ht="9.75" customHeight="1" x14ac:dyDescent="0.2">
      <c r="B34" s="1225"/>
      <c r="C34" s="1225"/>
      <c r="D34" s="1225"/>
      <c r="E34" s="1225"/>
      <c r="F34" s="1225"/>
      <c r="T34" s="942"/>
      <c r="U34" s="942"/>
    </row>
    <row r="35" spans="2:30" s="1219" customFormat="1" ht="13.5" customHeight="1" x14ac:dyDescent="0.2">
      <c r="B35" s="1219" t="s">
        <v>846</v>
      </c>
      <c r="C35" s="1225"/>
      <c r="D35" s="1225"/>
      <c r="E35" s="1225"/>
      <c r="F35" s="1225"/>
      <c r="T35" s="942"/>
      <c r="U35" s="942"/>
    </row>
    <row r="36" spans="2:30" s="1219" customFormat="1" ht="6.75" customHeight="1" x14ac:dyDescent="0.2">
      <c r="B36" s="1225"/>
      <c r="C36" s="1225"/>
      <c r="D36" s="1225"/>
      <c r="E36" s="1225"/>
      <c r="F36" s="1225"/>
      <c r="T36" s="942"/>
      <c r="U36" s="942"/>
    </row>
    <row r="37" spans="2:30" s="1219" customFormat="1" ht="4.5" customHeight="1" x14ac:dyDescent="0.2">
      <c r="B37" s="1629" t="s">
        <v>837</v>
      </c>
      <c r="C37" s="1630"/>
      <c r="D37" s="1630"/>
      <c r="E37" s="1630"/>
      <c r="F37" s="1631"/>
      <c r="G37" s="1231"/>
      <c r="H37" s="1232"/>
      <c r="I37" s="1232"/>
      <c r="J37" s="1232"/>
      <c r="K37" s="1232"/>
      <c r="L37" s="1232"/>
      <c r="M37" s="1232"/>
      <c r="N37" s="1232"/>
      <c r="O37" s="1232"/>
      <c r="P37" s="1232"/>
      <c r="Q37" s="1232"/>
      <c r="R37" s="1232"/>
      <c r="S37" s="1232"/>
      <c r="T37" s="1232"/>
      <c r="U37" s="1232"/>
      <c r="V37" s="1232"/>
      <c r="W37" s="1232"/>
      <c r="X37" s="1232"/>
      <c r="Y37" s="1232"/>
      <c r="Z37" s="1231"/>
      <c r="AA37" s="1232"/>
      <c r="AB37" s="1232"/>
      <c r="AC37" s="22"/>
      <c r="AD37" s="23"/>
    </row>
    <row r="38" spans="2:30" s="1219" customFormat="1" ht="15.75" customHeight="1" x14ac:dyDescent="0.2">
      <c r="B38" s="1913"/>
      <c r="C38" s="1914"/>
      <c r="D38" s="1914"/>
      <c r="E38" s="1914"/>
      <c r="F38" s="1915"/>
      <c r="G38" s="1234"/>
      <c r="H38" s="1219" t="s">
        <v>847</v>
      </c>
      <c r="I38" s="1237"/>
      <c r="J38" s="1237"/>
      <c r="K38" s="1237"/>
      <c r="L38" s="1237"/>
      <c r="M38" s="1237"/>
      <c r="N38" s="1237"/>
      <c r="O38" s="1237"/>
      <c r="P38" s="1237"/>
      <c r="Q38" s="1237"/>
      <c r="R38" s="1237"/>
      <c r="S38" s="1237"/>
      <c r="T38" s="1237"/>
      <c r="U38" s="1237"/>
      <c r="V38" s="1237"/>
      <c r="W38" s="1237"/>
      <c r="X38" s="1237"/>
      <c r="Z38" s="1234"/>
      <c r="AA38" s="833" t="s">
        <v>1122</v>
      </c>
      <c r="AB38" s="833" t="s">
        <v>442</v>
      </c>
      <c r="AC38" s="833" t="s">
        <v>726</v>
      </c>
      <c r="AD38" s="955"/>
    </row>
    <row r="39" spans="2:30" s="1219" customFormat="1" ht="18.75" customHeight="1" x14ac:dyDescent="0.2">
      <c r="B39" s="1911"/>
      <c r="C39" s="1630"/>
      <c r="D39" s="1863"/>
      <c r="E39" s="1863"/>
      <c r="F39" s="1912"/>
      <c r="G39" s="1234"/>
      <c r="I39" s="957" t="s">
        <v>104</v>
      </c>
      <c r="J39" s="1921" t="s">
        <v>839</v>
      </c>
      <c r="K39" s="1922"/>
      <c r="L39" s="1922"/>
      <c r="M39" s="1922"/>
      <c r="N39" s="1922"/>
      <c r="O39" s="1922"/>
      <c r="P39" s="1922"/>
      <c r="Q39" s="1922"/>
      <c r="R39" s="1922"/>
      <c r="S39" s="1922"/>
      <c r="T39" s="1922"/>
      <c r="U39" s="1238"/>
      <c r="V39" s="1923"/>
      <c r="W39" s="1919"/>
      <c r="X39" s="1238" t="s">
        <v>89</v>
      </c>
      <c r="Z39" s="1234"/>
      <c r="AA39" s="1241"/>
      <c r="AB39" s="1220"/>
      <c r="AC39" s="1241"/>
      <c r="AD39" s="640"/>
    </row>
    <row r="40" spans="2:30" s="1219" customFormat="1" ht="18.75" customHeight="1" x14ac:dyDescent="0.2">
      <c r="B40" s="1911"/>
      <c r="C40" s="1863"/>
      <c r="D40" s="1863"/>
      <c r="E40" s="1863"/>
      <c r="F40" s="1912"/>
      <c r="G40" s="1234"/>
      <c r="I40" s="957" t="s">
        <v>105</v>
      </c>
      <c r="J40" s="1256" t="s">
        <v>840</v>
      </c>
      <c r="K40" s="1237"/>
      <c r="L40" s="1237"/>
      <c r="M40" s="1237"/>
      <c r="N40" s="1237"/>
      <c r="O40" s="1237"/>
      <c r="P40" s="1237"/>
      <c r="Q40" s="1237"/>
      <c r="R40" s="1237"/>
      <c r="S40" s="1237"/>
      <c r="T40" s="1237"/>
      <c r="U40" s="1238"/>
      <c r="V40" s="1916"/>
      <c r="W40" s="1917"/>
      <c r="X40" s="1238" t="s">
        <v>89</v>
      </c>
      <c r="Y40" s="942"/>
      <c r="Z40" s="636"/>
      <c r="AA40" s="823" t="s">
        <v>117</v>
      </c>
      <c r="AB40" s="823" t="s">
        <v>442</v>
      </c>
      <c r="AC40" s="823" t="s">
        <v>117</v>
      </c>
      <c r="AD40" s="640"/>
    </row>
    <row r="41" spans="2:30" s="1219" customFormat="1" ht="6" customHeight="1" x14ac:dyDescent="0.2">
      <c r="B41" s="1913"/>
      <c r="C41" s="1914"/>
      <c r="D41" s="1914"/>
      <c r="E41" s="1914"/>
      <c r="F41" s="1915"/>
      <c r="G41" s="1236"/>
      <c r="H41" s="1237"/>
      <c r="I41" s="1237"/>
      <c r="J41" s="1237"/>
      <c r="K41" s="1237"/>
      <c r="L41" s="1237"/>
      <c r="M41" s="1237"/>
      <c r="N41" s="1237"/>
      <c r="O41" s="1237"/>
      <c r="P41" s="1237"/>
      <c r="Q41" s="1237"/>
      <c r="R41" s="1237"/>
      <c r="S41" s="1237"/>
      <c r="T41" s="959"/>
      <c r="U41" s="959"/>
      <c r="V41" s="1237"/>
      <c r="W41" s="1237"/>
      <c r="X41" s="1237"/>
      <c r="Y41" s="1237"/>
      <c r="Z41" s="1236"/>
      <c r="AA41" s="1237"/>
      <c r="AB41" s="1237"/>
      <c r="AC41" s="651"/>
      <c r="AD41" s="649"/>
    </row>
    <row r="42" spans="2:30" s="1219" customFormat="1" ht="4.5" customHeight="1" x14ac:dyDescent="0.2">
      <c r="B42" s="1629" t="s">
        <v>848</v>
      </c>
      <c r="C42" s="1630"/>
      <c r="D42" s="1630"/>
      <c r="E42" s="1630"/>
      <c r="F42" s="1631"/>
      <c r="G42" s="1231"/>
      <c r="H42" s="1232"/>
      <c r="I42" s="1232"/>
      <c r="J42" s="1232"/>
      <c r="K42" s="1232"/>
      <c r="L42" s="1232"/>
      <c r="M42" s="1232"/>
      <c r="N42" s="1232"/>
      <c r="O42" s="1232"/>
      <c r="P42" s="1232"/>
      <c r="Q42" s="1232"/>
      <c r="R42" s="1232"/>
      <c r="S42" s="1232"/>
      <c r="T42" s="1232"/>
      <c r="U42" s="1232"/>
      <c r="V42" s="1232"/>
      <c r="W42" s="1232"/>
      <c r="X42" s="1232"/>
      <c r="Y42" s="1232"/>
      <c r="Z42" s="1231"/>
      <c r="AA42" s="1232"/>
      <c r="AB42" s="1232"/>
      <c r="AC42" s="22"/>
      <c r="AD42" s="23"/>
    </row>
    <row r="43" spans="2:30" s="1219" customFormat="1" ht="15.75" customHeight="1" x14ac:dyDescent="0.2">
      <c r="B43" s="1911"/>
      <c r="C43" s="1863"/>
      <c r="D43" s="1863"/>
      <c r="E43" s="1863"/>
      <c r="F43" s="1912"/>
      <c r="G43" s="1234"/>
      <c r="H43" s="1219" t="s">
        <v>849</v>
      </c>
      <c r="Z43" s="1234"/>
      <c r="AA43" s="833" t="s">
        <v>1122</v>
      </c>
      <c r="AB43" s="833" t="s">
        <v>442</v>
      </c>
      <c r="AC43" s="833" t="s">
        <v>726</v>
      </c>
      <c r="AD43" s="955"/>
    </row>
    <row r="44" spans="2:30" s="1219" customFormat="1" ht="30" customHeight="1" x14ac:dyDescent="0.2">
      <c r="B44" s="1911"/>
      <c r="C44" s="1863"/>
      <c r="D44" s="1863"/>
      <c r="E44" s="1863"/>
      <c r="F44" s="1912"/>
      <c r="G44" s="1234"/>
      <c r="I44" s="1228" t="s">
        <v>104</v>
      </c>
      <c r="J44" s="1878" t="s">
        <v>850</v>
      </c>
      <c r="K44" s="1888"/>
      <c r="L44" s="1888"/>
      <c r="M44" s="1888"/>
      <c r="N44" s="1888"/>
      <c r="O44" s="1888"/>
      <c r="P44" s="1888"/>
      <c r="Q44" s="1888"/>
      <c r="R44" s="1888"/>
      <c r="S44" s="1888"/>
      <c r="T44" s="1888"/>
      <c r="U44" s="1889"/>
      <c r="V44" s="1916"/>
      <c r="W44" s="1917"/>
      <c r="X44" s="1230" t="s">
        <v>89</v>
      </c>
      <c r="Z44" s="1234"/>
      <c r="AA44" s="1241"/>
      <c r="AB44" s="1220"/>
      <c r="AC44" s="1241"/>
      <c r="AD44" s="640"/>
    </row>
    <row r="45" spans="2:30" s="1219" customFormat="1" ht="33" customHeight="1" x14ac:dyDescent="0.2">
      <c r="B45" s="1911"/>
      <c r="C45" s="1863"/>
      <c r="D45" s="1863"/>
      <c r="E45" s="1863"/>
      <c r="F45" s="1912"/>
      <c r="G45" s="1234"/>
      <c r="I45" s="1228" t="s">
        <v>105</v>
      </c>
      <c r="J45" s="1878" t="s">
        <v>851</v>
      </c>
      <c r="K45" s="1888"/>
      <c r="L45" s="1888"/>
      <c r="M45" s="1888"/>
      <c r="N45" s="1888"/>
      <c r="O45" s="1888"/>
      <c r="P45" s="1888"/>
      <c r="Q45" s="1888"/>
      <c r="R45" s="1888"/>
      <c r="S45" s="1888"/>
      <c r="T45" s="1888"/>
      <c r="U45" s="1889"/>
      <c r="V45" s="1916"/>
      <c r="W45" s="1917"/>
      <c r="X45" s="1238" t="s">
        <v>89</v>
      </c>
      <c r="Y45" s="942"/>
      <c r="Z45" s="636"/>
      <c r="AA45" s="823" t="s">
        <v>117</v>
      </c>
      <c r="AB45" s="823" t="s">
        <v>442</v>
      </c>
      <c r="AC45" s="823" t="s">
        <v>117</v>
      </c>
      <c r="AD45" s="640"/>
    </row>
    <row r="46" spans="2:30" s="1219" customFormat="1" ht="6" customHeight="1" x14ac:dyDescent="0.2">
      <c r="B46" s="1913"/>
      <c r="C46" s="1914"/>
      <c r="D46" s="1914"/>
      <c r="E46" s="1914"/>
      <c r="F46" s="1915"/>
      <c r="G46" s="1236"/>
      <c r="H46" s="1237"/>
      <c r="I46" s="1237"/>
      <c r="J46" s="1237"/>
      <c r="K46" s="1237"/>
      <c r="L46" s="1237"/>
      <c r="M46" s="1237"/>
      <c r="N46" s="1237"/>
      <c r="O46" s="1237"/>
      <c r="P46" s="1237"/>
      <c r="Q46" s="1237"/>
      <c r="R46" s="1237"/>
      <c r="S46" s="1237"/>
      <c r="T46" s="959"/>
      <c r="U46" s="959"/>
      <c r="V46" s="1237"/>
      <c r="W46" s="1237"/>
      <c r="X46" s="1237"/>
      <c r="Y46" s="1237"/>
      <c r="Z46" s="1236"/>
      <c r="AA46" s="1237"/>
      <c r="AB46" s="1237"/>
      <c r="AC46" s="651"/>
      <c r="AD46" s="649"/>
    </row>
    <row r="47" spans="2:30" s="1219" customFormat="1" ht="6" customHeight="1" x14ac:dyDescent="0.2">
      <c r="B47" s="1225"/>
      <c r="C47" s="1225"/>
      <c r="D47" s="1225"/>
      <c r="E47" s="1225"/>
      <c r="F47" s="1225"/>
      <c r="T47" s="942"/>
      <c r="U47" s="942"/>
    </row>
    <row r="48" spans="2:30" s="1219" customFormat="1" ht="13.5" customHeight="1" x14ac:dyDescent="0.2">
      <c r="B48" s="1866" t="s">
        <v>532</v>
      </c>
      <c r="C48" s="1867"/>
      <c r="D48" s="943" t="s">
        <v>1746</v>
      </c>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row>
    <row r="49" spans="2:30" s="1219" customFormat="1" ht="29.25" customHeight="1" x14ac:dyDescent="0.2">
      <c r="B49" s="1866"/>
      <c r="C49" s="1867"/>
      <c r="D49" s="1910"/>
      <c r="E49" s="1910"/>
      <c r="F49" s="1910"/>
      <c r="G49" s="1910"/>
      <c r="H49" s="1910"/>
      <c r="I49" s="1910"/>
      <c r="J49" s="1910"/>
      <c r="K49" s="1910"/>
      <c r="L49" s="1910"/>
      <c r="M49" s="1910"/>
      <c r="N49" s="1910"/>
      <c r="O49" s="1910"/>
      <c r="P49" s="1910"/>
      <c r="Q49" s="1910"/>
      <c r="R49" s="1910"/>
      <c r="S49" s="1910"/>
      <c r="T49" s="1910"/>
      <c r="U49" s="1910"/>
      <c r="V49" s="1910"/>
      <c r="W49" s="1910"/>
      <c r="X49" s="1910"/>
      <c r="Y49" s="1910"/>
      <c r="Z49" s="1910"/>
      <c r="AA49" s="1910"/>
      <c r="AB49" s="1910"/>
      <c r="AC49" s="1910"/>
      <c r="AD49" s="1910"/>
    </row>
    <row r="122" spans="3:7" x14ac:dyDescent="0.2">
      <c r="C122" s="60"/>
      <c r="D122" s="60"/>
      <c r="E122" s="60"/>
      <c r="F122" s="60"/>
      <c r="G122" s="60"/>
    </row>
    <row r="123" spans="3:7" x14ac:dyDescent="0.2">
      <c r="C123" s="58"/>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562195-C78A-4C1A-A427-F4BBBFA01B2D}">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AB40-C864-4E01-BD5B-7748598F8A63}">
  <sheetPr>
    <tabColor rgb="FFFFFF00"/>
  </sheetPr>
  <dimension ref="B1:AE123"/>
  <sheetViews>
    <sheetView view="pageBreakPreview" zoomScale="70" zoomScaleNormal="100" zoomScaleSheetLayoutView="70" workbookViewId="0">
      <selection activeCell="T33" sqref="T33"/>
    </sheetView>
  </sheetViews>
  <sheetFormatPr defaultColWidth="3.44140625" defaultRowHeight="13.2" x14ac:dyDescent="0.2"/>
  <cols>
    <col min="1" max="1" width="1.21875" style="3" customWidth="1"/>
    <col min="2" max="2" width="3.109375" style="656"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1" customFormat="1" x14ac:dyDescent="0.2"/>
    <row r="2" spans="2:31" s="1" customFormat="1" x14ac:dyDescent="0.2">
      <c r="B2" s="1" t="s">
        <v>1732</v>
      </c>
    </row>
    <row r="3" spans="2:31" s="1" customFormat="1" x14ac:dyDescent="0.2">
      <c r="V3" s="45" t="s">
        <v>648</v>
      </c>
      <c r="W3" s="1623"/>
      <c r="X3" s="1623"/>
      <c r="Y3" s="45" t="s">
        <v>34</v>
      </c>
      <c r="Z3" s="1623"/>
      <c r="AA3" s="1623"/>
      <c r="AB3" s="45" t="s">
        <v>384</v>
      </c>
      <c r="AC3" s="1623"/>
      <c r="AD3" s="1623"/>
      <c r="AE3" s="45" t="s">
        <v>168</v>
      </c>
    </row>
    <row r="4" spans="2:31" s="1" customFormat="1" x14ac:dyDescent="0.2">
      <c r="AE4" s="45"/>
    </row>
    <row r="5" spans="2:31" s="1" customFormat="1" x14ac:dyDescent="0.2">
      <c r="B5" s="1623" t="s">
        <v>831</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row>
    <row r="6" spans="2:31" s="1" customFormat="1" ht="26.25" customHeight="1" x14ac:dyDescent="0.2">
      <c r="B6" s="1863" t="s">
        <v>1733</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row>
    <row r="7" spans="2:31" s="1" customFormat="1" x14ac:dyDescent="0.2"/>
    <row r="8" spans="2:31" s="1" customFormat="1" ht="23.25" customHeight="1" x14ac:dyDescent="0.2">
      <c r="B8" s="1906" t="s">
        <v>275</v>
      </c>
      <c r="C8" s="1906"/>
      <c r="D8" s="1906"/>
      <c r="E8" s="1906"/>
      <c r="F8" s="1852"/>
      <c r="G8" s="1907"/>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9"/>
    </row>
    <row r="9" spans="2:31" ht="23.25" customHeight="1" x14ac:dyDescent="0.2">
      <c r="B9" s="1852" t="s">
        <v>94</v>
      </c>
      <c r="C9" s="1853"/>
      <c r="D9" s="1853"/>
      <c r="E9" s="1853"/>
      <c r="F9" s="1855"/>
      <c r="G9" s="821" t="s">
        <v>117</v>
      </c>
      <c r="H9" s="822" t="s">
        <v>1179</v>
      </c>
      <c r="I9" s="822"/>
      <c r="J9" s="822"/>
      <c r="K9" s="822"/>
      <c r="L9" s="850" t="s">
        <v>117</v>
      </c>
      <c r="M9" s="822" t="s">
        <v>1180</v>
      </c>
      <c r="N9" s="822"/>
      <c r="O9" s="822"/>
      <c r="P9" s="822"/>
      <c r="Q9" s="850" t="s">
        <v>117</v>
      </c>
      <c r="R9" s="822" t="s">
        <v>1181</v>
      </c>
      <c r="S9" s="907"/>
      <c r="T9" s="907"/>
      <c r="U9" s="907"/>
      <c r="V9" s="907"/>
      <c r="W9" s="907"/>
      <c r="X9" s="907"/>
      <c r="Y9" s="907"/>
      <c r="Z9" s="907"/>
      <c r="AA9" s="907"/>
      <c r="AB9" s="907"/>
      <c r="AC9" s="907"/>
      <c r="AD9" s="907"/>
      <c r="AE9" s="908"/>
    </row>
    <row r="10" spans="2:31" ht="23.25" customHeight="1" x14ac:dyDescent="0.2">
      <c r="B10" s="1835" t="s">
        <v>833</v>
      </c>
      <c r="C10" s="1836"/>
      <c r="D10" s="1836"/>
      <c r="E10" s="1836"/>
      <c r="F10" s="1837"/>
      <c r="G10" s="823" t="s">
        <v>117</v>
      </c>
      <c r="H10" s="1" t="s">
        <v>1734</v>
      </c>
      <c r="I10" s="2"/>
      <c r="J10" s="2"/>
      <c r="K10" s="2"/>
      <c r="L10" s="2"/>
      <c r="M10" s="2"/>
      <c r="N10" s="2"/>
      <c r="O10" s="2"/>
      <c r="P10" s="2"/>
      <c r="Q10" s="2"/>
      <c r="R10" s="823" t="s">
        <v>117</v>
      </c>
      <c r="S10" s="912" t="s">
        <v>1735</v>
      </c>
      <c r="T10" s="912"/>
      <c r="U10" s="912"/>
      <c r="V10" s="823" t="s">
        <v>117</v>
      </c>
      <c r="W10" s="912" t="s">
        <v>1736</v>
      </c>
      <c r="X10" s="912"/>
      <c r="Y10" s="912"/>
      <c r="Z10" s="823" t="s">
        <v>117</v>
      </c>
      <c r="AA10" s="912" t="s">
        <v>1737</v>
      </c>
      <c r="AB10" s="912"/>
      <c r="AC10" s="912"/>
      <c r="AD10" s="912"/>
      <c r="AE10" s="913"/>
    </row>
    <row r="11" spans="2:31" ht="23.25" customHeight="1" x14ac:dyDescent="0.2">
      <c r="B11" s="1891"/>
      <c r="C11" s="1892"/>
      <c r="D11" s="1892"/>
      <c r="E11" s="1892"/>
      <c r="F11" s="1893"/>
      <c r="G11" s="823" t="s">
        <v>117</v>
      </c>
      <c r="H11" s="1" t="s">
        <v>1738</v>
      </c>
      <c r="I11" s="2"/>
      <c r="J11" s="2"/>
      <c r="K11" s="2"/>
      <c r="L11" s="2"/>
      <c r="M11" s="2"/>
      <c r="N11" s="2"/>
      <c r="O11" s="2"/>
      <c r="P11" s="2"/>
      <c r="Q11" s="2"/>
      <c r="R11" s="823" t="s">
        <v>117</v>
      </c>
      <c r="S11" s="1" t="s">
        <v>1739</v>
      </c>
      <c r="T11" s="912"/>
      <c r="U11" s="912"/>
      <c r="V11" s="912"/>
      <c r="W11" s="912"/>
      <c r="X11" s="912"/>
      <c r="Y11" s="912"/>
      <c r="Z11" s="912"/>
      <c r="AA11" s="912"/>
      <c r="AB11" s="912"/>
      <c r="AC11" s="912"/>
      <c r="AD11" s="912"/>
      <c r="AE11" s="913"/>
    </row>
    <row r="12" spans="2:31" ht="23.25" customHeight="1" x14ac:dyDescent="0.2">
      <c r="B12" s="1891"/>
      <c r="C12" s="1892"/>
      <c r="D12" s="1892"/>
      <c r="E12" s="1892"/>
      <c r="F12" s="1893"/>
      <c r="G12" s="823" t="s">
        <v>117</v>
      </c>
      <c r="H12" s="1" t="s">
        <v>1740</v>
      </c>
      <c r="I12" s="2"/>
      <c r="J12" s="2"/>
      <c r="K12" s="2"/>
      <c r="L12" s="2"/>
      <c r="M12" s="2"/>
      <c r="N12" s="2"/>
      <c r="O12" s="2"/>
      <c r="P12" s="2"/>
      <c r="Q12" s="2"/>
      <c r="R12" s="823" t="s">
        <v>117</v>
      </c>
      <c r="S12" s="1" t="s">
        <v>1741</v>
      </c>
      <c r="T12" s="912"/>
      <c r="U12" s="912"/>
      <c r="V12" s="912"/>
      <c r="W12" s="912"/>
      <c r="X12" s="912"/>
      <c r="Y12" s="912"/>
      <c r="Z12" s="912"/>
      <c r="AA12" s="912"/>
      <c r="AB12" s="912"/>
      <c r="AC12" s="912"/>
      <c r="AD12" s="912"/>
      <c r="AE12" s="913"/>
    </row>
    <row r="13" spans="2:31" ht="23.25" customHeight="1" x14ac:dyDescent="0.2">
      <c r="B13" s="1838"/>
      <c r="C13" s="1839"/>
      <c r="D13" s="1839"/>
      <c r="E13" s="1839"/>
      <c r="F13" s="1840"/>
      <c r="G13" s="823" t="s">
        <v>117</v>
      </c>
      <c r="H13" s="1" t="s">
        <v>1647</v>
      </c>
      <c r="I13" s="954"/>
      <c r="J13" s="2"/>
      <c r="K13" s="2"/>
      <c r="L13" s="2"/>
      <c r="M13" s="2"/>
      <c r="N13" s="2"/>
      <c r="O13" s="2"/>
      <c r="P13" s="2"/>
      <c r="Q13" s="2"/>
      <c r="R13" s="2"/>
      <c r="S13" s="1"/>
      <c r="T13" s="912"/>
      <c r="U13" s="912"/>
      <c r="V13" s="912"/>
      <c r="W13" s="912"/>
      <c r="X13" s="912"/>
      <c r="Y13" s="912"/>
      <c r="Z13" s="912"/>
      <c r="AA13" s="912"/>
      <c r="AB13" s="912"/>
      <c r="AC13" s="912"/>
      <c r="AD13" s="912"/>
      <c r="AE13" s="913"/>
    </row>
    <row r="14" spans="2:31" ht="23.25" customHeight="1" x14ac:dyDescent="0.2">
      <c r="B14" s="1835" t="s">
        <v>834</v>
      </c>
      <c r="C14" s="1836"/>
      <c r="D14" s="1836"/>
      <c r="E14" s="1836"/>
      <c r="F14" s="1837"/>
      <c r="G14" s="824" t="s">
        <v>117</v>
      </c>
      <c r="H14" s="7" t="s">
        <v>1742</v>
      </c>
      <c r="I14" s="22"/>
      <c r="J14" s="22"/>
      <c r="K14" s="22"/>
      <c r="L14" s="22"/>
      <c r="M14" s="22"/>
      <c r="N14" s="22"/>
      <c r="O14" s="22"/>
      <c r="P14" s="22"/>
      <c r="Q14" s="22"/>
      <c r="R14" s="22"/>
      <c r="S14" s="909" t="s">
        <v>117</v>
      </c>
      <c r="T14" s="7" t="s">
        <v>1743</v>
      </c>
      <c r="U14" s="910"/>
      <c r="V14" s="910"/>
      <c r="W14" s="910"/>
      <c r="X14" s="910"/>
      <c r="Y14" s="910"/>
      <c r="Z14" s="910"/>
      <c r="AA14" s="910"/>
      <c r="AB14" s="910"/>
      <c r="AC14" s="910"/>
      <c r="AD14" s="910"/>
      <c r="AE14" s="911"/>
    </row>
    <row r="15" spans="2:31" ht="23.25" customHeight="1" x14ac:dyDescent="0.2">
      <c r="B15" s="1838"/>
      <c r="C15" s="1839"/>
      <c r="D15" s="1839"/>
      <c r="E15" s="1839"/>
      <c r="F15" s="1840"/>
      <c r="G15" s="829" t="s">
        <v>117</v>
      </c>
      <c r="H15" s="654" t="s">
        <v>1744</v>
      </c>
      <c r="I15" s="651"/>
      <c r="J15" s="651"/>
      <c r="K15" s="651"/>
      <c r="L15" s="651"/>
      <c r="M15" s="651"/>
      <c r="N15" s="651"/>
      <c r="O15" s="651"/>
      <c r="P15" s="651"/>
      <c r="Q15" s="651"/>
      <c r="R15" s="651"/>
      <c r="S15" s="915"/>
      <c r="T15" s="915"/>
      <c r="U15" s="915"/>
      <c r="V15" s="915"/>
      <c r="W15" s="915"/>
      <c r="X15" s="915"/>
      <c r="Y15" s="915"/>
      <c r="Z15" s="915"/>
      <c r="AA15" s="915"/>
      <c r="AB15" s="915"/>
      <c r="AC15" s="915"/>
      <c r="AD15" s="915"/>
      <c r="AE15" s="916"/>
    </row>
    <row r="16" spans="2:31" s="1" customFormat="1" x14ac:dyDescent="0.2"/>
    <row r="17" spans="2:31" s="1" customFormat="1" x14ac:dyDescent="0.2">
      <c r="B17" s="1" t="s">
        <v>835</v>
      </c>
    </row>
    <row r="18" spans="2:31" s="1" customFormat="1" x14ac:dyDescent="0.2">
      <c r="B18" s="1" t="s">
        <v>836</v>
      </c>
      <c r="AD18" s="2"/>
      <c r="AE18" s="2"/>
    </row>
    <row r="19" spans="2:31" s="1" customFormat="1" ht="6" customHeight="1" x14ac:dyDescent="0.2"/>
    <row r="20" spans="2:31" s="1" customFormat="1" ht="6" customHeight="1" x14ac:dyDescent="0.2">
      <c r="B20" s="1629" t="s">
        <v>837</v>
      </c>
      <c r="C20" s="1630"/>
      <c r="D20" s="1630"/>
      <c r="E20" s="1630"/>
      <c r="F20" s="1631"/>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911"/>
      <c r="C21" s="1863"/>
      <c r="D21" s="1863"/>
      <c r="E21" s="1863"/>
      <c r="F21" s="1912"/>
      <c r="G21" s="639"/>
      <c r="H21" s="1" t="s">
        <v>852</v>
      </c>
      <c r="AA21" s="639"/>
      <c r="AB21" s="833" t="s">
        <v>1122</v>
      </c>
      <c r="AC21" s="833" t="s">
        <v>442</v>
      </c>
      <c r="AD21" s="833" t="s">
        <v>726</v>
      </c>
      <c r="AE21" s="955"/>
    </row>
    <row r="22" spans="2:31" s="1" customFormat="1" ht="15.75" customHeight="1" x14ac:dyDescent="0.2">
      <c r="B22" s="1911"/>
      <c r="C22" s="1863"/>
      <c r="D22" s="1863"/>
      <c r="E22" s="1863"/>
      <c r="F22" s="1912"/>
      <c r="G22" s="639"/>
      <c r="I22" s="956" t="s">
        <v>104</v>
      </c>
      <c r="J22" s="1880" t="s">
        <v>839</v>
      </c>
      <c r="K22" s="1881"/>
      <c r="L22" s="1881"/>
      <c r="M22" s="1881"/>
      <c r="N22" s="1881"/>
      <c r="O22" s="1881"/>
      <c r="P22" s="1881"/>
      <c r="Q22" s="1881"/>
      <c r="R22" s="1881"/>
      <c r="S22" s="1881"/>
      <c r="T22" s="1881"/>
      <c r="U22" s="1881"/>
      <c r="V22" s="1571"/>
      <c r="W22" s="1572"/>
      <c r="X22" s="11" t="s">
        <v>89</v>
      </c>
      <c r="AA22" s="639"/>
      <c r="AB22" s="837"/>
      <c r="AC22" s="629"/>
      <c r="AD22" s="837"/>
      <c r="AE22" s="640"/>
    </row>
    <row r="23" spans="2:31" s="1" customFormat="1" ht="15.75" customHeight="1" x14ac:dyDescent="0.2">
      <c r="B23" s="1911"/>
      <c r="C23" s="1863"/>
      <c r="D23" s="1863"/>
      <c r="E23" s="1863"/>
      <c r="F23" s="1912"/>
      <c r="G23" s="639"/>
      <c r="I23" s="957" t="s">
        <v>105</v>
      </c>
      <c r="J23" s="958" t="s">
        <v>840</v>
      </c>
      <c r="K23" s="654"/>
      <c r="L23" s="654"/>
      <c r="M23" s="654"/>
      <c r="N23" s="654"/>
      <c r="O23" s="654"/>
      <c r="P23" s="654"/>
      <c r="Q23" s="654"/>
      <c r="R23" s="654"/>
      <c r="S23" s="654"/>
      <c r="T23" s="654"/>
      <c r="U23" s="654"/>
      <c r="V23" s="1846"/>
      <c r="W23" s="1847"/>
      <c r="X23" s="650" t="s">
        <v>89</v>
      </c>
      <c r="Z23" s="942"/>
      <c r="AA23" s="636"/>
      <c r="AB23" s="823" t="s">
        <v>117</v>
      </c>
      <c r="AC23" s="823" t="s">
        <v>442</v>
      </c>
      <c r="AD23" s="823" t="s">
        <v>117</v>
      </c>
      <c r="AE23" s="640"/>
    </row>
    <row r="24" spans="2:31" s="1" customFormat="1" x14ac:dyDescent="0.2">
      <c r="B24" s="1911"/>
      <c r="C24" s="1863"/>
      <c r="D24" s="1863"/>
      <c r="E24" s="1863"/>
      <c r="F24" s="1912"/>
      <c r="G24" s="639"/>
      <c r="H24" s="1" t="s">
        <v>841</v>
      </c>
      <c r="AA24" s="639"/>
      <c r="AD24" s="2"/>
      <c r="AE24" s="640"/>
    </row>
    <row r="25" spans="2:31" s="1" customFormat="1" x14ac:dyDescent="0.2">
      <c r="B25" s="1911"/>
      <c r="C25" s="1863"/>
      <c r="D25" s="1863"/>
      <c r="E25" s="1863"/>
      <c r="F25" s="1912"/>
      <c r="G25" s="639"/>
      <c r="H25" s="1" t="s">
        <v>853</v>
      </c>
      <c r="U25" s="942"/>
      <c r="V25" s="942"/>
      <c r="AA25" s="639"/>
      <c r="AD25" s="2"/>
      <c r="AE25" s="640"/>
    </row>
    <row r="26" spans="2:31" s="1" customFormat="1" ht="29.25" customHeight="1" x14ac:dyDescent="0.2">
      <c r="B26" s="1911"/>
      <c r="C26" s="1863"/>
      <c r="D26" s="1863"/>
      <c r="E26" s="1863"/>
      <c r="F26" s="1912"/>
      <c r="G26" s="639"/>
      <c r="I26" s="956" t="s">
        <v>121</v>
      </c>
      <c r="J26" s="1881" t="s">
        <v>843</v>
      </c>
      <c r="K26" s="1881"/>
      <c r="L26" s="1881"/>
      <c r="M26" s="1881"/>
      <c r="N26" s="1881"/>
      <c r="O26" s="1881"/>
      <c r="P26" s="1881"/>
      <c r="Q26" s="1881"/>
      <c r="R26" s="1881"/>
      <c r="S26" s="1881"/>
      <c r="T26" s="1881"/>
      <c r="U26" s="1881"/>
      <c r="V26" s="1571"/>
      <c r="W26" s="1572"/>
      <c r="X26" s="11" t="s">
        <v>89</v>
      </c>
      <c r="Z26" s="942"/>
      <c r="AA26" s="636"/>
      <c r="AB26" s="823" t="s">
        <v>117</v>
      </c>
      <c r="AC26" s="823" t="s">
        <v>442</v>
      </c>
      <c r="AD26" s="823" t="s">
        <v>117</v>
      </c>
      <c r="AE26" s="640"/>
    </row>
    <row r="27" spans="2:31" s="1" customFormat="1" ht="6" customHeight="1" x14ac:dyDescent="0.2">
      <c r="B27" s="1913"/>
      <c r="C27" s="1914"/>
      <c r="D27" s="1914"/>
      <c r="E27" s="1914"/>
      <c r="F27" s="1915"/>
      <c r="G27" s="648"/>
      <c r="H27" s="654"/>
      <c r="I27" s="654"/>
      <c r="J27" s="654"/>
      <c r="K27" s="654"/>
      <c r="L27" s="654"/>
      <c r="M27" s="654"/>
      <c r="N27" s="654"/>
      <c r="O27" s="654"/>
      <c r="P27" s="654"/>
      <c r="Q27" s="654"/>
      <c r="R27" s="654"/>
      <c r="S27" s="654"/>
      <c r="T27" s="654"/>
      <c r="U27" s="959"/>
      <c r="V27" s="959"/>
      <c r="W27" s="654"/>
      <c r="X27" s="654"/>
      <c r="Y27" s="654"/>
      <c r="Z27" s="654"/>
      <c r="AA27" s="648"/>
      <c r="AB27" s="654"/>
      <c r="AC27" s="654"/>
      <c r="AD27" s="651"/>
      <c r="AE27" s="649"/>
    </row>
    <row r="28" spans="2:31" s="1" customFormat="1" ht="6" customHeight="1" x14ac:dyDescent="0.2">
      <c r="B28" s="623"/>
      <c r="C28" s="624"/>
      <c r="D28" s="624"/>
      <c r="E28" s="624"/>
      <c r="F28" s="625"/>
      <c r="G28" s="6"/>
      <c r="H28" s="7"/>
      <c r="I28" s="7"/>
      <c r="J28" s="7"/>
      <c r="K28" s="7"/>
      <c r="L28" s="7"/>
      <c r="M28" s="7"/>
      <c r="N28" s="7"/>
      <c r="O28" s="7"/>
      <c r="P28" s="7"/>
      <c r="Q28" s="7"/>
      <c r="R28" s="7"/>
      <c r="S28" s="7"/>
      <c r="T28" s="7"/>
      <c r="U28" s="960"/>
      <c r="V28" s="960"/>
      <c r="W28" s="7"/>
      <c r="X28" s="7"/>
      <c r="Y28" s="7"/>
      <c r="Z28" s="7"/>
      <c r="AA28" s="7"/>
      <c r="AB28" s="7"/>
      <c r="AC28" s="7"/>
      <c r="AD28" s="22"/>
      <c r="AE28" s="23"/>
    </row>
    <row r="29" spans="2:31" s="1" customFormat="1" x14ac:dyDescent="0.2">
      <c r="B29" s="1911" t="s">
        <v>854</v>
      </c>
      <c r="C29" s="1863"/>
      <c r="D29" s="1863"/>
      <c r="E29" s="1863"/>
      <c r="F29" s="1912"/>
      <c r="G29" s="961" t="s">
        <v>1745</v>
      </c>
      <c r="I29" s="962"/>
      <c r="J29" s="962"/>
      <c r="K29" s="962"/>
      <c r="L29" s="962"/>
      <c r="M29" s="962"/>
      <c r="N29" s="962"/>
      <c r="O29" s="962"/>
      <c r="P29" s="962"/>
      <c r="Q29" s="962"/>
      <c r="R29" s="962"/>
      <c r="S29" s="962"/>
      <c r="T29" s="962"/>
      <c r="U29" s="962"/>
      <c r="V29" s="962"/>
      <c r="W29" s="962"/>
      <c r="X29" s="962"/>
      <c r="Y29" s="962"/>
      <c r="Z29" s="962"/>
      <c r="AA29" s="962"/>
      <c r="AB29" s="962"/>
      <c r="AC29" s="962"/>
      <c r="AD29" s="2"/>
      <c r="AE29" s="640"/>
    </row>
    <row r="30" spans="2:31" s="1" customFormat="1" ht="54" customHeight="1" x14ac:dyDescent="0.2">
      <c r="B30" s="1911"/>
      <c r="C30" s="1863"/>
      <c r="D30" s="1863"/>
      <c r="E30" s="1863"/>
      <c r="F30" s="1912"/>
      <c r="G30" s="1927"/>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9"/>
    </row>
    <row r="31" spans="2:31" s="1" customFormat="1" ht="6" customHeight="1" x14ac:dyDescent="0.2">
      <c r="B31" s="963"/>
      <c r="C31" s="924"/>
      <c r="D31" s="924"/>
      <c r="E31" s="924"/>
      <c r="F31" s="964"/>
      <c r="G31" s="648"/>
      <c r="H31" s="654"/>
      <c r="I31" s="654"/>
      <c r="J31" s="654"/>
      <c r="K31" s="654"/>
      <c r="L31" s="654"/>
      <c r="M31" s="654"/>
      <c r="N31" s="654"/>
      <c r="O31" s="654"/>
      <c r="P31" s="654"/>
      <c r="Q31" s="654"/>
      <c r="R31" s="654"/>
      <c r="S31" s="654"/>
      <c r="T31" s="654"/>
      <c r="U31" s="959"/>
      <c r="V31" s="959"/>
      <c r="W31" s="654"/>
      <c r="X31" s="654"/>
      <c r="Y31" s="654"/>
      <c r="Z31" s="654"/>
      <c r="AA31" s="654"/>
      <c r="AB31" s="654"/>
      <c r="AC31" s="654"/>
      <c r="AD31" s="651"/>
      <c r="AE31" s="649"/>
    </row>
    <row r="32" spans="2:31" s="1" customFormat="1" ht="9.75" customHeight="1" x14ac:dyDescent="0.2">
      <c r="B32" s="935"/>
      <c r="C32" s="935"/>
      <c r="D32" s="935"/>
      <c r="E32" s="935"/>
      <c r="F32" s="935"/>
      <c r="U32" s="942"/>
      <c r="V32" s="942"/>
    </row>
    <row r="33" spans="2:31" s="1" customFormat="1" x14ac:dyDescent="0.2">
      <c r="B33" s="1" t="s">
        <v>844</v>
      </c>
      <c r="C33" s="935"/>
      <c r="D33" s="935"/>
      <c r="E33" s="935"/>
      <c r="F33" s="935"/>
      <c r="U33" s="942"/>
      <c r="V33" s="942"/>
    </row>
    <row r="34" spans="2:31" s="1" customFormat="1" ht="6.75" customHeight="1" x14ac:dyDescent="0.2">
      <c r="B34" s="935"/>
      <c r="C34" s="935"/>
      <c r="D34" s="935"/>
      <c r="E34" s="935"/>
      <c r="F34" s="935"/>
      <c r="U34" s="942"/>
      <c r="V34" s="942"/>
    </row>
    <row r="35" spans="2:31" s="1" customFormat="1" ht="4.5" customHeight="1" x14ac:dyDescent="0.2">
      <c r="B35" s="1629" t="s">
        <v>837</v>
      </c>
      <c r="C35" s="1630"/>
      <c r="D35" s="1630"/>
      <c r="E35" s="1630"/>
      <c r="F35" s="1631"/>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911"/>
      <c r="C36" s="1863"/>
      <c r="D36" s="1863"/>
      <c r="E36" s="1863"/>
      <c r="F36" s="1912"/>
      <c r="H36" s="1" t="s">
        <v>855</v>
      </c>
      <c r="AA36" s="639"/>
      <c r="AB36" s="833" t="s">
        <v>1122</v>
      </c>
      <c r="AC36" s="833" t="s">
        <v>442</v>
      </c>
      <c r="AD36" s="833" t="s">
        <v>726</v>
      </c>
      <c r="AE36" s="955"/>
    </row>
    <row r="37" spans="2:31" s="1" customFormat="1" ht="15.75" customHeight="1" x14ac:dyDescent="0.2">
      <c r="B37" s="1911"/>
      <c r="C37" s="1863"/>
      <c r="D37" s="1863"/>
      <c r="E37" s="1863"/>
      <c r="F37" s="1912"/>
      <c r="I37" s="965" t="s">
        <v>104</v>
      </c>
      <c r="J37" s="1880" t="s">
        <v>839</v>
      </c>
      <c r="K37" s="1881"/>
      <c r="L37" s="1881"/>
      <c r="M37" s="1881"/>
      <c r="N37" s="1881"/>
      <c r="O37" s="1881"/>
      <c r="P37" s="1881"/>
      <c r="Q37" s="1881"/>
      <c r="R37" s="1881"/>
      <c r="S37" s="1881"/>
      <c r="T37" s="1881"/>
      <c r="U37" s="1881"/>
      <c r="V37" s="1571"/>
      <c r="W37" s="1572"/>
      <c r="X37" s="11" t="s">
        <v>89</v>
      </c>
      <c r="AA37" s="639"/>
      <c r="AB37" s="837"/>
      <c r="AC37" s="629"/>
      <c r="AD37" s="837"/>
      <c r="AE37" s="640"/>
    </row>
    <row r="38" spans="2:31" s="1" customFormat="1" ht="15.75" customHeight="1" x14ac:dyDescent="0.2">
      <c r="B38" s="1913"/>
      <c r="C38" s="1914"/>
      <c r="D38" s="1914"/>
      <c r="E38" s="1914"/>
      <c r="F38" s="1915"/>
      <c r="I38" s="956" t="s">
        <v>105</v>
      </c>
      <c r="J38" s="958" t="s">
        <v>840</v>
      </c>
      <c r="K38" s="654"/>
      <c r="L38" s="654"/>
      <c r="M38" s="654"/>
      <c r="N38" s="654"/>
      <c r="O38" s="654"/>
      <c r="P38" s="654"/>
      <c r="Q38" s="654"/>
      <c r="R38" s="654"/>
      <c r="S38" s="654"/>
      <c r="T38" s="654"/>
      <c r="U38" s="654"/>
      <c r="V38" s="1846"/>
      <c r="W38" s="1847"/>
      <c r="X38" s="654" t="s">
        <v>89</v>
      </c>
      <c r="Y38" s="639"/>
      <c r="Z38" s="942"/>
      <c r="AA38" s="636"/>
      <c r="AB38" s="823" t="s">
        <v>117</v>
      </c>
      <c r="AC38" s="823" t="s">
        <v>442</v>
      </c>
      <c r="AD38" s="823" t="s">
        <v>117</v>
      </c>
      <c r="AE38" s="640"/>
    </row>
    <row r="39" spans="2:31" s="1" customFormat="1" ht="6" customHeight="1" x14ac:dyDescent="0.2">
      <c r="B39" s="1913"/>
      <c r="C39" s="1626"/>
      <c r="D39" s="1914"/>
      <c r="E39" s="1914"/>
      <c r="F39" s="1915"/>
      <c r="G39" s="654"/>
      <c r="H39" s="654"/>
      <c r="I39" s="654"/>
      <c r="J39" s="654"/>
      <c r="K39" s="654"/>
      <c r="L39" s="654"/>
      <c r="M39" s="654"/>
      <c r="N39" s="654"/>
      <c r="O39" s="654"/>
      <c r="P39" s="654"/>
      <c r="Q39" s="654"/>
      <c r="R39" s="654"/>
      <c r="S39" s="654"/>
      <c r="T39" s="654"/>
      <c r="U39" s="959"/>
      <c r="V39" s="966"/>
      <c r="W39" s="620"/>
      <c r="X39" s="654"/>
      <c r="Y39" s="654"/>
      <c r="Z39" s="654"/>
      <c r="AA39" s="648"/>
      <c r="AB39" s="654"/>
      <c r="AC39" s="654"/>
      <c r="AD39" s="651"/>
      <c r="AE39" s="649"/>
    </row>
    <row r="40" spans="2:31" s="1" customFormat="1" ht="9.75" customHeight="1" x14ac:dyDescent="0.2">
      <c r="B40" s="935"/>
      <c r="C40" s="935"/>
      <c r="D40" s="935"/>
      <c r="E40" s="935"/>
      <c r="F40" s="935"/>
      <c r="U40" s="942"/>
      <c r="V40" s="967"/>
      <c r="W40" s="629"/>
    </row>
    <row r="41" spans="2:31" s="1" customFormat="1" ht="13.5" customHeight="1" x14ac:dyDescent="0.2">
      <c r="B41" s="1" t="s">
        <v>856</v>
      </c>
      <c r="C41" s="935"/>
      <c r="D41" s="935"/>
      <c r="E41" s="935"/>
      <c r="F41" s="935"/>
      <c r="U41" s="942"/>
      <c r="V41" s="967"/>
      <c r="W41" s="629"/>
    </row>
    <row r="42" spans="2:31" s="1" customFormat="1" x14ac:dyDescent="0.2">
      <c r="B42" s="866" t="s">
        <v>857</v>
      </c>
      <c r="C42" s="935"/>
      <c r="D42" s="935"/>
      <c r="E42" s="935"/>
      <c r="F42" s="935"/>
      <c r="U42" s="942"/>
      <c r="V42" s="967"/>
      <c r="W42" s="629"/>
    </row>
    <row r="43" spans="2:31" s="1" customFormat="1" ht="4.5" customHeight="1" x14ac:dyDescent="0.2">
      <c r="B43" s="1629" t="s">
        <v>837</v>
      </c>
      <c r="C43" s="1630"/>
      <c r="D43" s="1630"/>
      <c r="E43" s="1630"/>
      <c r="F43" s="1631"/>
      <c r="G43" s="6"/>
      <c r="H43" s="7"/>
      <c r="I43" s="7"/>
      <c r="J43" s="7"/>
      <c r="K43" s="7"/>
      <c r="L43" s="7"/>
      <c r="M43" s="7"/>
      <c r="N43" s="7"/>
      <c r="O43" s="7"/>
      <c r="P43" s="7"/>
      <c r="Q43" s="7"/>
      <c r="R43" s="7"/>
      <c r="S43" s="7"/>
      <c r="T43" s="7"/>
      <c r="U43" s="7"/>
      <c r="V43" s="618"/>
      <c r="W43" s="618"/>
      <c r="X43" s="7"/>
      <c r="Y43" s="7"/>
      <c r="Z43" s="7"/>
      <c r="AA43" s="6"/>
      <c r="AB43" s="7"/>
      <c r="AC43" s="7"/>
      <c r="AD43" s="22"/>
      <c r="AE43" s="23"/>
    </row>
    <row r="44" spans="2:31" s="1" customFormat="1" ht="13.5" customHeight="1" x14ac:dyDescent="0.2">
      <c r="B44" s="1911"/>
      <c r="C44" s="1863"/>
      <c r="D44" s="1863"/>
      <c r="E44" s="1863"/>
      <c r="F44" s="1912"/>
      <c r="G44" s="639"/>
      <c r="H44" s="1" t="s">
        <v>845</v>
      </c>
      <c r="V44" s="629"/>
      <c r="W44" s="629"/>
      <c r="AA44" s="639"/>
      <c r="AB44" s="833" t="s">
        <v>1122</v>
      </c>
      <c r="AC44" s="833" t="s">
        <v>442</v>
      </c>
      <c r="AD44" s="833" t="s">
        <v>726</v>
      </c>
      <c r="AE44" s="955"/>
    </row>
    <row r="45" spans="2:31" s="1" customFormat="1" ht="15.75" customHeight="1" x14ac:dyDescent="0.2">
      <c r="B45" s="1911"/>
      <c r="C45" s="1863"/>
      <c r="D45" s="1863"/>
      <c r="E45" s="1863"/>
      <c r="F45" s="1912"/>
      <c r="G45" s="639"/>
      <c r="I45" s="956" t="s">
        <v>104</v>
      </c>
      <c r="J45" s="1880" t="s">
        <v>839</v>
      </c>
      <c r="K45" s="1881"/>
      <c r="L45" s="1881"/>
      <c r="M45" s="1881"/>
      <c r="N45" s="1881"/>
      <c r="O45" s="1881"/>
      <c r="P45" s="1881"/>
      <c r="Q45" s="1881"/>
      <c r="R45" s="1881"/>
      <c r="S45" s="1881"/>
      <c r="T45" s="1881"/>
      <c r="U45" s="1881"/>
      <c r="V45" s="1571"/>
      <c r="W45" s="1572"/>
      <c r="X45" s="11" t="s">
        <v>89</v>
      </c>
      <c r="AA45" s="639"/>
      <c r="AB45" s="837"/>
      <c r="AC45" s="629"/>
      <c r="AD45" s="837"/>
      <c r="AE45" s="640"/>
    </row>
    <row r="46" spans="2:31" s="1" customFormat="1" ht="15.75" customHeight="1" x14ac:dyDescent="0.2">
      <c r="B46" s="1911"/>
      <c r="C46" s="1863"/>
      <c r="D46" s="1863"/>
      <c r="E46" s="1863"/>
      <c r="F46" s="1912"/>
      <c r="G46" s="639"/>
      <c r="I46" s="957" t="s">
        <v>105</v>
      </c>
      <c r="J46" s="958" t="s">
        <v>840</v>
      </c>
      <c r="K46" s="654"/>
      <c r="L46" s="654"/>
      <c r="M46" s="654"/>
      <c r="N46" s="654"/>
      <c r="O46" s="654"/>
      <c r="P46" s="654"/>
      <c r="Q46" s="654"/>
      <c r="R46" s="654"/>
      <c r="S46" s="654"/>
      <c r="T46" s="654"/>
      <c r="U46" s="654"/>
      <c r="V46" s="1846"/>
      <c r="W46" s="1847"/>
      <c r="X46" s="650" t="s">
        <v>89</v>
      </c>
      <c r="Z46" s="942"/>
      <c r="AA46" s="636"/>
      <c r="AB46" s="823" t="s">
        <v>117</v>
      </c>
      <c r="AC46" s="823" t="s">
        <v>442</v>
      </c>
      <c r="AD46" s="823" t="s">
        <v>117</v>
      </c>
      <c r="AE46" s="640"/>
    </row>
    <row r="47" spans="2:31" s="1" customFormat="1" ht="6" customHeight="1" x14ac:dyDescent="0.2">
      <c r="B47" s="1913"/>
      <c r="C47" s="1914"/>
      <c r="D47" s="1914"/>
      <c r="E47" s="1914"/>
      <c r="F47" s="1915"/>
      <c r="G47" s="648"/>
      <c r="H47" s="654"/>
      <c r="I47" s="654"/>
      <c r="J47" s="654"/>
      <c r="K47" s="654"/>
      <c r="L47" s="654"/>
      <c r="M47" s="654"/>
      <c r="N47" s="654"/>
      <c r="O47" s="654"/>
      <c r="P47" s="654"/>
      <c r="Q47" s="654"/>
      <c r="R47" s="654"/>
      <c r="S47" s="654"/>
      <c r="T47" s="654"/>
      <c r="U47" s="959"/>
      <c r="V47" s="966"/>
      <c r="W47" s="620"/>
      <c r="X47" s="654"/>
      <c r="Y47" s="654"/>
      <c r="Z47" s="654"/>
      <c r="AA47" s="648"/>
      <c r="AB47" s="654"/>
      <c r="AC47" s="654"/>
      <c r="AD47" s="651"/>
      <c r="AE47" s="649"/>
    </row>
    <row r="48" spans="2:31" s="1" customFormat="1" ht="4.5" customHeight="1" x14ac:dyDescent="0.2">
      <c r="B48" s="1629" t="s">
        <v>858</v>
      </c>
      <c r="C48" s="1630"/>
      <c r="D48" s="1630"/>
      <c r="E48" s="1630"/>
      <c r="F48" s="1631"/>
      <c r="G48" s="6"/>
      <c r="H48" s="7"/>
      <c r="I48" s="7"/>
      <c r="J48" s="7"/>
      <c r="K48" s="7"/>
      <c r="L48" s="7"/>
      <c r="M48" s="7"/>
      <c r="N48" s="7"/>
      <c r="O48" s="7"/>
      <c r="P48" s="7"/>
      <c r="Q48" s="7"/>
      <c r="R48" s="7"/>
      <c r="S48" s="7"/>
      <c r="T48" s="7"/>
      <c r="U48" s="7"/>
      <c r="V48" s="618"/>
      <c r="W48" s="618"/>
      <c r="X48" s="7"/>
      <c r="Y48" s="7"/>
      <c r="Z48" s="7"/>
      <c r="AA48" s="6"/>
      <c r="AB48" s="7"/>
      <c r="AC48" s="7"/>
      <c r="AD48" s="22"/>
      <c r="AE48" s="23"/>
    </row>
    <row r="49" spans="2:31" s="1" customFormat="1" ht="13.5" customHeight="1" x14ac:dyDescent="0.2">
      <c r="B49" s="1911"/>
      <c r="C49" s="1863"/>
      <c r="D49" s="1863"/>
      <c r="E49" s="1863"/>
      <c r="F49" s="1912"/>
      <c r="G49" s="639"/>
      <c r="H49" s="1" t="s">
        <v>859</v>
      </c>
      <c r="V49" s="629"/>
      <c r="W49" s="629"/>
      <c r="AA49" s="639"/>
      <c r="AB49" s="833" t="s">
        <v>1122</v>
      </c>
      <c r="AC49" s="833" t="s">
        <v>442</v>
      </c>
      <c r="AD49" s="833" t="s">
        <v>726</v>
      </c>
      <c r="AE49" s="955"/>
    </row>
    <row r="50" spans="2:31" s="1" customFormat="1" x14ac:dyDescent="0.2">
      <c r="B50" s="1911"/>
      <c r="C50" s="1863"/>
      <c r="D50" s="1863"/>
      <c r="E50" s="1863"/>
      <c r="F50" s="1912"/>
      <c r="G50" s="639"/>
      <c r="I50" s="956" t="s">
        <v>104</v>
      </c>
      <c r="J50" s="1878" t="s">
        <v>860</v>
      </c>
      <c r="K50" s="1888"/>
      <c r="L50" s="1888"/>
      <c r="M50" s="1888"/>
      <c r="N50" s="1888"/>
      <c r="O50" s="1888"/>
      <c r="P50" s="1888"/>
      <c r="Q50" s="1888"/>
      <c r="R50" s="1888"/>
      <c r="S50" s="1888"/>
      <c r="T50" s="1888"/>
      <c r="U50" s="1888"/>
      <c r="V50" s="1834"/>
      <c r="W50" s="1571"/>
      <c r="X50" s="11" t="s">
        <v>89</v>
      </c>
      <c r="AA50" s="639"/>
      <c r="AB50" s="837"/>
      <c r="AC50" s="629"/>
      <c r="AD50" s="837"/>
      <c r="AE50" s="640"/>
    </row>
    <row r="51" spans="2:31" s="1" customFormat="1" ht="14.25" customHeight="1" x14ac:dyDescent="0.2">
      <c r="B51" s="1911"/>
      <c r="C51" s="1863"/>
      <c r="D51" s="1863"/>
      <c r="E51" s="1863"/>
      <c r="F51" s="1912"/>
      <c r="G51" s="639"/>
      <c r="I51" s="957" t="s">
        <v>105</v>
      </c>
      <c r="J51" s="1880" t="s">
        <v>861</v>
      </c>
      <c r="K51" s="1881"/>
      <c r="L51" s="1881"/>
      <c r="M51" s="1881"/>
      <c r="N51" s="1881"/>
      <c r="O51" s="1881"/>
      <c r="P51" s="1881"/>
      <c r="Q51" s="1881"/>
      <c r="R51" s="1881"/>
      <c r="S51" s="1881"/>
      <c r="T51" s="1881"/>
      <c r="U51" s="1881"/>
      <c r="V51" s="1834"/>
      <c r="W51" s="1571"/>
      <c r="X51" s="650" t="s">
        <v>89</v>
      </c>
      <c r="Z51" s="942"/>
      <c r="AA51" s="636"/>
      <c r="AB51" s="823" t="s">
        <v>117</v>
      </c>
      <c r="AC51" s="823" t="s">
        <v>442</v>
      </c>
      <c r="AD51" s="823" t="s">
        <v>117</v>
      </c>
      <c r="AE51" s="640"/>
    </row>
    <row r="52" spans="2:31" s="1" customFormat="1" ht="6" customHeight="1" x14ac:dyDescent="0.2">
      <c r="B52" s="1913"/>
      <c r="C52" s="1914"/>
      <c r="D52" s="1914"/>
      <c r="E52" s="1914"/>
      <c r="F52" s="1915"/>
      <c r="G52" s="648"/>
      <c r="H52" s="654"/>
      <c r="I52" s="654"/>
      <c r="J52" s="654"/>
      <c r="K52" s="654"/>
      <c r="L52" s="654"/>
      <c r="M52" s="654"/>
      <c r="N52" s="654"/>
      <c r="O52" s="654"/>
      <c r="P52" s="654"/>
      <c r="Q52" s="654"/>
      <c r="R52" s="654"/>
      <c r="S52" s="654"/>
      <c r="T52" s="654"/>
      <c r="U52" s="959"/>
      <c r="V52" s="966"/>
      <c r="W52" s="620"/>
      <c r="X52" s="654"/>
      <c r="Y52" s="654"/>
      <c r="Z52" s="654"/>
      <c r="AA52" s="648"/>
      <c r="AB52" s="654"/>
      <c r="AC52" s="654"/>
      <c r="AD52" s="651"/>
      <c r="AE52" s="649"/>
    </row>
    <row r="53" spans="2:31" s="1" customFormat="1" ht="4.5" customHeight="1" x14ac:dyDescent="0.2">
      <c r="B53" s="1629" t="s">
        <v>848</v>
      </c>
      <c r="C53" s="1630"/>
      <c r="D53" s="1630"/>
      <c r="E53" s="1630"/>
      <c r="F53" s="1631"/>
      <c r="G53" s="6"/>
      <c r="H53" s="7"/>
      <c r="I53" s="7"/>
      <c r="J53" s="7"/>
      <c r="K53" s="7"/>
      <c r="L53" s="7"/>
      <c r="M53" s="7"/>
      <c r="N53" s="7"/>
      <c r="O53" s="7"/>
      <c r="P53" s="7"/>
      <c r="Q53" s="7"/>
      <c r="R53" s="7"/>
      <c r="S53" s="7"/>
      <c r="T53" s="7"/>
      <c r="U53" s="7"/>
      <c r="V53" s="618"/>
      <c r="W53" s="618"/>
      <c r="X53" s="7"/>
      <c r="Y53" s="7"/>
      <c r="Z53" s="7"/>
      <c r="AA53" s="6"/>
      <c r="AB53" s="7"/>
      <c r="AC53" s="7"/>
      <c r="AD53" s="22"/>
      <c r="AE53" s="23"/>
    </row>
    <row r="54" spans="2:31" s="1" customFormat="1" ht="13.5" customHeight="1" x14ac:dyDescent="0.2">
      <c r="B54" s="1911"/>
      <c r="C54" s="1863"/>
      <c r="D54" s="1863"/>
      <c r="E54" s="1863"/>
      <c r="F54" s="1912"/>
      <c r="G54" s="639"/>
      <c r="H54" s="1" t="s">
        <v>849</v>
      </c>
      <c r="V54" s="629"/>
      <c r="W54" s="629"/>
      <c r="AA54" s="639"/>
      <c r="AB54" s="833" t="s">
        <v>1122</v>
      </c>
      <c r="AC54" s="833" t="s">
        <v>442</v>
      </c>
      <c r="AD54" s="833" t="s">
        <v>726</v>
      </c>
      <c r="AE54" s="955"/>
    </row>
    <row r="55" spans="2:31" s="1" customFormat="1" ht="30" customHeight="1" x14ac:dyDescent="0.2">
      <c r="B55" s="1911"/>
      <c r="C55" s="1863"/>
      <c r="D55" s="1863"/>
      <c r="E55" s="1863"/>
      <c r="F55" s="1912"/>
      <c r="G55" s="639"/>
      <c r="I55" s="956" t="s">
        <v>104</v>
      </c>
      <c r="J55" s="1878" t="s">
        <v>862</v>
      </c>
      <c r="K55" s="1888"/>
      <c r="L55" s="1888"/>
      <c r="M55" s="1888"/>
      <c r="N55" s="1888"/>
      <c r="O55" s="1888"/>
      <c r="P55" s="1888"/>
      <c r="Q55" s="1888"/>
      <c r="R55" s="1888"/>
      <c r="S55" s="1888"/>
      <c r="T55" s="1888"/>
      <c r="U55" s="1888"/>
      <c r="V55" s="1834"/>
      <c r="W55" s="1571"/>
      <c r="X55" s="11" t="s">
        <v>89</v>
      </c>
      <c r="AA55" s="639"/>
      <c r="AD55" s="2"/>
      <c r="AE55" s="640"/>
    </row>
    <row r="56" spans="2:31" s="1" customFormat="1" ht="33" customHeight="1" x14ac:dyDescent="0.2">
      <c r="B56" s="1911"/>
      <c r="C56" s="1863"/>
      <c r="D56" s="1863"/>
      <c r="E56" s="1863"/>
      <c r="F56" s="1912"/>
      <c r="G56" s="639"/>
      <c r="I56" s="957" t="s">
        <v>105</v>
      </c>
      <c r="J56" s="1880" t="s">
        <v>863</v>
      </c>
      <c r="K56" s="1881"/>
      <c r="L56" s="1881"/>
      <c r="M56" s="1881"/>
      <c r="N56" s="1881"/>
      <c r="O56" s="1881"/>
      <c r="P56" s="1881"/>
      <c r="Q56" s="1881"/>
      <c r="R56" s="1881"/>
      <c r="S56" s="1881"/>
      <c r="T56" s="1881"/>
      <c r="U56" s="1881"/>
      <c r="V56" s="1834"/>
      <c r="W56" s="1571"/>
      <c r="X56" s="650" t="s">
        <v>89</v>
      </c>
      <c r="Z56" s="942"/>
      <c r="AA56" s="636"/>
      <c r="AB56" s="823" t="s">
        <v>117</v>
      </c>
      <c r="AC56" s="823" t="s">
        <v>442</v>
      </c>
      <c r="AD56" s="823" t="s">
        <v>117</v>
      </c>
      <c r="AE56" s="640"/>
    </row>
    <row r="57" spans="2:31" s="1" customFormat="1" ht="6" customHeight="1" x14ac:dyDescent="0.2">
      <c r="B57" s="1913"/>
      <c r="C57" s="1914"/>
      <c r="D57" s="1914"/>
      <c r="E57" s="1914"/>
      <c r="F57" s="1915"/>
      <c r="G57" s="648"/>
      <c r="H57" s="654"/>
      <c r="I57" s="654"/>
      <c r="J57" s="654"/>
      <c r="K57" s="654"/>
      <c r="L57" s="654"/>
      <c r="M57" s="654"/>
      <c r="N57" s="654"/>
      <c r="O57" s="654"/>
      <c r="P57" s="654"/>
      <c r="Q57" s="654"/>
      <c r="R57" s="654"/>
      <c r="S57" s="654"/>
      <c r="T57" s="654"/>
      <c r="U57" s="959"/>
      <c r="V57" s="959"/>
      <c r="W57" s="654"/>
      <c r="X57" s="654"/>
      <c r="Y57" s="654"/>
      <c r="Z57" s="654"/>
      <c r="AA57" s="648"/>
      <c r="AB57" s="654"/>
      <c r="AC57" s="654"/>
      <c r="AD57" s="651"/>
      <c r="AE57" s="649"/>
    </row>
    <row r="58" spans="2:31" s="1" customFormat="1" ht="6" customHeight="1" x14ac:dyDescent="0.2">
      <c r="B58" s="935"/>
      <c r="C58" s="935"/>
      <c r="D58" s="935"/>
      <c r="E58" s="935"/>
      <c r="F58" s="935"/>
      <c r="U58" s="942"/>
      <c r="V58" s="942"/>
    </row>
    <row r="59" spans="2:31" s="1" customFormat="1" ht="13.5" customHeight="1" x14ac:dyDescent="0.2">
      <c r="B59" s="1866" t="s">
        <v>864</v>
      </c>
      <c r="C59" s="1867"/>
      <c r="D59" s="943" t="s">
        <v>1746</v>
      </c>
      <c r="E59" s="943"/>
      <c r="F59" s="943"/>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c r="AD59" s="943"/>
      <c r="AE59" s="943"/>
    </row>
    <row r="60" spans="2:31" s="1" customFormat="1" ht="37.5" customHeight="1" x14ac:dyDescent="0.2">
      <c r="B60" s="1866" t="s">
        <v>865</v>
      </c>
      <c r="C60" s="1867"/>
      <c r="D60" s="1910" t="s">
        <v>866</v>
      </c>
      <c r="E60" s="1910"/>
      <c r="F60" s="1910"/>
      <c r="G60" s="1910"/>
      <c r="H60" s="1910"/>
      <c r="I60" s="1910"/>
      <c r="J60" s="1910"/>
      <c r="K60" s="1910"/>
      <c r="L60" s="1910"/>
      <c r="M60" s="1910"/>
      <c r="N60" s="1910"/>
      <c r="O60" s="1910"/>
      <c r="P60" s="1910"/>
      <c r="Q60" s="1910"/>
      <c r="R60" s="1910"/>
      <c r="S60" s="1910"/>
      <c r="T60" s="1910"/>
      <c r="U60" s="1910"/>
      <c r="V60" s="1910"/>
      <c r="W60" s="1910"/>
      <c r="X60" s="1910"/>
      <c r="Y60" s="1910"/>
      <c r="Z60" s="1910"/>
      <c r="AA60" s="1910"/>
      <c r="AB60" s="1910"/>
      <c r="AC60" s="1910"/>
      <c r="AD60" s="1910"/>
      <c r="AE60" s="1910"/>
    </row>
    <row r="122" spans="3:7" x14ac:dyDescent="0.2">
      <c r="C122" s="60"/>
      <c r="D122" s="60"/>
      <c r="E122" s="60"/>
      <c r="F122" s="60"/>
      <c r="G122" s="60"/>
    </row>
    <row r="123" spans="3:7" x14ac:dyDescent="0.2">
      <c r="C123" s="58"/>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4A9741-4C46-4F07-A935-432AEBBE2A34}">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D308C-3C48-4455-9E38-9D79110D36AC}">
  <sheetPr>
    <tabColor rgb="FFFFFF00"/>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1.21875" style="3" customWidth="1"/>
    <col min="2" max="2" width="3" style="1247"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219" customFormat="1" x14ac:dyDescent="0.2">
      <c r="A1" s="1245"/>
    </row>
    <row r="2" spans="1:30" s="1219" customFormat="1" x14ac:dyDescent="0.2">
      <c r="B2" s="1219" t="s">
        <v>1985</v>
      </c>
    </row>
    <row r="3" spans="1:30" s="1219" customFormat="1" x14ac:dyDescent="0.2">
      <c r="X3" s="45" t="s">
        <v>648</v>
      </c>
      <c r="Y3" s="1220"/>
      <c r="Z3" s="1220" t="s">
        <v>34</v>
      </c>
      <c r="AA3" s="1220"/>
      <c r="AB3" s="1220" t="s">
        <v>384</v>
      </c>
      <c r="AC3" s="1220"/>
      <c r="AD3" s="1220" t="s">
        <v>168</v>
      </c>
    </row>
    <row r="4" spans="1:30" s="1219" customFormat="1" x14ac:dyDescent="0.2">
      <c r="AD4" s="45"/>
    </row>
    <row r="5" spans="1:30" s="1219" customFormat="1" ht="27.75" customHeight="1" x14ac:dyDescent="0.2">
      <c r="B5" s="1863" t="s">
        <v>1986</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row>
    <row r="6" spans="1:30" s="1219" customFormat="1" x14ac:dyDescent="0.2"/>
    <row r="7" spans="1:30" s="1219" customFormat="1" ht="39.75" customHeight="1" x14ac:dyDescent="0.2">
      <c r="B7" s="1834" t="s">
        <v>275</v>
      </c>
      <c r="C7" s="1834"/>
      <c r="D7" s="1834"/>
      <c r="E7" s="1834"/>
      <c r="F7" s="1834"/>
      <c r="G7" s="1852"/>
      <c r="H7" s="1853"/>
      <c r="I7" s="1853"/>
      <c r="J7" s="1853"/>
      <c r="K7" s="1853"/>
      <c r="L7" s="1853"/>
      <c r="M7" s="1853"/>
      <c r="N7" s="1853"/>
      <c r="O7" s="1853"/>
      <c r="P7" s="1853"/>
      <c r="Q7" s="1853"/>
      <c r="R7" s="1853"/>
      <c r="S7" s="1853"/>
      <c r="T7" s="1853"/>
      <c r="U7" s="1853"/>
      <c r="V7" s="1853"/>
      <c r="W7" s="1853"/>
      <c r="X7" s="1853"/>
      <c r="Y7" s="1853"/>
      <c r="Z7" s="1853"/>
      <c r="AA7" s="1853"/>
      <c r="AB7" s="1853"/>
      <c r="AC7" s="1853"/>
      <c r="AD7" s="1855"/>
    </row>
    <row r="8" spans="1:30" ht="39.75" customHeight="1" x14ac:dyDescent="0.2">
      <c r="B8" s="1571" t="s">
        <v>94</v>
      </c>
      <c r="C8" s="1572"/>
      <c r="D8" s="1572"/>
      <c r="E8" s="1572"/>
      <c r="F8" s="1573"/>
      <c r="G8" s="1244"/>
      <c r="H8" s="850" t="s">
        <v>117</v>
      </c>
      <c r="I8" s="1242" t="s">
        <v>1179</v>
      </c>
      <c r="J8" s="1242"/>
      <c r="K8" s="1242"/>
      <c r="L8" s="1242"/>
      <c r="M8" s="823" t="s">
        <v>117</v>
      </c>
      <c r="N8" s="1242" t="s">
        <v>1180</v>
      </c>
      <c r="O8" s="1242"/>
      <c r="P8" s="1242"/>
      <c r="Q8" s="1242"/>
      <c r="R8" s="823" t="s">
        <v>117</v>
      </c>
      <c r="S8" s="1242" t="s">
        <v>1181</v>
      </c>
      <c r="T8" s="1242"/>
      <c r="U8" s="1242"/>
      <c r="V8" s="1242"/>
      <c r="W8" s="1242"/>
      <c r="X8" s="1242"/>
      <c r="Y8" s="1242"/>
      <c r="Z8" s="1242"/>
      <c r="AA8" s="1242"/>
      <c r="AB8" s="1242"/>
      <c r="AC8" s="1242"/>
      <c r="AD8" s="1243"/>
    </row>
    <row r="9" spans="1:30" ht="39.75" customHeight="1" x14ac:dyDescent="0.2">
      <c r="B9" s="1571" t="s">
        <v>174</v>
      </c>
      <c r="C9" s="1572"/>
      <c r="D9" s="1572"/>
      <c r="E9" s="1572"/>
      <c r="F9" s="1572"/>
      <c r="G9" s="1244"/>
      <c r="H9" s="850" t="s">
        <v>117</v>
      </c>
      <c r="I9" s="1242" t="s">
        <v>1987</v>
      </c>
      <c r="J9" s="1242"/>
      <c r="K9" s="1242"/>
      <c r="L9" s="1242"/>
      <c r="M9" s="1242"/>
      <c r="N9" s="1242"/>
      <c r="O9" s="1242"/>
      <c r="P9" s="1242"/>
      <c r="Q9" s="1242"/>
      <c r="R9" s="1242"/>
      <c r="S9" s="1242"/>
      <c r="T9" s="1242"/>
      <c r="U9" s="1242"/>
      <c r="V9" s="1242"/>
      <c r="W9" s="1242"/>
      <c r="X9" s="1242"/>
      <c r="Y9" s="1242"/>
      <c r="Z9" s="1242"/>
      <c r="AA9" s="1242"/>
      <c r="AB9" s="1242"/>
      <c r="AC9" s="1242"/>
      <c r="AD9" s="1243"/>
    </row>
    <row r="10" spans="1:30" s="1219" customFormat="1" x14ac:dyDescent="0.2"/>
    <row r="11" spans="1:30" s="1219" customFormat="1" ht="10.5" customHeight="1" x14ac:dyDescent="0.2">
      <c r="B11" s="1231"/>
      <c r="C11" s="1232"/>
      <c r="D11" s="1232"/>
      <c r="E11" s="1232"/>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3"/>
    </row>
    <row r="12" spans="1:30" s="1219" customFormat="1" ht="10.5" customHeight="1" x14ac:dyDescent="0.2">
      <c r="B12" s="1234"/>
      <c r="C12" s="1231"/>
      <c r="D12" s="1232"/>
      <c r="E12" s="1232"/>
      <c r="F12" s="1232"/>
      <c r="G12" s="1231"/>
      <c r="H12" s="1232"/>
      <c r="I12" s="1232"/>
      <c r="J12" s="1232"/>
      <c r="K12" s="1232"/>
      <c r="L12" s="1232"/>
      <c r="M12" s="1232"/>
      <c r="N12" s="1232"/>
      <c r="O12" s="1232"/>
      <c r="P12" s="1232"/>
      <c r="Q12" s="1232"/>
      <c r="R12" s="1232"/>
      <c r="S12" s="1232"/>
      <c r="T12" s="1232"/>
      <c r="U12" s="1232"/>
      <c r="V12" s="1232"/>
      <c r="W12" s="1232"/>
      <c r="X12" s="1232"/>
      <c r="Y12" s="1232"/>
      <c r="Z12" s="1233"/>
      <c r="AA12" s="1232"/>
      <c r="AB12" s="1232"/>
      <c r="AC12" s="1233"/>
      <c r="AD12" s="1235"/>
    </row>
    <row r="13" spans="1:30" s="1219" customFormat="1" ht="32.25" customHeight="1" x14ac:dyDescent="0.2">
      <c r="B13" s="653"/>
      <c r="C13" s="1936" t="s">
        <v>651</v>
      </c>
      <c r="D13" s="1858"/>
      <c r="E13" s="1858"/>
      <c r="F13" s="1937"/>
      <c r="H13" s="1240" t="s">
        <v>104</v>
      </c>
      <c r="I13" s="1930" t="s">
        <v>1988</v>
      </c>
      <c r="J13" s="1931"/>
      <c r="K13" s="1931"/>
      <c r="L13" s="1931"/>
      <c r="M13" s="1931"/>
      <c r="N13" s="1931"/>
      <c r="O13" s="1931"/>
      <c r="P13" s="1931"/>
      <c r="Q13" s="1931"/>
      <c r="R13" s="1931"/>
      <c r="S13" s="1571"/>
      <c r="T13" s="1572"/>
      <c r="U13" s="1218" t="s">
        <v>89</v>
      </c>
      <c r="V13" s="1220"/>
      <c r="W13" s="1220"/>
      <c r="X13" s="1220"/>
      <c r="Y13" s="1220"/>
      <c r="AA13" s="1234"/>
      <c r="AC13" s="1235"/>
      <c r="AD13" s="1235"/>
    </row>
    <row r="14" spans="1:30" s="1219" customFormat="1" ht="32.25" customHeight="1" x14ac:dyDescent="0.2">
      <c r="B14" s="653"/>
      <c r="C14" s="653"/>
      <c r="D14" s="1224"/>
      <c r="E14" s="1224"/>
      <c r="F14" s="1246"/>
      <c r="H14" s="1240" t="s">
        <v>105</v>
      </c>
      <c r="I14" s="1930" t="s">
        <v>1989</v>
      </c>
      <c r="J14" s="1931"/>
      <c r="K14" s="1931"/>
      <c r="L14" s="1931"/>
      <c r="M14" s="1931"/>
      <c r="N14" s="1931"/>
      <c r="O14" s="1931"/>
      <c r="P14" s="1931"/>
      <c r="Q14" s="1931"/>
      <c r="R14" s="1931"/>
      <c r="S14" s="1571"/>
      <c r="T14" s="1572"/>
      <c r="U14" s="1218" t="s">
        <v>89</v>
      </c>
      <c r="V14" s="1220"/>
      <c r="W14" s="1220"/>
      <c r="X14" s="1220"/>
      <c r="Y14" s="1220"/>
      <c r="AA14" s="832" t="s">
        <v>1122</v>
      </c>
      <c r="AB14" s="833" t="s">
        <v>442</v>
      </c>
      <c r="AC14" s="834" t="s">
        <v>726</v>
      </c>
      <c r="AD14" s="1235"/>
    </row>
    <row r="15" spans="1:30" s="1219" customFormat="1" ht="32.25" customHeight="1" x14ac:dyDescent="0.2">
      <c r="B15" s="1234"/>
      <c r="C15" s="1234"/>
      <c r="F15" s="1235"/>
      <c r="H15" s="1240" t="s">
        <v>121</v>
      </c>
      <c r="I15" s="1932" t="s">
        <v>652</v>
      </c>
      <c r="J15" s="1933"/>
      <c r="K15" s="1933"/>
      <c r="L15" s="1933"/>
      <c r="M15" s="1933"/>
      <c r="N15" s="1933"/>
      <c r="O15" s="1933"/>
      <c r="P15" s="1933"/>
      <c r="Q15" s="1933"/>
      <c r="R15" s="1934"/>
      <c r="S15" s="1571"/>
      <c r="T15" s="1572"/>
      <c r="U15" s="1218" t="s">
        <v>60</v>
      </c>
      <c r="V15" s="1219" t="s">
        <v>280</v>
      </c>
      <c r="W15" s="1935" t="s">
        <v>1990</v>
      </c>
      <c r="X15" s="1935"/>
      <c r="Y15" s="1935"/>
      <c r="Z15" s="1221"/>
      <c r="AA15" s="827" t="s">
        <v>117</v>
      </c>
      <c r="AB15" s="823" t="s">
        <v>442</v>
      </c>
      <c r="AC15" s="835" t="s">
        <v>117</v>
      </c>
      <c r="AD15" s="862"/>
    </row>
    <row r="16" spans="1:30" s="1219" customFormat="1" x14ac:dyDescent="0.2">
      <c r="B16" s="1234"/>
      <c r="C16" s="1236"/>
      <c r="D16" s="1237"/>
      <c r="E16" s="1237"/>
      <c r="F16" s="1238"/>
      <c r="G16" s="1237"/>
      <c r="H16" s="1237"/>
      <c r="I16" s="1237"/>
      <c r="J16" s="1237"/>
      <c r="K16" s="1237"/>
      <c r="L16" s="1237"/>
      <c r="M16" s="1237"/>
      <c r="N16" s="1237"/>
      <c r="O16" s="1237"/>
      <c r="P16" s="1237"/>
      <c r="Q16" s="1237"/>
      <c r="R16" s="1237"/>
      <c r="S16" s="1237"/>
      <c r="T16" s="1237"/>
      <c r="U16" s="1237"/>
      <c r="V16" s="1237"/>
      <c r="W16" s="1237"/>
      <c r="X16" s="1237"/>
      <c r="Y16" s="1237"/>
      <c r="Z16" s="1237"/>
      <c r="AA16" s="1236"/>
      <c r="AB16" s="1237"/>
      <c r="AC16" s="1238"/>
      <c r="AD16" s="1235"/>
    </row>
    <row r="17" spans="2:30" s="1219" customFormat="1" ht="10.5" customHeight="1" x14ac:dyDescent="0.2">
      <c r="B17" s="1234"/>
      <c r="C17" s="1231"/>
      <c r="D17" s="1232"/>
      <c r="E17" s="1232"/>
      <c r="F17" s="1232"/>
      <c r="G17" s="1231"/>
      <c r="H17" s="1232"/>
      <c r="I17" s="1232"/>
      <c r="J17" s="1232"/>
      <c r="K17" s="1232"/>
      <c r="L17" s="1232"/>
      <c r="M17" s="1232"/>
      <c r="N17" s="1232"/>
      <c r="O17" s="1232"/>
      <c r="P17" s="1232"/>
      <c r="Q17" s="1232"/>
      <c r="R17" s="1232"/>
      <c r="S17" s="1232"/>
      <c r="T17" s="1232"/>
      <c r="U17" s="1232"/>
      <c r="V17" s="1232"/>
      <c r="W17" s="1232"/>
      <c r="X17" s="1232"/>
      <c r="Y17" s="1232"/>
      <c r="Z17" s="1233"/>
      <c r="AA17" s="1232"/>
      <c r="AB17" s="1232"/>
      <c r="AC17" s="1233"/>
      <c r="AD17" s="1235"/>
    </row>
    <row r="18" spans="2:30" s="1219" customFormat="1" ht="27" customHeight="1" x14ac:dyDescent="0.2">
      <c r="B18" s="653"/>
      <c r="C18" s="1936" t="s">
        <v>653</v>
      </c>
      <c r="D18" s="1858"/>
      <c r="E18" s="1858"/>
      <c r="F18" s="1937"/>
      <c r="H18" s="1240" t="s">
        <v>104</v>
      </c>
      <c r="I18" s="1930" t="s">
        <v>654</v>
      </c>
      <c r="J18" s="1931"/>
      <c r="K18" s="1931"/>
      <c r="L18" s="1931"/>
      <c r="M18" s="1931"/>
      <c r="N18" s="1931"/>
      <c r="O18" s="1931"/>
      <c r="P18" s="1931"/>
      <c r="Q18" s="1931"/>
      <c r="R18" s="1931"/>
      <c r="S18" s="1571"/>
      <c r="T18" s="1572"/>
      <c r="U18" s="1218" t="s">
        <v>30</v>
      </c>
      <c r="V18" s="1220"/>
      <c r="W18" s="1220"/>
      <c r="X18" s="1220"/>
      <c r="Y18" s="1220"/>
      <c r="AA18" s="1234"/>
      <c r="AC18" s="1235"/>
      <c r="AD18" s="1235"/>
    </row>
    <row r="19" spans="2:30" s="1219" customFormat="1" ht="27" customHeight="1" x14ac:dyDescent="0.2">
      <c r="B19" s="653"/>
      <c r="C19" s="1936"/>
      <c r="D19" s="1858"/>
      <c r="E19" s="1858"/>
      <c r="F19" s="1937"/>
      <c r="H19" s="1240" t="s">
        <v>105</v>
      </c>
      <c r="I19" s="1930" t="s">
        <v>655</v>
      </c>
      <c r="J19" s="1931"/>
      <c r="K19" s="1931"/>
      <c r="L19" s="1931"/>
      <c r="M19" s="1931"/>
      <c r="N19" s="1931"/>
      <c r="O19" s="1931"/>
      <c r="P19" s="1931"/>
      <c r="Q19" s="1931"/>
      <c r="R19" s="1931"/>
      <c r="S19" s="1571"/>
      <c r="T19" s="1572"/>
      <c r="U19" s="1218" t="s">
        <v>89</v>
      </c>
      <c r="V19" s="1220"/>
      <c r="W19" s="1220"/>
      <c r="X19" s="1220"/>
      <c r="Y19" s="1220"/>
      <c r="AA19" s="1234"/>
      <c r="AC19" s="1235"/>
      <c r="AD19" s="1235"/>
    </row>
    <row r="20" spans="2:30" s="1219" customFormat="1" ht="27" customHeight="1" x14ac:dyDescent="0.2">
      <c r="B20" s="653"/>
      <c r="C20" s="653"/>
      <c r="D20" s="1224"/>
      <c r="E20" s="1224"/>
      <c r="F20" s="1246"/>
      <c r="H20" s="1240" t="s">
        <v>121</v>
      </c>
      <c r="I20" s="1930" t="s">
        <v>873</v>
      </c>
      <c r="J20" s="1931"/>
      <c r="K20" s="1931"/>
      <c r="L20" s="1931"/>
      <c r="M20" s="1931"/>
      <c r="N20" s="1931"/>
      <c r="O20" s="1931"/>
      <c r="P20" s="1931"/>
      <c r="Q20" s="1931"/>
      <c r="R20" s="1931"/>
      <c r="S20" s="1571"/>
      <c r="T20" s="1572"/>
      <c r="U20" s="1218" t="s">
        <v>89</v>
      </c>
      <c r="V20" s="1220"/>
      <c r="W20" s="1220"/>
      <c r="X20" s="1220"/>
      <c r="Y20" s="1220"/>
      <c r="AA20" s="832" t="s">
        <v>1122</v>
      </c>
      <c r="AB20" s="833" t="s">
        <v>442</v>
      </c>
      <c r="AC20" s="834" t="s">
        <v>726</v>
      </c>
      <c r="AD20" s="1235"/>
    </row>
    <row r="21" spans="2:30" s="1219" customFormat="1" ht="27" customHeight="1" x14ac:dyDescent="0.2">
      <c r="B21" s="1234"/>
      <c r="C21" s="1234"/>
      <c r="F21" s="1235"/>
      <c r="H21" s="1240" t="s">
        <v>122</v>
      </c>
      <c r="I21" s="1932" t="s">
        <v>656</v>
      </c>
      <c r="J21" s="1933"/>
      <c r="K21" s="1933"/>
      <c r="L21" s="1933"/>
      <c r="M21" s="1933"/>
      <c r="N21" s="1933"/>
      <c r="O21" s="1933"/>
      <c r="P21" s="1933"/>
      <c r="Q21" s="1933"/>
      <c r="R21" s="1934"/>
      <c r="S21" s="1571"/>
      <c r="T21" s="1572"/>
      <c r="U21" s="1218" t="s">
        <v>60</v>
      </c>
      <c r="V21" s="1219" t="s">
        <v>280</v>
      </c>
      <c r="W21" s="1935" t="s">
        <v>1991</v>
      </c>
      <c r="X21" s="1935"/>
      <c r="Y21" s="1935"/>
      <c r="Z21" s="1221"/>
      <c r="AA21" s="827" t="s">
        <v>117</v>
      </c>
      <c r="AB21" s="823" t="s">
        <v>442</v>
      </c>
      <c r="AC21" s="835" t="s">
        <v>117</v>
      </c>
      <c r="AD21" s="862"/>
    </row>
    <row r="22" spans="2:30" s="1219" customFormat="1" x14ac:dyDescent="0.2">
      <c r="B22" s="1234"/>
      <c r="C22" s="1236"/>
      <c r="D22" s="1237"/>
      <c r="E22" s="1237"/>
      <c r="F22" s="1238"/>
      <c r="G22" s="1237"/>
      <c r="H22" s="1237"/>
      <c r="I22" s="1237"/>
      <c r="J22" s="1237"/>
      <c r="K22" s="1237"/>
      <c r="L22" s="1237"/>
      <c r="M22" s="1237"/>
      <c r="N22" s="1237"/>
      <c r="O22" s="1237"/>
      <c r="P22" s="1237"/>
      <c r="Q22" s="1237"/>
      <c r="R22" s="1237"/>
      <c r="S22" s="1237"/>
      <c r="T22" s="1237"/>
      <c r="U22" s="1237"/>
      <c r="V22" s="1237"/>
      <c r="W22" s="1237"/>
      <c r="X22" s="1237"/>
      <c r="Y22" s="1237"/>
      <c r="Z22" s="1237"/>
      <c r="AA22" s="1236"/>
      <c r="AB22" s="1237"/>
      <c r="AC22" s="1238"/>
      <c r="AD22" s="1235"/>
    </row>
    <row r="23" spans="2:30" s="1219" customFormat="1" x14ac:dyDescent="0.2">
      <c r="B23" s="1236"/>
      <c r="C23" s="12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8"/>
    </row>
    <row r="24" spans="2:30" s="1219" customFormat="1" ht="7.5" customHeight="1" x14ac:dyDescent="0.2">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row>
    <row r="25" spans="2:30" s="1219" customFormat="1" ht="89.25" customHeight="1" x14ac:dyDescent="0.2">
      <c r="B25" s="1624" t="s">
        <v>874</v>
      </c>
      <c r="C25" s="1624"/>
      <c r="D25" s="1749" t="s">
        <v>1992</v>
      </c>
      <c r="E25" s="1749"/>
      <c r="F25" s="1749"/>
      <c r="G25" s="1749"/>
      <c r="H25" s="1749"/>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221"/>
    </row>
    <row r="26" spans="2:30" s="1219" customFormat="1" ht="43.5" customHeight="1" x14ac:dyDescent="0.2">
      <c r="B26" s="1892" t="s">
        <v>875</v>
      </c>
      <c r="C26" s="1892"/>
      <c r="D26" s="1642" t="s">
        <v>1993</v>
      </c>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224"/>
    </row>
    <row r="27" spans="2:30" s="1219" customFormat="1" ht="50.25" customHeight="1" x14ac:dyDescent="0.2">
      <c r="B27" s="1642" t="s">
        <v>1994</v>
      </c>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row>
    <row r="28" spans="2:30" s="1219" customFormat="1" x14ac:dyDescent="0.2">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24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24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24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24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24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24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60"/>
      <c r="D122" s="60"/>
      <c r="E122" s="60"/>
      <c r="F122" s="60"/>
      <c r="G122" s="60"/>
    </row>
    <row r="123" spans="3:7" x14ac:dyDescent="0.2">
      <c r="C123" s="58"/>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D663320D-7849-4671-AF95-03B0AD476343}">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A1A1-D392-479F-BD16-D9256E8A0979}">
  <sheetPr>
    <tabColor rgb="FFFFFF00"/>
    <pageSetUpPr fitToPage="1"/>
  </sheetPr>
  <dimension ref="B2:AD123"/>
  <sheetViews>
    <sheetView view="pageBreakPreview" zoomScale="70" zoomScaleNormal="100" zoomScaleSheetLayoutView="70" workbookViewId="0"/>
  </sheetViews>
  <sheetFormatPr defaultColWidth="4" defaultRowHeight="13.2" x14ac:dyDescent="0.2"/>
  <cols>
    <col min="1" max="1" width="1.44140625" style="1172" customWidth="1"/>
    <col min="2" max="2" width="3.109375" style="1172" customWidth="1"/>
    <col min="3" max="3" width="1.109375" style="1172" customWidth="1"/>
    <col min="4" max="19" width="4" style="1172"/>
    <col min="20" max="20" width="3.109375" style="1172" customWidth="1"/>
    <col min="21" max="21" width="2.33203125" style="1172" customWidth="1"/>
    <col min="22" max="22" width="4" style="1172"/>
    <col min="23" max="23" width="2.21875" style="1172" customWidth="1"/>
    <col min="24" max="24" width="4" style="1172"/>
    <col min="25" max="25" width="2.33203125" style="1172" customWidth="1"/>
    <col min="26" max="26" width="1.44140625" style="1172" customWidth="1"/>
    <col min="27" max="29" width="4" style="1172"/>
    <col min="30" max="30" width="6.6640625" style="1172" bestFit="1" customWidth="1"/>
    <col min="31" max="256" width="4" style="1172"/>
    <col min="257" max="257" width="1.44140625" style="1172" customWidth="1"/>
    <col min="258" max="258" width="3.109375" style="1172" customWidth="1"/>
    <col min="259" max="259" width="1.109375" style="1172" customWidth="1"/>
    <col min="260" max="275" width="4" style="1172"/>
    <col min="276" max="276" width="3.109375" style="1172" customWidth="1"/>
    <col min="277" max="277" width="2.33203125" style="1172" customWidth="1"/>
    <col min="278" max="278" width="4" style="1172"/>
    <col min="279" max="279" width="2.21875" style="1172" customWidth="1"/>
    <col min="280" max="280" width="4" style="1172"/>
    <col min="281" max="281" width="2.33203125" style="1172" customWidth="1"/>
    <col min="282" max="282" width="1.44140625" style="1172" customWidth="1"/>
    <col min="283" max="285" width="4" style="1172"/>
    <col min="286" max="286" width="6.6640625" style="1172" bestFit="1" customWidth="1"/>
    <col min="287" max="512" width="4" style="1172"/>
    <col min="513" max="513" width="1.44140625" style="1172" customWidth="1"/>
    <col min="514" max="514" width="3.109375" style="1172" customWidth="1"/>
    <col min="515" max="515" width="1.109375" style="1172" customWidth="1"/>
    <col min="516" max="531" width="4" style="1172"/>
    <col min="532" max="532" width="3.109375" style="1172" customWidth="1"/>
    <col min="533" max="533" width="2.33203125" style="1172" customWidth="1"/>
    <col min="534" max="534" width="4" style="1172"/>
    <col min="535" max="535" width="2.21875" style="1172" customWidth="1"/>
    <col min="536" max="536" width="4" style="1172"/>
    <col min="537" max="537" width="2.33203125" style="1172" customWidth="1"/>
    <col min="538" max="538" width="1.44140625" style="1172" customWidth="1"/>
    <col min="539" max="541" width="4" style="1172"/>
    <col min="542" max="542" width="6.6640625" style="1172" bestFit="1" customWidth="1"/>
    <col min="543" max="768" width="4" style="1172"/>
    <col min="769" max="769" width="1.44140625" style="1172" customWidth="1"/>
    <col min="770" max="770" width="3.109375" style="1172" customWidth="1"/>
    <col min="771" max="771" width="1.109375" style="1172" customWidth="1"/>
    <col min="772" max="787" width="4" style="1172"/>
    <col min="788" max="788" width="3.109375" style="1172" customWidth="1"/>
    <col min="789" max="789" width="2.33203125" style="1172" customWidth="1"/>
    <col min="790" max="790" width="4" style="1172"/>
    <col min="791" max="791" width="2.21875" style="1172" customWidth="1"/>
    <col min="792" max="792" width="4" style="1172"/>
    <col min="793" max="793" width="2.33203125" style="1172" customWidth="1"/>
    <col min="794" max="794" width="1.44140625" style="1172" customWidth="1"/>
    <col min="795" max="797" width="4" style="1172"/>
    <col min="798" max="798" width="6.6640625" style="1172" bestFit="1" customWidth="1"/>
    <col min="799" max="1024" width="4" style="1172"/>
    <col min="1025" max="1025" width="1.44140625" style="1172" customWidth="1"/>
    <col min="1026" max="1026" width="3.109375" style="1172" customWidth="1"/>
    <col min="1027" max="1027" width="1.109375" style="1172" customWidth="1"/>
    <col min="1028" max="1043" width="4" style="1172"/>
    <col min="1044" max="1044" width="3.109375" style="1172" customWidth="1"/>
    <col min="1045" max="1045" width="2.33203125" style="1172" customWidth="1"/>
    <col min="1046" max="1046" width="4" style="1172"/>
    <col min="1047" max="1047" width="2.21875" style="1172" customWidth="1"/>
    <col min="1048" max="1048" width="4" style="1172"/>
    <col min="1049" max="1049" width="2.33203125" style="1172" customWidth="1"/>
    <col min="1050" max="1050" width="1.44140625" style="1172" customWidth="1"/>
    <col min="1051" max="1053" width="4" style="1172"/>
    <col min="1054" max="1054" width="6.6640625" style="1172" bestFit="1" customWidth="1"/>
    <col min="1055" max="1280" width="4" style="1172"/>
    <col min="1281" max="1281" width="1.44140625" style="1172" customWidth="1"/>
    <col min="1282" max="1282" width="3.109375" style="1172" customWidth="1"/>
    <col min="1283" max="1283" width="1.109375" style="1172" customWidth="1"/>
    <col min="1284" max="1299" width="4" style="1172"/>
    <col min="1300" max="1300" width="3.109375" style="1172" customWidth="1"/>
    <col min="1301" max="1301" width="2.33203125" style="1172" customWidth="1"/>
    <col min="1302" max="1302" width="4" style="1172"/>
    <col min="1303" max="1303" width="2.21875" style="1172" customWidth="1"/>
    <col min="1304" max="1304" width="4" style="1172"/>
    <col min="1305" max="1305" width="2.33203125" style="1172" customWidth="1"/>
    <col min="1306" max="1306" width="1.44140625" style="1172" customWidth="1"/>
    <col min="1307" max="1309" width="4" style="1172"/>
    <col min="1310" max="1310" width="6.6640625" style="1172" bestFit="1" customWidth="1"/>
    <col min="1311" max="1536" width="4" style="1172"/>
    <col min="1537" max="1537" width="1.44140625" style="1172" customWidth="1"/>
    <col min="1538" max="1538" width="3.109375" style="1172" customWidth="1"/>
    <col min="1539" max="1539" width="1.109375" style="1172" customWidth="1"/>
    <col min="1540" max="1555" width="4" style="1172"/>
    <col min="1556" max="1556" width="3.109375" style="1172" customWidth="1"/>
    <col min="1557" max="1557" width="2.33203125" style="1172" customWidth="1"/>
    <col min="1558" max="1558" width="4" style="1172"/>
    <col min="1559" max="1559" width="2.21875" style="1172" customWidth="1"/>
    <col min="1560" max="1560" width="4" style="1172"/>
    <col min="1561" max="1561" width="2.33203125" style="1172" customWidth="1"/>
    <col min="1562" max="1562" width="1.44140625" style="1172" customWidth="1"/>
    <col min="1563" max="1565" width="4" style="1172"/>
    <col min="1566" max="1566" width="6.6640625" style="1172" bestFit="1" customWidth="1"/>
    <col min="1567" max="1792" width="4" style="1172"/>
    <col min="1793" max="1793" width="1.44140625" style="1172" customWidth="1"/>
    <col min="1794" max="1794" width="3.109375" style="1172" customWidth="1"/>
    <col min="1795" max="1795" width="1.109375" style="1172" customWidth="1"/>
    <col min="1796" max="1811" width="4" style="1172"/>
    <col min="1812" max="1812" width="3.109375" style="1172" customWidth="1"/>
    <col min="1813" max="1813" width="2.33203125" style="1172" customWidth="1"/>
    <col min="1814" max="1814" width="4" style="1172"/>
    <col min="1815" max="1815" width="2.21875" style="1172" customWidth="1"/>
    <col min="1816" max="1816" width="4" style="1172"/>
    <col min="1817" max="1817" width="2.33203125" style="1172" customWidth="1"/>
    <col min="1818" max="1818" width="1.44140625" style="1172" customWidth="1"/>
    <col min="1819" max="1821" width="4" style="1172"/>
    <col min="1822" max="1822" width="6.6640625" style="1172" bestFit="1" customWidth="1"/>
    <col min="1823" max="2048" width="4" style="1172"/>
    <col min="2049" max="2049" width="1.44140625" style="1172" customWidth="1"/>
    <col min="2050" max="2050" width="3.109375" style="1172" customWidth="1"/>
    <col min="2051" max="2051" width="1.109375" style="1172" customWidth="1"/>
    <col min="2052" max="2067" width="4" style="1172"/>
    <col min="2068" max="2068" width="3.109375" style="1172" customWidth="1"/>
    <col min="2069" max="2069" width="2.33203125" style="1172" customWidth="1"/>
    <col min="2070" max="2070" width="4" style="1172"/>
    <col min="2071" max="2071" width="2.21875" style="1172" customWidth="1"/>
    <col min="2072" max="2072" width="4" style="1172"/>
    <col min="2073" max="2073" width="2.33203125" style="1172" customWidth="1"/>
    <col min="2074" max="2074" width="1.44140625" style="1172" customWidth="1"/>
    <col min="2075" max="2077" width="4" style="1172"/>
    <col min="2078" max="2078" width="6.6640625" style="1172" bestFit="1" customWidth="1"/>
    <col min="2079" max="2304" width="4" style="1172"/>
    <col min="2305" max="2305" width="1.44140625" style="1172" customWidth="1"/>
    <col min="2306" max="2306" width="3.109375" style="1172" customWidth="1"/>
    <col min="2307" max="2307" width="1.109375" style="1172" customWidth="1"/>
    <col min="2308" max="2323" width="4" style="1172"/>
    <col min="2324" max="2324" width="3.109375" style="1172" customWidth="1"/>
    <col min="2325" max="2325" width="2.33203125" style="1172" customWidth="1"/>
    <col min="2326" max="2326" width="4" style="1172"/>
    <col min="2327" max="2327" width="2.21875" style="1172" customWidth="1"/>
    <col min="2328" max="2328" width="4" style="1172"/>
    <col min="2329" max="2329" width="2.33203125" style="1172" customWidth="1"/>
    <col min="2330" max="2330" width="1.44140625" style="1172" customWidth="1"/>
    <col min="2331" max="2333" width="4" style="1172"/>
    <col min="2334" max="2334" width="6.6640625" style="1172" bestFit="1" customWidth="1"/>
    <col min="2335" max="2560" width="4" style="1172"/>
    <col min="2561" max="2561" width="1.44140625" style="1172" customWidth="1"/>
    <col min="2562" max="2562" width="3.109375" style="1172" customWidth="1"/>
    <col min="2563" max="2563" width="1.109375" style="1172" customWidth="1"/>
    <col min="2564" max="2579" width="4" style="1172"/>
    <col min="2580" max="2580" width="3.109375" style="1172" customWidth="1"/>
    <col min="2581" max="2581" width="2.33203125" style="1172" customWidth="1"/>
    <col min="2582" max="2582" width="4" style="1172"/>
    <col min="2583" max="2583" width="2.21875" style="1172" customWidth="1"/>
    <col min="2584" max="2584" width="4" style="1172"/>
    <col min="2585" max="2585" width="2.33203125" style="1172" customWidth="1"/>
    <col min="2586" max="2586" width="1.44140625" style="1172" customWidth="1"/>
    <col min="2587" max="2589" width="4" style="1172"/>
    <col min="2590" max="2590" width="6.6640625" style="1172" bestFit="1" customWidth="1"/>
    <col min="2591" max="2816" width="4" style="1172"/>
    <col min="2817" max="2817" width="1.44140625" style="1172" customWidth="1"/>
    <col min="2818" max="2818" width="3.109375" style="1172" customWidth="1"/>
    <col min="2819" max="2819" width="1.109375" style="1172" customWidth="1"/>
    <col min="2820" max="2835" width="4" style="1172"/>
    <col min="2836" max="2836" width="3.109375" style="1172" customWidth="1"/>
    <col min="2837" max="2837" width="2.33203125" style="1172" customWidth="1"/>
    <col min="2838" max="2838" width="4" style="1172"/>
    <col min="2839" max="2839" width="2.21875" style="1172" customWidth="1"/>
    <col min="2840" max="2840" width="4" style="1172"/>
    <col min="2841" max="2841" width="2.33203125" style="1172" customWidth="1"/>
    <col min="2842" max="2842" width="1.44140625" style="1172" customWidth="1"/>
    <col min="2843" max="2845" width="4" style="1172"/>
    <col min="2846" max="2846" width="6.6640625" style="1172" bestFit="1" customWidth="1"/>
    <col min="2847" max="3072" width="4" style="1172"/>
    <col min="3073" max="3073" width="1.44140625" style="1172" customWidth="1"/>
    <col min="3074" max="3074" width="3.109375" style="1172" customWidth="1"/>
    <col min="3075" max="3075" width="1.109375" style="1172" customWidth="1"/>
    <col min="3076" max="3091" width="4" style="1172"/>
    <col min="3092" max="3092" width="3.109375" style="1172" customWidth="1"/>
    <col min="3093" max="3093" width="2.33203125" style="1172" customWidth="1"/>
    <col min="3094" max="3094" width="4" style="1172"/>
    <col min="3095" max="3095" width="2.21875" style="1172" customWidth="1"/>
    <col min="3096" max="3096" width="4" style="1172"/>
    <col min="3097" max="3097" width="2.33203125" style="1172" customWidth="1"/>
    <col min="3098" max="3098" width="1.44140625" style="1172" customWidth="1"/>
    <col min="3099" max="3101" width="4" style="1172"/>
    <col min="3102" max="3102" width="6.6640625" style="1172" bestFit="1" customWidth="1"/>
    <col min="3103" max="3328" width="4" style="1172"/>
    <col min="3329" max="3329" width="1.44140625" style="1172" customWidth="1"/>
    <col min="3330" max="3330" width="3.109375" style="1172" customWidth="1"/>
    <col min="3331" max="3331" width="1.109375" style="1172" customWidth="1"/>
    <col min="3332" max="3347" width="4" style="1172"/>
    <col min="3348" max="3348" width="3.109375" style="1172" customWidth="1"/>
    <col min="3349" max="3349" width="2.33203125" style="1172" customWidth="1"/>
    <col min="3350" max="3350" width="4" style="1172"/>
    <col min="3351" max="3351" width="2.21875" style="1172" customWidth="1"/>
    <col min="3352" max="3352" width="4" style="1172"/>
    <col min="3353" max="3353" width="2.33203125" style="1172" customWidth="1"/>
    <col min="3354" max="3354" width="1.44140625" style="1172" customWidth="1"/>
    <col min="3355" max="3357" width="4" style="1172"/>
    <col min="3358" max="3358" width="6.6640625" style="1172" bestFit="1" customWidth="1"/>
    <col min="3359" max="3584" width="4" style="1172"/>
    <col min="3585" max="3585" width="1.44140625" style="1172" customWidth="1"/>
    <col min="3586" max="3586" width="3.109375" style="1172" customWidth="1"/>
    <col min="3587" max="3587" width="1.109375" style="1172" customWidth="1"/>
    <col min="3588" max="3603" width="4" style="1172"/>
    <col min="3604" max="3604" width="3.109375" style="1172" customWidth="1"/>
    <col min="3605" max="3605" width="2.33203125" style="1172" customWidth="1"/>
    <col min="3606" max="3606" width="4" style="1172"/>
    <col min="3607" max="3607" width="2.21875" style="1172" customWidth="1"/>
    <col min="3608" max="3608" width="4" style="1172"/>
    <col min="3609" max="3609" width="2.33203125" style="1172" customWidth="1"/>
    <col min="3610" max="3610" width="1.44140625" style="1172" customWidth="1"/>
    <col min="3611" max="3613" width="4" style="1172"/>
    <col min="3614" max="3614" width="6.6640625" style="1172" bestFit="1" customWidth="1"/>
    <col min="3615" max="3840" width="4" style="1172"/>
    <col min="3841" max="3841" width="1.44140625" style="1172" customWidth="1"/>
    <col min="3842" max="3842" width="3.109375" style="1172" customWidth="1"/>
    <col min="3843" max="3843" width="1.109375" style="1172" customWidth="1"/>
    <col min="3844" max="3859" width="4" style="1172"/>
    <col min="3860" max="3860" width="3.109375" style="1172" customWidth="1"/>
    <col min="3861" max="3861" width="2.33203125" style="1172" customWidth="1"/>
    <col min="3862" max="3862" width="4" style="1172"/>
    <col min="3863" max="3863" width="2.21875" style="1172" customWidth="1"/>
    <col min="3864" max="3864" width="4" style="1172"/>
    <col min="3865" max="3865" width="2.33203125" style="1172" customWidth="1"/>
    <col min="3866" max="3866" width="1.44140625" style="1172" customWidth="1"/>
    <col min="3867" max="3869" width="4" style="1172"/>
    <col min="3870" max="3870" width="6.6640625" style="1172" bestFit="1" customWidth="1"/>
    <col min="3871" max="4096" width="4" style="1172"/>
    <col min="4097" max="4097" width="1.44140625" style="1172" customWidth="1"/>
    <col min="4098" max="4098" width="3.109375" style="1172" customWidth="1"/>
    <col min="4099" max="4099" width="1.109375" style="1172" customWidth="1"/>
    <col min="4100" max="4115" width="4" style="1172"/>
    <col min="4116" max="4116" width="3.109375" style="1172" customWidth="1"/>
    <col min="4117" max="4117" width="2.33203125" style="1172" customWidth="1"/>
    <col min="4118" max="4118" width="4" style="1172"/>
    <col min="4119" max="4119" width="2.21875" style="1172" customWidth="1"/>
    <col min="4120" max="4120" width="4" style="1172"/>
    <col min="4121" max="4121" width="2.33203125" style="1172" customWidth="1"/>
    <col min="4122" max="4122" width="1.44140625" style="1172" customWidth="1"/>
    <col min="4123" max="4125" width="4" style="1172"/>
    <col min="4126" max="4126" width="6.6640625" style="1172" bestFit="1" customWidth="1"/>
    <col min="4127" max="4352" width="4" style="1172"/>
    <col min="4353" max="4353" width="1.44140625" style="1172" customWidth="1"/>
    <col min="4354" max="4354" width="3.109375" style="1172" customWidth="1"/>
    <col min="4355" max="4355" width="1.109375" style="1172" customWidth="1"/>
    <col min="4356" max="4371" width="4" style="1172"/>
    <col min="4372" max="4372" width="3.109375" style="1172" customWidth="1"/>
    <col min="4373" max="4373" width="2.33203125" style="1172" customWidth="1"/>
    <col min="4374" max="4374" width="4" style="1172"/>
    <col min="4375" max="4375" width="2.21875" style="1172" customWidth="1"/>
    <col min="4376" max="4376" width="4" style="1172"/>
    <col min="4377" max="4377" width="2.33203125" style="1172" customWidth="1"/>
    <col min="4378" max="4378" width="1.44140625" style="1172" customWidth="1"/>
    <col min="4379" max="4381" width="4" style="1172"/>
    <col min="4382" max="4382" width="6.6640625" style="1172" bestFit="1" customWidth="1"/>
    <col min="4383" max="4608" width="4" style="1172"/>
    <col min="4609" max="4609" width="1.44140625" style="1172" customWidth="1"/>
    <col min="4610" max="4610" width="3.109375" style="1172" customWidth="1"/>
    <col min="4611" max="4611" width="1.109375" style="1172" customWidth="1"/>
    <col min="4612" max="4627" width="4" style="1172"/>
    <col min="4628" max="4628" width="3.109375" style="1172" customWidth="1"/>
    <col min="4629" max="4629" width="2.33203125" style="1172" customWidth="1"/>
    <col min="4630" max="4630" width="4" style="1172"/>
    <col min="4631" max="4631" width="2.21875" style="1172" customWidth="1"/>
    <col min="4632" max="4632" width="4" style="1172"/>
    <col min="4633" max="4633" width="2.33203125" style="1172" customWidth="1"/>
    <col min="4634" max="4634" width="1.44140625" style="1172" customWidth="1"/>
    <col min="4635" max="4637" width="4" style="1172"/>
    <col min="4638" max="4638" width="6.6640625" style="1172" bestFit="1" customWidth="1"/>
    <col min="4639" max="4864" width="4" style="1172"/>
    <col min="4865" max="4865" width="1.44140625" style="1172" customWidth="1"/>
    <col min="4866" max="4866" width="3.109375" style="1172" customWidth="1"/>
    <col min="4867" max="4867" width="1.109375" style="1172" customWidth="1"/>
    <col min="4868" max="4883" width="4" style="1172"/>
    <col min="4884" max="4884" width="3.109375" style="1172" customWidth="1"/>
    <col min="4885" max="4885" width="2.33203125" style="1172" customWidth="1"/>
    <col min="4886" max="4886" width="4" style="1172"/>
    <col min="4887" max="4887" width="2.21875" style="1172" customWidth="1"/>
    <col min="4888" max="4888" width="4" style="1172"/>
    <col min="4889" max="4889" width="2.33203125" style="1172" customWidth="1"/>
    <col min="4890" max="4890" width="1.44140625" style="1172" customWidth="1"/>
    <col min="4891" max="4893" width="4" style="1172"/>
    <col min="4894" max="4894" width="6.6640625" style="1172" bestFit="1" customWidth="1"/>
    <col min="4895" max="5120" width="4" style="1172"/>
    <col min="5121" max="5121" width="1.44140625" style="1172" customWidth="1"/>
    <col min="5122" max="5122" width="3.109375" style="1172" customWidth="1"/>
    <col min="5123" max="5123" width="1.109375" style="1172" customWidth="1"/>
    <col min="5124" max="5139" width="4" style="1172"/>
    <col min="5140" max="5140" width="3.109375" style="1172" customWidth="1"/>
    <col min="5141" max="5141" width="2.33203125" style="1172" customWidth="1"/>
    <col min="5142" max="5142" width="4" style="1172"/>
    <col min="5143" max="5143" width="2.21875" style="1172" customWidth="1"/>
    <col min="5144" max="5144" width="4" style="1172"/>
    <col min="5145" max="5145" width="2.33203125" style="1172" customWidth="1"/>
    <col min="5146" max="5146" width="1.44140625" style="1172" customWidth="1"/>
    <col min="5147" max="5149" width="4" style="1172"/>
    <col min="5150" max="5150" width="6.6640625" style="1172" bestFit="1" customWidth="1"/>
    <col min="5151" max="5376" width="4" style="1172"/>
    <col min="5377" max="5377" width="1.44140625" style="1172" customWidth="1"/>
    <col min="5378" max="5378" width="3.109375" style="1172" customWidth="1"/>
    <col min="5379" max="5379" width="1.109375" style="1172" customWidth="1"/>
    <col min="5380" max="5395" width="4" style="1172"/>
    <col min="5396" max="5396" width="3.109375" style="1172" customWidth="1"/>
    <col min="5397" max="5397" width="2.33203125" style="1172" customWidth="1"/>
    <col min="5398" max="5398" width="4" style="1172"/>
    <col min="5399" max="5399" width="2.21875" style="1172" customWidth="1"/>
    <col min="5400" max="5400" width="4" style="1172"/>
    <col min="5401" max="5401" width="2.33203125" style="1172" customWidth="1"/>
    <col min="5402" max="5402" width="1.44140625" style="1172" customWidth="1"/>
    <col min="5403" max="5405" width="4" style="1172"/>
    <col min="5406" max="5406" width="6.6640625" style="1172" bestFit="1" customWidth="1"/>
    <col min="5407" max="5632" width="4" style="1172"/>
    <col min="5633" max="5633" width="1.44140625" style="1172" customWidth="1"/>
    <col min="5634" max="5634" width="3.109375" style="1172" customWidth="1"/>
    <col min="5635" max="5635" width="1.109375" style="1172" customWidth="1"/>
    <col min="5636" max="5651" width="4" style="1172"/>
    <col min="5652" max="5652" width="3.109375" style="1172" customWidth="1"/>
    <col min="5653" max="5653" width="2.33203125" style="1172" customWidth="1"/>
    <col min="5654" max="5654" width="4" style="1172"/>
    <col min="5655" max="5655" width="2.21875" style="1172" customWidth="1"/>
    <col min="5656" max="5656" width="4" style="1172"/>
    <col min="5657" max="5657" width="2.33203125" style="1172" customWidth="1"/>
    <col min="5658" max="5658" width="1.44140625" style="1172" customWidth="1"/>
    <col min="5659" max="5661" width="4" style="1172"/>
    <col min="5662" max="5662" width="6.6640625" style="1172" bestFit="1" customWidth="1"/>
    <col min="5663" max="5888" width="4" style="1172"/>
    <col min="5889" max="5889" width="1.44140625" style="1172" customWidth="1"/>
    <col min="5890" max="5890" width="3.109375" style="1172" customWidth="1"/>
    <col min="5891" max="5891" width="1.109375" style="1172" customWidth="1"/>
    <col min="5892" max="5907" width="4" style="1172"/>
    <col min="5908" max="5908" width="3.109375" style="1172" customWidth="1"/>
    <col min="5909" max="5909" width="2.33203125" style="1172" customWidth="1"/>
    <col min="5910" max="5910" width="4" style="1172"/>
    <col min="5911" max="5911" width="2.21875" style="1172" customWidth="1"/>
    <col min="5912" max="5912" width="4" style="1172"/>
    <col min="5913" max="5913" width="2.33203125" style="1172" customWidth="1"/>
    <col min="5914" max="5914" width="1.44140625" style="1172" customWidth="1"/>
    <col min="5915" max="5917" width="4" style="1172"/>
    <col min="5918" max="5918" width="6.6640625" style="1172" bestFit="1" customWidth="1"/>
    <col min="5919" max="6144" width="4" style="1172"/>
    <col min="6145" max="6145" width="1.44140625" style="1172" customWidth="1"/>
    <col min="6146" max="6146" width="3.109375" style="1172" customWidth="1"/>
    <col min="6147" max="6147" width="1.109375" style="1172" customWidth="1"/>
    <col min="6148" max="6163" width="4" style="1172"/>
    <col min="6164" max="6164" width="3.109375" style="1172" customWidth="1"/>
    <col min="6165" max="6165" width="2.33203125" style="1172" customWidth="1"/>
    <col min="6166" max="6166" width="4" style="1172"/>
    <col min="6167" max="6167" width="2.21875" style="1172" customWidth="1"/>
    <col min="6168" max="6168" width="4" style="1172"/>
    <col min="6169" max="6169" width="2.33203125" style="1172" customWidth="1"/>
    <col min="6170" max="6170" width="1.44140625" style="1172" customWidth="1"/>
    <col min="6171" max="6173" width="4" style="1172"/>
    <col min="6174" max="6174" width="6.6640625" style="1172" bestFit="1" customWidth="1"/>
    <col min="6175" max="6400" width="4" style="1172"/>
    <col min="6401" max="6401" width="1.44140625" style="1172" customWidth="1"/>
    <col min="6402" max="6402" width="3.109375" style="1172" customWidth="1"/>
    <col min="6403" max="6403" width="1.109375" style="1172" customWidth="1"/>
    <col min="6404" max="6419" width="4" style="1172"/>
    <col min="6420" max="6420" width="3.109375" style="1172" customWidth="1"/>
    <col min="6421" max="6421" width="2.33203125" style="1172" customWidth="1"/>
    <col min="6422" max="6422" width="4" style="1172"/>
    <col min="6423" max="6423" width="2.21875" style="1172" customWidth="1"/>
    <col min="6424" max="6424" width="4" style="1172"/>
    <col min="6425" max="6425" width="2.33203125" style="1172" customWidth="1"/>
    <col min="6426" max="6426" width="1.44140625" style="1172" customWidth="1"/>
    <col min="6427" max="6429" width="4" style="1172"/>
    <col min="6430" max="6430" width="6.6640625" style="1172" bestFit="1" customWidth="1"/>
    <col min="6431" max="6656" width="4" style="1172"/>
    <col min="6657" max="6657" width="1.44140625" style="1172" customWidth="1"/>
    <col min="6658" max="6658" width="3.109375" style="1172" customWidth="1"/>
    <col min="6659" max="6659" width="1.109375" style="1172" customWidth="1"/>
    <col min="6660" max="6675" width="4" style="1172"/>
    <col min="6676" max="6676" width="3.109375" style="1172" customWidth="1"/>
    <col min="6677" max="6677" width="2.33203125" style="1172" customWidth="1"/>
    <col min="6678" max="6678" width="4" style="1172"/>
    <col min="6679" max="6679" width="2.21875" style="1172" customWidth="1"/>
    <col min="6680" max="6680" width="4" style="1172"/>
    <col min="6681" max="6681" width="2.33203125" style="1172" customWidth="1"/>
    <col min="6682" max="6682" width="1.44140625" style="1172" customWidth="1"/>
    <col min="6683" max="6685" width="4" style="1172"/>
    <col min="6686" max="6686" width="6.6640625" style="1172" bestFit="1" customWidth="1"/>
    <col min="6687" max="6912" width="4" style="1172"/>
    <col min="6913" max="6913" width="1.44140625" style="1172" customWidth="1"/>
    <col min="6914" max="6914" width="3.109375" style="1172" customWidth="1"/>
    <col min="6915" max="6915" width="1.109375" style="1172" customWidth="1"/>
    <col min="6916" max="6931" width="4" style="1172"/>
    <col min="6932" max="6932" width="3.109375" style="1172" customWidth="1"/>
    <col min="6933" max="6933" width="2.33203125" style="1172" customWidth="1"/>
    <col min="6934" max="6934" width="4" style="1172"/>
    <col min="6935" max="6935" width="2.21875" style="1172" customWidth="1"/>
    <col min="6936" max="6936" width="4" style="1172"/>
    <col min="6937" max="6937" width="2.33203125" style="1172" customWidth="1"/>
    <col min="6938" max="6938" width="1.44140625" style="1172" customWidth="1"/>
    <col min="6939" max="6941" width="4" style="1172"/>
    <col min="6942" max="6942" width="6.6640625" style="1172" bestFit="1" customWidth="1"/>
    <col min="6943" max="7168" width="4" style="1172"/>
    <col min="7169" max="7169" width="1.44140625" style="1172" customWidth="1"/>
    <col min="7170" max="7170" width="3.109375" style="1172" customWidth="1"/>
    <col min="7171" max="7171" width="1.109375" style="1172" customWidth="1"/>
    <col min="7172" max="7187" width="4" style="1172"/>
    <col min="7188" max="7188" width="3.109375" style="1172" customWidth="1"/>
    <col min="7189" max="7189" width="2.33203125" style="1172" customWidth="1"/>
    <col min="7190" max="7190" width="4" style="1172"/>
    <col min="7191" max="7191" width="2.21875" style="1172" customWidth="1"/>
    <col min="7192" max="7192" width="4" style="1172"/>
    <col min="7193" max="7193" width="2.33203125" style="1172" customWidth="1"/>
    <col min="7194" max="7194" width="1.44140625" style="1172" customWidth="1"/>
    <col min="7195" max="7197" width="4" style="1172"/>
    <col min="7198" max="7198" width="6.6640625" style="1172" bestFit="1" customWidth="1"/>
    <col min="7199" max="7424" width="4" style="1172"/>
    <col min="7425" max="7425" width="1.44140625" style="1172" customWidth="1"/>
    <col min="7426" max="7426" width="3.109375" style="1172" customWidth="1"/>
    <col min="7427" max="7427" width="1.109375" style="1172" customWidth="1"/>
    <col min="7428" max="7443" width="4" style="1172"/>
    <col min="7444" max="7444" width="3.109375" style="1172" customWidth="1"/>
    <col min="7445" max="7445" width="2.33203125" style="1172" customWidth="1"/>
    <col min="7446" max="7446" width="4" style="1172"/>
    <col min="7447" max="7447" width="2.21875" style="1172" customWidth="1"/>
    <col min="7448" max="7448" width="4" style="1172"/>
    <col min="7449" max="7449" width="2.33203125" style="1172" customWidth="1"/>
    <col min="7450" max="7450" width="1.44140625" style="1172" customWidth="1"/>
    <col min="7451" max="7453" width="4" style="1172"/>
    <col min="7454" max="7454" width="6.6640625" style="1172" bestFit="1" customWidth="1"/>
    <col min="7455" max="7680" width="4" style="1172"/>
    <col min="7681" max="7681" width="1.44140625" style="1172" customWidth="1"/>
    <col min="7682" max="7682" width="3.109375" style="1172" customWidth="1"/>
    <col min="7683" max="7683" width="1.109375" style="1172" customWidth="1"/>
    <col min="7684" max="7699" width="4" style="1172"/>
    <col min="7700" max="7700" width="3.109375" style="1172" customWidth="1"/>
    <col min="7701" max="7701" width="2.33203125" style="1172" customWidth="1"/>
    <col min="7702" max="7702" width="4" style="1172"/>
    <col min="7703" max="7703" width="2.21875" style="1172" customWidth="1"/>
    <col min="7704" max="7704" width="4" style="1172"/>
    <col min="7705" max="7705" width="2.33203125" style="1172" customWidth="1"/>
    <col min="7706" max="7706" width="1.44140625" style="1172" customWidth="1"/>
    <col min="7707" max="7709" width="4" style="1172"/>
    <col min="7710" max="7710" width="6.6640625" style="1172" bestFit="1" customWidth="1"/>
    <col min="7711" max="7936" width="4" style="1172"/>
    <col min="7937" max="7937" width="1.44140625" style="1172" customWidth="1"/>
    <col min="7938" max="7938" width="3.109375" style="1172" customWidth="1"/>
    <col min="7939" max="7939" width="1.109375" style="1172" customWidth="1"/>
    <col min="7940" max="7955" width="4" style="1172"/>
    <col min="7956" max="7956" width="3.109375" style="1172" customWidth="1"/>
    <col min="7957" max="7957" width="2.33203125" style="1172" customWidth="1"/>
    <col min="7958" max="7958" width="4" style="1172"/>
    <col min="7959" max="7959" width="2.21875" style="1172" customWidth="1"/>
    <col min="7960" max="7960" width="4" style="1172"/>
    <col min="7961" max="7961" width="2.33203125" style="1172" customWidth="1"/>
    <col min="7962" max="7962" width="1.44140625" style="1172" customWidth="1"/>
    <col min="7963" max="7965" width="4" style="1172"/>
    <col min="7966" max="7966" width="6.6640625" style="1172" bestFit="1" customWidth="1"/>
    <col min="7967" max="8192" width="4" style="1172"/>
    <col min="8193" max="8193" width="1.44140625" style="1172" customWidth="1"/>
    <col min="8194" max="8194" width="3.109375" style="1172" customWidth="1"/>
    <col min="8195" max="8195" width="1.109375" style="1172" customWidth="1"/>
    <col min="8196" max="8211" width="4" style="1172"/>
    <col min="8212" max="8212" width="3.109375" style="1172" customWidth="1"/>
    <col min="8213" max="8213" width="2.33203125" style="1172" customWidth="1"/>
    <col min="8214" max="8214" width="4" style="1172"/>
    <col min="8215" max="8215" width="2.21875" style="1172" customWidth="1"/>
    <col min="8216" max="8216" width="4" style="1172"/>
    <col min="8217" max="8217" width="2.33203125" style="1172" customWidth="1"/>
    <col min="8218" max="8218" width="1.44140625" style="1172" customWidth="1"/>
    <col min="8219" max="8221" width="4" style="1172"/>
    <col min="8222" max="8222" width="6.6640625" style="1172" bestFit="1" customWidth="1"/>
    <col min="8223" max="8448" width="4" style="1172"/>
    <col min="8449" max="8449" width="1.44140625" style="1172" customWidth="1"/>
    <col min="8450" max="8450" width="3.109375" style="1172" customWidth="1"/>
    <col min="8451" max="8451" width="1.109375" style="1172" customWidth="1"/>
    <col min="8452" max="8467" width="4" style="1172"/>
    <col min="8468" max="8468" width="3.109375" style="1172" customWidth="1"/>
    <col min="8469" max="8469" width="2.33203125" style="1172" customWidth="1"/>
    <col min="8470" max="8470" width="4" style="1172"/>
    <col min="8471" max="8471" width="2.21875" style="1172" customWidth="1"/>
    <col min="8472" max="8472" width="4" style="1172"/>
    <col min="8473" max="8473" width="2.33203125" style="1172" customWidth="1"/>
    <col min="8474" max="8474" width="1.44140625" style="1172" customWidth="1"/>
    <col min="8475" max="8477" width="4" style="1172"/>
    <col min="8478" max="8478" width="6.6640625" style="1172" bestFit="1" customWidth="1"/>
    <col min="8479" max="8704" width="4" style="1172"/>
    <col min="8705" max="8705" width="1.44140625" style="1172" customWidth="1"/>
    <col min="8706" max="8706" width="3.109375" style="1172" customWidth="1"/>
    <col min="8707" max="8707" width="1.109375" style="1172" customWidth="1"/>
    <col min="8708" max="8723" width="4" style="1172"/>
    <col min="8724" max="8724" width="3.109375" style="1172" customWidth="1"/>
    <col min="8725" max="8725" width="2.33203125" style="1172" customWidth="1"/>
    <col min="8726" max="8726" width="4" style="1172"/>
    <col min="8727" max="8727" width="2.21875" style="1172" customWidth="1"/>
    <col min="8728" max="8728" width="4" style="1172"/>
    <col min="8729" max="8729" width="2.33203125" style="1172" customWidth="1"/>
    <col min="8730" max="8730" width="1.44140625" style="1172" customWidth="1"/>
    <col min="8731" max="8733" width="4" style="1172"/>
    <col min="8734" max="8734" width="6.6640625" style="1172" bestFit="1" customWidth="1"/>
    <col min="8735" max="8960" width="4" style="1172"/>
    <col min="8961" max="8961" width="1.44140625" style="1172" customWidth="1"/>
    <col min="8962" max="8962" width="3.109375" style="1172" customWidth="1"/>
    <col min="8963" max="8963" width="1.109375" style="1172" customWidth="1"/>
    <col min="8964" max="8979" width="4" style="1172"/>
    <col min="8980" max="8980" width="3.109375" style="1172" customWidth="1"/>
    <col min="8981" max="8981" width="2.33203125" style="1172" customWidth="1"/>
    <col min="8982" max="8982" width="4" style="1172"/>
    <col min="8983" max="8983" width="2.21875" style="1172" customWidth="1"/>
    <col min="8984" max="8984" width="4" style="1172"/>
    <col min="8985" max="8985" width="2.33203125" style="1172" customWidth="1"/>
    <col min="8986" max="8986" width="1.44140625" style="1172" customWidth="1"/>
    <col min="8987" max="8989" width="4" style="1172"/>
    <col min="8990" max="8990" width="6.6640625" style="1172" bestFit="1" customWidth="1"/>
    <col min="8991" max="9216" width="4" style="1172"/>
    <col min="9217" max="9217" width="1.44140625" style="1172" customWidth="1"/>
    <col min="9218" max="9218" width="3.109375" style="1172" customWidth="1"/>
    <col min="9219" max="9219" width="1.109375" style="1172" customWidth="1"/>
    <col min="9220" max="9235" width="4" style="1172"/>
    <col min="9236" max="9236" width="3.109375" style="1172" customWidth="1"/>
    <col min="9237" max="9237" width="2.33203125" style="1172" customWidth="1"/>
    <col min="9238" max="9238" width="4" style="1172"/>
    <col min="9239" max="9239" width="2.21875" style="1172" customWidth="1"/>
    <col min="9240" max="9240" width="4" style="1172"/>
    <col min="9241" max="9241" width="2.33203125" style="1172" customWidth="1"/>
    <col min="9242" max="9242" width="1.44140625" style="1172" customWidth="1"/>
    <col min="9243" max="9245" width="4" style="1172"/>
    <col min="9246" max="9246" width="6.6640625" style="1172" bestFit="1" customWidth="1"/>
    <col min="9247" max="9472" width="4" style="1172"/>
    <col min="9473" max="9473" width="1.44140625" style="1172" customWidth="1"/>
    <col min="9474" max="9474" width="3.109375" style="1172" customWidth="1"/>
    <col min="9475" max="9475" width="1.109375" style="1172" customWidth="1"/>
    <col min="9476" max="9491" width="4" style="1172"/>
    <col min="9492" max="9492" width="3.109375" style="1172" customWidth="1"/>
    <col min="9493" max="9493" width="2.33203125" style="1172" customWidth="1"/>
    <col min="9494" max="9494" width="4" style="1172"/>
    <col min="9495" max="9495" width="2.21875" style="1172" customWidth="1"/>
    <col min="9496" max="9496" width="4" style="1172"/>
    <col min="9497" max="9497" width="2.33203125" style="1172" customWidth="1"/>
    <col min="9498" max="9498" width="1.44140625" style="1172" customWidth="1"/>
    <col min="9499" max="9501" width="4" style="1172"/>
    <col min="9502" max="9502" width="6.6640625" style="1172" bestFit="1" customWidth="1"/>
    <col min="9503" max="9728" width="4" style="1172"/>
    <col min="9729" max="9729" width="1.44140625" style="1172" customWidth="1"/>
    <col min="9730" max="9730" width="3.109375" style="1172" customWidth="1"/>
    <col min="9731" max="9731" width="1.109375" style="1172" customWidth="1"/>
    <col min="9732" max="9747" width="4" style="1172"/>
    <col min="9748" max="9748" width="3.109375" style="1172" customWidth="1"/>
    <col min="9749" max="9749" width="2.33203125" style="1172" customWidth="1"/>
    <col min="9750" max="9750" width="4" style="1172"/>
    <col min="9751" max="9751" width="2.21875" style="1172" customWidth="1"/>
    <col min="9752" max="9752" width="4" style="1172"/>
    <col min="9753" max="9753" width="2.33203125" style="1172" customWidth="1"/>
    <col min="9754" max="9754" width="1.44140625" style="1172" customWidth="1"/>
    <col min="9755" max="9757" width="4" style="1172"/>
    <col min="9758" max="9758" width="6.6640625" style="1172" bestFit="1" customWidth="1"/>
    <col min="9759" max="9984" width="4" style="1172"/>
    <col min="9985" max="9985" width="1.44140625" style="1172" customWidth="1"/>
    <col min="9986" max="9986" width="3.109375" style="1172" customWidth="1"/>
    <col min="9987" max="9987" width="1.109375" style="1172" customWidth="1"/>
    <col min="9988" max="10003" width="4" style="1172"/>
    <col min="10004" max="10004" width="3.109375" style="1172" customWidth="1"/>
    <col min="10005" max="10005" width="2.33203125" style="1172" customWidth="1"/>
    <col min="10006" max="10006" width="4" style="1172"/>
    <col min="10007" max="10007" width="2.21875" style="1172" customWidth="1"/>
    <col min="10008" max="10008" width="4" style="1172"/>
    <col min="10009" max="10009" width="2.33203125" style="1172" customWidth="1"/>
    <col min="10010" max="10010" width="1.44140625" style="1172" customWidth="1"/>
    <col min="10011" max="10013" width="4" style="1172"/>
    <col min="10014" max="10014" width="6.6640625" style="1172" bestFit="1" customWidth="1"/>
    <col min="10015" max="10240" width="4" style="1172"/>
    <col min="10241" max="10241" width="1.44140625" style="1172" customWidth="1"/>
    <col min="10242" max="10242" width="3.109375" style="1172" customWidth="1"/>
    <col min="10243" max="10243" width="1.109375" style="1172" customWidth="1"/>
    <col min="10244" max="10259" width="4" style="1172"/>
    <col min="10260" max="10260" width="3.109375" style="1172" customWidth="1"/>
    <col min="10261" max="10261" width="2.33203125" style="1172" customWidth="1"/>
    <col min="10262" max="10262" width="4" style="1172"/>
    <col min="10263" max="10263" width="2.21875" style="1172" customWidth="1"/>
    <col min="10264" max="10264" width="4" style="1172"/>
    <col min="10265" max="10265" width="2.33203125" style="1172" customWidth="1"/>
    <col min="10266" max="10266" width="1.44140625" style="1172" customWidth="1"/>
    <col min="10267" max="10269" width="4" style="1172"/>
    <col min="10270" max="10270" width="6.6640625" style="1172" bestFit="1" customWidth="1"/>
    <col min="10271" max="10496" width="4" style="1172"/>
    <col min="10497" max="10497" width="1.44140625" style="1172" customWidth="1"/>
    <col min="10498" max="10498" width="3.109375" style="1172" customWidth="1"/>
    <col min="10499" max="10499" width="1.109375" style="1172" customWidth="1"/>
    <col min="10500" max="10515" width="4" style="1172"/>
    <col min="10516" max="10516" width="3.109375" style="1172" customWidth="1"/>
    <col min="10517" max="10517" width="2.33203125" style="1172" customWidth="1"/>
    <col min="10518" max="10518" width="4" style="1172"/>
    <col min="10519" max="10519" width="2.21875" style="1172" customWidth="1"/>
    <col min="10520" max="10520" width="4" style="1172"/>
    <col min="10521" max="10521" width="2.33203125" style="1172" customWidth="1"/>
    <col min="10522" max="10522" width="1.44140625" style="1172" customWidth="1"/>
    <col min="10523" max="10525" width="4" style="1172"/>
    <col min="10526" max="10526" width="6.6640625" style="1172" bestFit="1" customWidth="1"/>
    <col min="10527" max="10752" width="4" style="1172"/>
    <col min="10753" max="10753" width="1.44140625" style="1172" customWidth="1"/>
    <col min="10754" max="10754" width="3.109375" style="1172" customWidth="1"/>
    <col min="10755" max="10755" width="1.109375" style="1172" customWidth="1"/>
    <col min="10756" max="10771" width="4" style="1172"/>
    <col min="10772" max="10772" width="3.109375" style="1172" customWidth="1"/>
    <col min="10773" max="10773" width="2.33203125" style="1172" customWidth="1"/>
    <col min="10774" max="10774" width="4" style="1172"/>
    <col min="10775" max="10775" width="2.21875" style="1172" customWidth="1"/>
    <col min="10776" max="10776" width="4" style="1172"/>
    <col min="10777" max="10777" width="2.33203125" style="1172" customWidth="1"/>
    <col min="10778" max="10778" width="1.44140625" style="1172" customWidth="1"/>
    <col min="10779" max="10781" width="4" style="1172"/>
    <col min="10782" max="10782" width="6.6640625" style="1172" bestFit="1" customWidth="1"/>
    <col min="10783" max="11008" width="4" style="1172"/>
    <col min="11009" max="11009" width="1.44140625" style="1172" customWidth="1"/>
    <col min="11010" max="11010" width="3.109375" style="1172" customWidth="1"/>
    <col min="11011" max="11011" width="1.109375" style="1172" customWidth="1"/>
    <col min="11012" max="11027" width="4" style="1172"/>
    <col min="11028" max="11028" width="3.109375" style="1172" customWidth="1"/>
    <col min="11029" max="11029" width="2.33203125" style="1172" customWidth="1"/>
    <col min="11030" max="11030" width="4" style="1172"/>
    <col min="11031" max="11031" width="2.21875" style="1172" customWidth="1"/>
    <col min="11032" max="11032" width="4" style="1172"/>
    <col min="11033" max="11033" width="2.33203125" style="1172" customWidth="1"/>
    <col min="11034" max="11034" width="1.44140625" style="1172" customWidth="1"/>
    <col min="11035" max="11037" width="4" style="1172"/>
    <col min="11038" max="11038" width="6.6640625" style="1172" bestFit="1" customWidth="1"/>
    <col min="11039" max="11264" width="4" style="1172"/>
    <col min="11265" max="11265" width="1.44140625" style="1172" customWidth="1"/>
    <col min="11266" max="11266" width="3.109375" style="1172" customWidth="1"/>
    <col min="11267" max="11267" width="1.109375" style="1172" customWidth="1"/>
    <col min="11268" max="11283" width="4" style="1172"/>
    <col min="11284" max="11284" width="3.109375" style="1172" customWidth="1"/>
    <col min="11285" max="11285" width="2.33203125" style="1172" customWidth="1"/>
    <col min="11286" max="11286" width="4" style="1172"/>
    <col min="11287" max="11287" width="2.21875" style="1172" customWidth="1"/>
    <col min="11288" max="11288" width="4" style="1172"/>
    <col min="11289" max="11289" width="2.33203125" style="1172" customWidth="1"/>
    <col min="11290" max="11290" width="1.44140625" style="1172" customWidth="1"/>
    <col min="11291" max="11293" width="4" style="1172"/>
    <col min="11294" max="11294" width="6.6640625" style="1172" bestFit="1" customWidth="1"/>
    <col min="11295" max="11520" width="4" style="1172"/>
    <col min="11521" max="11521" width="1.44140625" style="1172" customWidth="1"/>
    <col min="11522" max="11522" width="3.109375" style="1172" customWidth="1"/>
    <col min="11523" max="11523" width="1.109375" style="1172" customWidth="1"/>
    <col min="11524" max="11539" width="4" style="1172"/>
    <col min="11540" max="11540" width="3.109375" style="1172" customWidth="1"/>
    <col min="11541" max="11541" width="2.33203125" style="1172" customWidth="1"/>
    <col min="11542" max="11542" width="4" style="1172"/>
    <col min="11543" max="11543" width="2.21875" style="1172" customWidth="1"/>
    <col min="11544" max="11544" width="4" style="1172"/>
    <col min="11545" max="11545" width="2.33203125" style="1172" customWidth="1"/>
    <col min="11546" max="11546" width="1.44140625" style="1172" customWidth="1"/>
    <col min="11547" max="11549" width="4" style="1172"/>
    <col min="11550" max="11550" width="6.6640625" style="1172" bestFit="1" customWidth="1"/>
    <col min="11551" max="11776" width="4" style="1172"/>
    <col min="11777" max="11777" width="1.44140625" style="1172" customWidth="1"/>
    <col min="11778" max="11778" width="3.109375" style="1172" customWidth="1"/>
    <col min="11779" max="11779" width="1.109375" style="1172" customWidth="1"/>
    <col min="11780" max="11795" width="4" style="1172"/>
    <col min="11796" max="11796" width="3.109375" style="1172" customWidth="1"/>
    <col min="11797" max="11797" width="2.33203125" style="1172" customWidth="1"/>
    <col min="11798" max="11798" width="4" style="1172"/>
    <col min="11799" max="11799" width="2.21875" style="1172" customWidth="1"/>
    <col min="11800" max="11800" width="4" style="1172"/>
    <col min="11801" max="11801" width="2.33203125" style="1172" customWidth="1"/>
    <col min="11802" max="11802" width="1.44140625" style="1172" customWidth="1"/>
    <col min="11803" max="11805" width="4" style="1172"/>
    <col min="11806" max="11806" width="6.6640625" style="1172" bestFit="1" customWidth="1"/>
    <col min="11807" max="12032" width="4" style="1172"/>
    <col min="12033" max="12033" width="1.44140625" style="1172" customWidth="1"/>
    <col min="12034" max="12034" width="3.109375" style="1172" customWidth="1"/>
    <col min="12035" max="12035" width="1.109375" style="1172" customWidth="1"/>
    <col min="12036" max="12051" width="4" style="1172"/>
    <col min="12052" max="12052" width="3.109375" style="1172" customWidth="1"/>
    <col min="12053" max="12053" width="2.33203125" style="1172" customWidth="1"/>
    <col min="12054" max="12054" width="4" style="1172"/>
    <col min="12055" max="12055" width="2.21875" style="1172" customWidth="1"/>
    <col min="12056" max="12056" width="4" style="1172"/>
    <col min="12057" max="12057" width="2.33203125" style="1172" customWidth="1"/>
    <col min="12058" max="12058" width="1.44140625" style="1172" customWidth="1"/>
    <col min="12059" max="12061" width="4" style="1172"/>
    <col min="12062" max="12062" width="6.6640625" style="1172" bestFit="1" customWidth="1"/>
    <col min="12063" max="12288" width="4" style="1172"/>
    <col min="12289" max="12289" width="1.44140625" style="1172" customWidth="1"/>
    <col min="12290" max="12290" width="3.109375" style="1172" customWidth="1"/>
    <col min="12291" max="12291" width="1.109375" style="1172" customWidth="1"/>
    <col min="12292" max="12307" width="4" style="1172"/>
    <col min="12308" max="12308" width="3.109375" style="1172" customWidth="1"/>
    <col min="12309" max="12309" width="2.33203125" style="1172" customWidth="1"/>
    <col min="12310" max="12310" width="4" style="1172"/>
    <col min="12311" max="12311" width="2.21875" style="1172" customWidth="1"/>
    <col min="12312" max="12312" width="4" style="1172"/>
    <col min="12313" max="12313" width="2.33203125" style="1172" customWidth="1"/>
    <col min="12314" max="12314" width="1.44140625" style="1172" customWidth="1"/>
    <col min="12315" max="12317" width="4" style="1172"/>
    <col min="12318" max="12318" width="6.6640625" style="1172" bestFit="1" customWidth="1"/>
    <col min="12319" max="12544" width="4" style="1172"/>
    <col min="12545" max="12545" width="1.44140625" style="1172" customWidth="1"/>
    <col min="12546" max="12546" width="3.109375" style="1172" customWidth="1"/>
    <col min="12547" max="12547" width="1.109375" style="1172" customWidth="1"/>
    <col min="12548" max="12563" width="4" style="1172"/>
    <col min="12564" max="12564" width="3.109375" style="1172" customWidth="1"/>
    <col min="12565" max="12565" width="2.33203125" style="1172" customWidth="1"/>
    <col min="12566" max="12566" width="4" style="1172"/>
    <col min="12567" max="12567" width="2.21875" style="1172" customWidth="1"/>
    <col min="12568" max="12568" width="4" style="1172"/>
    <col min="12569" max="12569" width="2.33203125" style="1172" customWidth="1"/>
    <col min="12570" max="12570" width="1.44140625" style="1172" customWidth="1"/>
    <col min="12571" max="12573" width="4" style="1172"/>
    <col min="12574" max="12574" width="6.6640625" style="1172" bestFit="1" customWidth="1"/>
    <col min="12575" max="12800" width="4" style="1172"/>
    <col min="12801" max="12801" width="1.44140625" style="1172" customWidth="1"/>
    <col min="12802" max="12802" width="3.109375" style="1172" customWidth="1"/>
    <col min="12803" max="12803" width="1.109375" style="1172" customWidth="1"/>
    <col min="12804" max="12819" width="4" style="1172"/>
    <col min="12820" max="12820" width="3.109375" style="1172" customWidth="1"/>
    <col min="12821" max="12821" width="2.33203125" style="1172" customWidth="1"/>
    <col min="12822" max="12822" width="4" style="1172"/>
    <col min="12823" max="12823" width="2.21875" style="1172" customWidth="1"/>
    <col min="12824" max="12824" width="4" style="1172"/>
    <col min="12825" max="12825" width="2.33203125" style="1172" customWidth="1"/>
    <col min="12826" max="12826" width="1.44140625" style="1172" customWidth="1"/>
    <col min="12827" max="12829" width="4" style="1172"/>
    <col min="12830" max="12830" width="6.6640625" style="1172" bestFit="1" customWidth="1"/>
    <col min="12831" max="13056" width="4" style="1172"/>
    <col min="13057" max="13057" width="1.44140625" style="1172" customWidth="1"/>
    <col min="13058" max="13058" width="3.109375" style="1172" customWidth="1"/>
    <col min="13059" max="13059" width="1.109375" style="1172" customWidth="1"/>
    <col min="13060" max="13075" width="4" style="1172"/>
    <col min="13076" max="13076" width="3.109375" style="1172" customWidth="1"/>
    <col min="13077" max="13077" width="2.33203125" style="1172" customWidth="1"/>
    <col min="13078" max="13078" width="4" style="1172"/>
    <col min="13079" max="13079" width="2.21875" style="1172" customWidth="1"/>
    <col min="13080" max="13080" width="4" style="1172"/>
    <col min="13081" max="13081" width="2.33203125" style="1172" customWidth="1"/>
    <col min="13082" max="13082" width="1.44140625" style="1172" customWidth="1"/>
    <col min="13083" max="13085" width="4" style="1172"/>
    <col min="13086" max="13086" width="6.6640625" style="1172" bestFit="1" customWidth="1"/>
    <col min="13087" max="13312" width="4" style="1172"/>
    <col min="13313" max="13313" width="1.44140625" style="1172" customWidth="1"/>
    <col min="13314" max="13314" width="3.109375" style="1172" customWidth="1"/>
    <col min="13315" max="13315" width="1.109375" style="1172" customWidth="1"/>
    <col min="13316" max="13331" width="4" style="1172"/>
    <col min="13332" max="13332" width="3.109375" style="1172" customWidth="1"/>
    <col min="13333" max="13333" width="2.33203125" style="1172" customWidth="1"/>
    <col min="13334" max="13334" width="4" style="1172"/>
    <col min="13335" max="13335" width="2.21875" style="1172" customWidth="1"/>
    <col min="13336" max="13336" width="4" style="1172"/>
    <col min="13337" max="13337" width="2.33203125" style="1172" customWidth="1"/>
    <col min="13338" max="13338" width="1.44140625" style="1172" customWidth="1"/>
    <col min="13339" max="13341" width="4" style="1172"/>
    <col min="13342" max="13342" width="6.6640625" style="1172" bestFit="1" customWidth="1"/>
    <col min="13343" max="13568" width="4" style="1172"/>
    <col min="13569" max="13569" width="1.44140625" style="1172" customWidth="1"/>
    <col min="13570" max="13570" width="3.109375" style="1172" customWidth="1"/>
    <col min="13571" max="13571" width="1.109375" style="1172" customWidth="1"/>
    <col min="13572" max="13587" width="4" style="1172"/>
    <col min="13588" max="13588" width="3.109375" style="1172" customWidth="1"/>
    <col min="13589" max="13589" width="2.33203125" style="1172" customWidth="1"/>
    <col min="13590" max="13590" width="4" style="1172"/>
    <col min="13591" max="13591" width="2.21875" style="1172" customWidth="1"/>
    <col min="13592" max="13592" width="4" style="1172"/>
    <col min="13593" max="13593" width="2.33203125" style="1172" customWidth="1"/>
    <col min="13594" max="13594" width="1.44140625" style="1172" customWidth="1"/>
    <col min="13595" max="13597" width="4" style="1172"/>
    <col min="13598" max="13598" width="6.6640625" style="1172" bestFit="1" customWidth="1"/>
    <col min="13599" max="13824" width="4" style="1172"/>
    <col min="13825" max="13825" width="1.44140625" style="1172" customWidth="1"/>
    <col min="13826" max="13826" width="3.109375" style="1172" customWidth="1"/>
    <col min="13827" max="13827" width="1.109375" style="1172" customWidth="1"/>
    <col min="13828" max="13843" width="4" style="1172"/>
    <col min="13844" max="13844" width="3.109375" style="1172" customWidth="1"/>
    <col min="13845" max="13845" width="2.33203125" style="1172" customWidth="1"/>
    <col min="13846" max="13846" width="4" style="1172"/>
    <col min="13847" max="13847" width="2.21875" style="1172" customWidth="1"/>
    <col min="13848" max="13848" width="4" style="1172"/>
    <col min="13849" max="13849" width="2.33203125" style="1172" customWidth="1"/>
    <col min="13850" max="13850" width="1.44140625" style="1172" customWidth="1"/>
    <col min="13851" max="13853" width="4" style="1172"/>
    <col min="13854" max="13854" width="6.6640625" style="1172" bestFit="1" customWidth="1"/>
    <col min="13855" max="14080" width="4" style="1172"/>
    <col min="14081" max="14081" width="1.44140625" style="1172" customWidth="1"/>
    <col min="14082" max="14082" width="3.109375" style="1172" customWidth="1"/>
    <col min="14083" max="14083" width="1.109375" style="1172" customWidth="1"/>
    <col min="14084" max="14099" width="4" style="1172"/>
    <col min="14100" max="14100" width="3.109375" style="1172" customWidth="1"/>
    <col min="14101" max="14101" width="2.33203125" style="1172" customWidth="1"/>
    <col min="14102" max="14102" width="4" style="1172"/>
    <col min="14103" max="14103" width="2.21875" style="1172" customWidth="1"/>
    <col min="14104" max="14104" width="4" style="1172"/>
    <col min="14105" max="14105" width="2.33203125" style="1172" customWidth="1"/>
    <col min="14106" max="14106" width="1.44140625" style="1172" customWidth="1"/>
    <col min="14107" max="14109" width="4" style="1172"/>
    <col min="14110" max="14110" width="6.6640625" style="1172" bestFit="1" customWidth="1"/>
    <col min="14111" max="14336" width="4" style="1172"/>
    <col min="14337" max="14337" width="1.44140625" style="1172" customWidth="1"/>
    <col min="14338" max="14338" width="3.109375" style="1172" customWidth="1"/>
    <col min="14339" max="14339" width="1.109375" style="1172" customWidth="1"/>
    <col min="14340" max="14355" width="4" style="1172"/>
    <col min="14356" max="14356" width="3.109375" style="1172" customWidth="1"/>
    <col min="14357" max="14357" width="2.33203125" style="1172" customWidth="1"/>
    <col min="14358" max="14358" width="4" style="1172"/>
    <col min="14359" max="14359" width="2.21875" style="1172" customWidth="1"/>
    <col min="14360" max="14360" width="4" style="1172"/>
    <col min="14361" max="14361" width="2.33203125" style="1172" customWidth="1"/>
    <col min="14362" max="14362" width="1.44140625" style="1172" customWidth="1"/>
    <col min="14363" max="14365" width="4" style="1172"/>
    <col min="14366" max="14366" width="6.6640625" style="1172" bestFit="1" customWidth="1"/>
    <col min="14367" max="14592" width="4" style="1172"/>
    <col min="14593" max="14593" width="1.44140625" style="1172" customWidth="1"/>
    <col min="14594" max="14594" width="3.109375" style="1172" customWidth="1"/>
    <col min="14595" max="14595" width="1.109375" style="1172" customWidth="1"/>
    <col min="14596" max="14611" width="4" style="1172"/>
    <col min="14612" max="14612" width="3.109375" style="1172" customWidth="1"/>
    <col min="14613" max="14613" width="2.33203125" style="1172" customWidth="1"/>
    <col min="14614" max="14614" width="4" style="1172"/>
    <col min="14615" max="14615" width="2.21875" style="1172" customWidth="1"/>
    <col min="14616" max="14616" width="4" style="1172"/>
    <col min="14617" max="14617" width="2.33203125" style="1172" customWidth="1"/>
    <col min="14618" max="14618" width="1.44140625" style="1172" customWidth="1"/>
    <col min="14619" max="14621" width="4" style="1172"/>
    <col min="14622" max="14622" width="6.6640625" style="1172" bestFit="1" customWidth="1"/>
    <col min="14623" max="14848" width="4" style="1172"/>
    <col min="14849" max="14849" width="1.44140625" style="1172" customWidth="1"/>
    <col min="14850" max="14850" width="3.109375" style="1172" customWidth="1"/>
    <col min="14851" max="14851" width="1.109375" style="1172" customWidth="1"/>
    <col min="14852" max="14867" width="4" style="1172"/>
    <col min="14868" max="14868" width="3.109375" style="1172" customWidth="1"/>
    <col min="14869" max="14869" width="2.33203125" style="1172" customWidth="1"/>
    <col min="14870" max="14870" width="4" style="1172"/>
    <col min="14871" max="14871" width="2.21875" style="1172" customWidth="1"/>
    <col min="14872" max="14872" width="4" style="1172"/>
    <col min="14873" max="14873" width="2.33203125" style="1172" customWidth="1"/>
    <col min="14874" max="14874" width="1.44140625" style="1172" customWidth="1"/>
    <col min="14875" max="14877" width="4" style="1172"/>
    <col min="14878" max="14878" width="6.6640625" style="1172" bestFit="1" customWidth="1"/>
    <col min="14879" max="15104" width="4" style="1172"/>
    <col min="15105" max="15105" width="1.44140625" style="1172" customWidth="1"/>
    <col min="15106" max="15106" width="3.109375" style="1172" customWidth="1"/>
    <col min="15107" max="15107" width="1.109375" style="1172" customWidth="1"/>
    <col min="15108" max="15123" width="4" style="1172"/>
    <col min="15124" max="15124" width="3.109375" style="1172" customWidth="1"/>
    <col min="15125" max="15125" width="2.33203125" style="1172" customWidth="1"/>
    <col min="15126" max="15126" width="4" style="1172"/>
    <col min="15127" max="15127" width="2.21875" style="1172" customWidth="1"/>
    <col min="15128" max="15128" width="4" style="1172"/>
    <col min="15129" max="15129" width="2.33203125" style="1172" customWidth="1"/>
    <col min="15130" max="15130" width="1.44140625" style="1172" customWidth="1"/>
    <col min="15131" max="15133" width="4" style="1172"/>
    <col min="15134" max="15134" width="6.6640625" style="1172" bestFit="1" customWidth="1"/>
    <col min="15135" max="15360" width="4" style="1172"/>
    <col min="15361" max="15361" width="1.44140625" style="1172" customWidth="1"/>
    <col min="15362" max="15362" width="3.109375" style="1172" customWidth="1"/>
    <col min="15363" max="15363" width="1.109375" style="1172" customWidth="1"/>
    <col min="15364" max="15379" width="4" style="1172"/>
    <col min="15380" max="15380" width="3.109375" style="1172" customWidth="1"/>
    <col min="15381" max="15381" width="2.33203125" style="1172" customWidth="1"/>
    <col min="15382" max="15382" width="4" style="1172"/>
    <col min="15383" max="15383" width="2.21875" style="1172" customWidth="1"/>
    <col min="15384" max="15384" width="4" style="1172"/>
    <col min="15385" max="15385" width="2.33203125" style="1172" customWidth="1"/>
    <col min="15386" max="15386" width="1.44140625" style="1172" customWidth="1"/>
    <col min="15387" max="15389" width="4" style="1172"/>
    <col min="15390" max="15390" width="6.6640625" style="1172" bestFit="1" customWidth="1"/>
    <col min="15391" max="15616" width="4" style="1172"/>
    <col min="15617" max="15617" width="1.44140625" style="1172" customWidth="1"/>
    <col min="15618" max="15618" width="3.109375" style="1172" customWidth="1"/>
    <col min="15619" max="15619" width="1.109375" style="1172" customWidth="1"/>
    <col min="15620" max="15635" width="4" style="1172"/>
    <col min="15636" max="15636" width="3.109375" style="1172" customWidth="1"/>
    <col min="15637" max="15637" width="2.33203125" style="1172" customWidth="1"/>
    <col min="15638" max="15638" width="4" style="1172"/>
    <col min="15639" max="15639" width="2.21875" style="1172" customWidth="1"/>
    <col min="15640" max="15640" width="4" style="1172"/>
    <col min="15641" max="15641" width="2.33203125" style="1172" customWidth="1"/>
    <col min="15642" max="15642" width="1.44140625" style="1172" customWidth="1"/>
    <col min="15643" max="15645" width="4" style="1172"/>
    <col min="15646" max="15646" width="6.6640625" style="1172" bestFit="1" customWidth="1"/>
    <col min="15647" max="15872" width="4" style="1172"/>
    <col min="15873" max="15873" width="1.44140625" style="1172" customWidth="1"/>
    <col min="15874" max="15874" width="3.109375" style="1172" customWidth="1"/>
    <col min="15875" max="15875" width="1.109375" style="1172" customWidth="1"/>
    <col min="15876" max="15891" width="4" style="1172"/>
    <col min="15892" max="15892" width="3.109375" style="1172" customWidth="1"/>
    <col min="15893" max="15893" width="2.33203125" style="1172" customWidth="1"/>
    <col min="15894" max="15894" width="4" style="1172"/>
    <col min="15895" max="15895" width="2.21875" style="1172" customWidth="1"/>
    <col min="15896" max="15896" width="4" style="1172"/>
    <col min="15897" max="15897" width="2.33203125" style="1172" customWidth="1"/>
    <col min="15898" max="15898" width="1.44140625" style="1172" customWidth="1"/>
    <col min="15899" max="15901" width="4" style="1172"/>
    <col min="15902" max="15902" width="6.6640625" style="1172" bestFit="1" customWidth="1"/>
    <col min="15903" max="16128" width="4" style="1172"/>
    <col min="16129" max="16129" width="1.44140625" style="1172" customWidth="1"/>
    <col min="16130" max="16130" width="3.109375" style="1172" customWidth="1"/>
    <col min="16131" max="16131" width="1.109375" style="1172" customWidth="1"/>
    <col min="16132" max="16147" width="4" style="1172"/>
    <col min="16148" max="16148" width="3.109375" style="1172" customWidth="1"/>
    <col min="16149" max="16149" width="2.33203125" style="1172" customWidth="1"/>
    <col min="16150" max="16150" width="4" style="1172"/>
    <col min="16151" max="16151" width="2.21875" style="1172" customWidth="1"/>
    <col min="16152" max="16152" width="4" style="1172"/>
    <col min="16153" max="16153" width="2.33203125" style="1172" customWidth="1"/>
    <col min="16154" max="16154" width="1.44140625" style="1172" customWidth="1"/>
    <col min="16155" max="16157" width="4" style="1172"/>
    <col min="16158" max="16158" width="6.6640625" style="1172" bestFit="1" customWidth="1"/>
    <col min="16159" max="16384" width="4" style="1172"/>
  </cols>
  <sheetData>
    <row r="2" spans="2:30" x14ac:dyDescent="0.2">
      <c r="B2" s="1172" t="s">
        <v>1917</v>
      </c>
      <c r="C2"/>
      <c r="D2"/>
      <c r="E2"/>
      <c r="F2"/>
      <c r="G2"/>
      <c r="H2"/>
      <c r="I2"/>
      <c r="J2"/>
      <c r="K2"/>
      <c r="L2"/>
      <c r="M2"/>
      <c r="N2"/>
      <c r="O2"/>
      <c r="P2"/>
      <c r="Q2"/>
      <c r="R2"/>
      <c r="S2"/>
      <c r="T2"/>
      <c r="U2"/>
      <c r="V2"/>
      <c r="W2"/>
      <c r="X2"/>
      <c r="Y2"/>
    </row>
    <row r="4" spans="2:30" ht="34.5" customHeight="1" x14ac:dyDescent="0.2">
      <c r="B4" s="1949" t="s">
        <v>1111</v>
      </c>
      <c r="C4" s="1623"/>
      <c r="D4" s="1623"/>
      <c r="E4" s="1623"/>
      <c r="F4" s="1623"/>
      <c r="G4" s="1623"/>
      <c r="H4" s="1623"/>
      <c r="I4" s="1623"/>
      <c r="J4" s="1623"/>
      <c r="K4" s="1623"/>
      <c r="L4" s="1623"/>
      <c r="M4" s="1623"/>
      <c r="N4" s="1623"/>
      <c r="O4" s="1623"/>
      <c r="P4" s="1623"/>
      <c r="Q4" s="1623"/>
      <c r="R4" s="1623"/>
      <c r="S4" s="1623"/>
      <c r="T4" s="1623"/>
      <c r="U4" s="1623"/>
      <c r="V4" s="1623"/>
      <c r="W4" s="1623"/>
      <c r="X4" s="1623"/>
      <c r="Y4" s="1623"/>
    </row>
    <row r="5" spans="2:30" ht="13.5" customHeight="1" x14ac:dyDescent="0.2"/>
    <row r="6" spans="2:30" ht="24" customHeight="1" x14ac:dyDescent="0.2">
      <c r="B6" s="1834" t="s">
        <v>1178</v>
      </c>
      <c r="C6" s="1834"/>
      <c r="D6" s="1834"/>
      <c r="E6" s="1834"/>
      <c r="F6" s="1834"/>
      <c r="G6" s="1852"/>
      <c r="H6" s="1853"/>
      <c r="I6" s="1853"/>
      <c r="J6" s="1853"/>
      <c r="K6" s="1853"/>
      <c r="L6" s="1853"/>
      <c r="M6" s="1853"/>
      <c r="N6" s="1853"/>
      <c r="O6" s="1853"/>
      <c r="P6" s="1853"/>
      <c r="Q6" s="1853"/>
      <c r="R6" s="1853"/>
      <c r="S6" s="1853"/>
      <c r="T6" s="1853"/>
      <c r="U6" s="1853"/>
      <c r="V6" s="1853"/>
      <c r="W6" s="1853"/>
      <c r="X6" s="1853"/>
      <c r="Y6" s="1855"/>
    </row>
    <row r="7" spans="2:30" ht="24" customHeight="1" x14ac:dyDescent="0.2">
      <c r="B7" s="1834" t="s">
        <v>1114</v>
      </c>
      <c r="C7" s="1834"/>
      <c r="D7" s="1834"/>
      <c r="E7" s="1834"/>
      <c r="F7" s="1834"/>
      <c r="G7" s="1171" t="s">
        <v>117</v>
      </c>
      <c r="H7" s="1193" t="s">
        <v>1179</v>
      </c>
      <c r="I7" s="1193"/>
      <c r="J7" s="1193"/>
      <c r="K7" s="1193"/>
      <c r="L7" s="1171" t="s">
        <v>117</v>
      </c>
      <c r="M7" s="1193" t="s">
        <v>1180</v>
      </c>
      <c r="N7" s="1193"/>
      <c r="O7" s="1193"/>
      <c r="P7" s="1193"/>
      <c r="Q7" s="1171" t="s">
        <v>117</v>
      </c>
      <c r="R7" s="1193" t="s">
        <v>1181</v>
      </c>
      <c r="S7" s="1193"/>
      <c r="T7" s="1193"/>
      <c r="U7" s="1193"/>
      <c r="V7" s="1193"/>
      <c r="W7" s="1182"/>
      <c r="X7" s="1182"/>
      <c r="Y7" s="1183"/>
    </row>
    <row r="8" spans="2:30" ht="22.05" customHeight="1" x14ac:dyDescent="0.2">
      <c r="B8" s="1843" t="s">
        <v>1182</v>
      </c>
      <c r="C8" s="1844"/>
      <c r="D8" s="1844"/>
      <c r="E8" s="1844"/>
      <c r="F8" s="1845"/>
      <c r="G8" s="1169" t="s">
        <v>117</v>
      </c>
      <c r="H8" s="1185" t="s">
        <v>1183</v>
      </c>
      <c r="I8" s="1174"/>
      <c r="J8" s="1174"/>
      <c r="K8" s="1174"/>
      <c r="L8" s="1174"/>
      <c r="M8" s="1174"/>
      <c r="N8" s="1174"/>
      <c r="O8" s="1174"/>
      <c r="P8" s="1174"/>
      <c r="Q8" s="1174"/>
      <c r="R8" s="1174"/>
      <c r="S8" s="1174"/>
      <c r="T8" s="1174"/>
      <c r="U8" s="1174"/>
      <c r="V8" s="1174"/>
      <c r="W8" s="1174"/>
      <c r="X8" s="1174"/>
      <c r="Y8" s="1176"/>
    </row>
    <row r="9" spans="2:30" ht="22.05" customHeight="1" x14ac:dyDescent="0.2">
      <c r="B9" s="1849"/>
      <c r="C9" s="1623"/>
      <c r="D9" s="1623"/>
      <c r="E9" s="1623"/>
      <c r="F9" s="1850"/>
      <c r="G9" s="1180" t="s">
        <v>117</v>
      </c>
      <c r="H9" s="1172" t="s">
        <v>1184</v>
      </c>
      <c r="I9" s="1175"/>
      <c r="J9" s="1175"/>
      <c r="K9" s="1175"/>
      <c r="L9" s="1175"/>
      <c r="M9" s="1175"/>
      <c r="N9" s="1175"/>
      <c r="O9" s="1175"/>
      <c r="P9" s="1175"/>
      <c r="Q9" s="1175"/>
      <c r="R9" s="1175"/>
      <c r="S9" s="1175"/>
      <c r="T9" s="1175"/>
      <c r="U9" s="1175"/>
      <c r="V9" s="1175"/>
      <c r="W9" s="1175"/>
      <c r="X9" s="1175"/>
      <c r="Y9" s="1177"/>
    </row>
    <row r="10" spans="2:30" ht="22.05" customHeight="1" x14ac:dyDescent="0.2">
      <c r="B10" s="1846"/>
      <c r="C10" s="1847"/>
      <c r="D10" s="1847"/>
      <c r="E10" s="1847"/>
      <c r="F10" s="1848"/>
      <c r="G10" s="1170" t="s">
        <v>117</v>
      </c>
      <c r="H10" s="1190" t="s">
        <v>1185</v>
      </c>
      <c r="I10" s="1178"/>
      <c r="J10" s="1178"/>
      <c r="K10" s="1178"/>
      <c r="L10" s="1178"/>
      <c r="M10" s="1178"/>
      <c r="N10" s="1178"/>
      <c r="O10" s="1178"/>
      <c r="P10" s="1178"/>
      <c r="Q10" s="1178"/>
      <c r="R10" s="1178"/>
      <c r="S10" s="1178"/>
      <c r="T10" s="1178"/>
      <c r="U10" s="1178"/>
      <c r="V10" s="1178"/>
      <c r="W10" s="1178"/>
      <c r="X10" s="1178"/>
      <c r="Y10" s="1179"/>
    </row>
    <row r="11" spans="2:30" ht="13.5" customHeight="1" x14ac:dyDescent="0.2">
      <c r="AD11" s="1197"/>
    </row>
    <row r="12" spans="2:30" ht="13.05" customHeight="1" x14ac:dyDescent="0.2">
      <c r="B12" s="1184"/>
      <c r="C12" s="1185"/>
      <c r="D12" s="1185"/>
      <c r="E12" s="1185"/>
      <c r="F12" s="1185"/>
      <c r="G12" s="1185"/>
      <c r="H12" s="1185"/>
      <c r="I12" s="1185"/>
      <c r="J12" s="1185"/>
      <c r="K12" s="1185"/>
      <c r="L12" s="1185"/>
      <c r="M12" s="1185"/>
      <c r="N12" s="1185"/>
      <c r="O12" s="1185"/>
      <c r="P12" s="1185"/>
      <c r="Q12" s="1185"/>
      <c r="R12" s="1185"/>
      <c r="S12" s="1185"/>
      <c r="T12" s="1186"/>
      <c r="U12" s="1185"/>
      <c r="V12" s="1185"/>
      <c r="W12" s="1185"/>
      <c r="X12" s="1185"/>
      <c r="Y12" s="1186"/>
      <c r="Z12"/>
      <c r="AA12"/>
    </row>
    <row r="13" spans="2:30" ht="17.100000000000001" customHeight="1" x14ac:dyDescent="0.2">
      <c r="B13" s="1198" t="s">
        <v>1186</v>
      </c>
      <c r="C13" s="1199"/>
      <c r="T13" s="1188"/>
      <c r="V13" s="833" t="s">
        <v>1122</v>
      </c>
      <c r="W13" s="833" t="s">
        <v>442</v>
      </c>
      <c r="X13" s="833" t="s">
        <v>726</v>
      </c>
      <c r="Y13" s="1188"/>
      <c r="Z13"/>
      <c r="AA13"/>
    </row>
    <row r="14" spans="2:30" ht="17.100000000000001" customHeight="1" x14ac:dyDescent="0.2">
      <c r="B14" s="1187"/>
      <c r="T14" s="1188"/>
      <c r="Y14" s="1188"/>
      <c r="Z14"/>
      <c r="AA14"/>
    </row>
    <row r="15" spans="2:30" ht="49.5" customHeight="1" x14ac:dyDescent="0.2">
      <c r="B15" s="1187"/>
      <c r="C15" s="1950" t="s">
        <v>1187</v>
      </c>
      <c r="D15" s="1951"/>
      <c r="E15" s="1951"/>
      <c r="F15" s="1181" t="s">
        <v>104</v>
      </c>
      <c r="G15" s="1670" t="s">
        <v>1188</v>
      </c>
      <c r="H15" s="1670"/>
      <c r="I15" s="1670"/>
      <c r="J15" s="1670"/>
      <c r="K15" s="1670"/>
      <c r="L15" s="1670"/>
      <c r="M15" s="1670"/>
      <c r="N15" s="1670"/>
      <c r="O15" s="1670"/>
      <c r="P15" s="1670"/>
      <c r="Q15" s="1670"/>
      <c r="R15" s="1670"/>
      <c r="S15" s="1670"/>
      <c r="T15" s="1188"/>
      <c r="V15" s="1173" t="s">
        <v>117</v>
      </c>
      <c r="W15" s="1173" t="s">
        <v>442</v>
      </c>
      <c r="X15" s="1173" t="s">
        <v>117</v>
      </c>
      <c r="Y15" s="1188"/>
      <c r="Z15"/>
      <c r="AA15"/>
    </row>
    <row r="16" spans="2:30" ht="69" customHeight="1" x14ac:dyDescent="0.2">
      <c r="B16" s="1187"/>
      <c r="C16" s="1951"/>
      <c r="D16" s="1951"/>
      <c r="E16" s="1951"/>
      <c r="F16" s="1181" t="s">
        <v>105</v>
      </c>
      <c r="G16" s="1670" t="s">
        <v>1189</v>
      </c>
      <c r="H16" s="1670"/>
      <c r="I16" s="1670"/>
      <c r="J16" s="1670"/>
      <c r="K16" s="1670"/>
      <c r="L16" s="1670"/>
      <c r="M16" s="1670"/>
      <c r="N16" s="1670"/>
      <c r="O16" s="1670"/>
      <c r="P16" s="1670"/>
      <c r="Q16" s="1670"/>
      <c r="R16" s="1670"/>
      <c r="S16" s="1670"/>
      <c r="T16" s="1188"/>
      <c r="V16" s="1173" t="s">
        <v>117</v>
      </c>
      <c r="W16" s="1173" t="s">
        <v>442</v>
      </c>
      <c r="X16" s="1173" t="s">
        <v>117</v>
      </c>
      <c r="Y16" s="1188"/>
      <c r="Z16"/>
      <c r="AA16"/>
    </row>
    <row r="17" spans="2:27" ht="40.049999999999997" customHeight="1" x14ac:dyDescent="0.2">
      <c r="B17" s="1187"/>
      <c r="C17" s="1951"/>
      <c r="D17" s="1951"/>
      <c r="E17" s="1951"/>
      <c r="F17" s="1181" t="s">
        <v>121</v>
      </c>
      <c r="G17" s="1670" t="s">
        <v>1190</v>
      </c>
      <c r="H17" s="1670"/>
      <c r="I17" s="1670"/>
      <c r="J17" s="1670"/>
      <c r="K17" s="1670"/>
      <c r="L17" s="1670"/>
      <c r="M17" s="1670"/>
      <c r="N17" s="1670"/>
      <c r="O17" s="1670"/>
      <c r="P17" s="1670"/>
      <c r="Q17" s="1670"/>
      <c r="R17" s="1670"/>
      <c r="S17" s="1670"/>
      <c r="T17" s="1188"/>
      <c r="V17" s="1173" t="s">
        <v>117</v>
      </c>
      <c r="W17" s="1173" t="s">
        <v>442</v>
      </c>
      <c r="X17" s="1173" t="s">
        <v>117</v>
      </c>
      <c r="Y17" s="1188"/>
      <c r="Z17"/>
      <c r="AA17"/>
    </row>
    <row r="18" spans="2:27" ht="22.05" customHeight="1" x14ac:dyDescent="0.2">
      <c r="B18" s="1187"/>
      <c r="C18" s="1951"/>
      <c r="D18" s="1951"/>
      <c r="E18" s="1951"/>
      <c r="F18" s="1181" t="s">
        <v>122</v>
      </c>
      <c r="G18" s="1670" t="s">
        <v>1191</v>
      </c>
      <c r="H18" s="1670"/>
      <c r="I18" s="1670"/>
      <c r="J18" s="1670"/>
      <c r="K18" s="1670"/>
      <c r="L18" s="1670"/>
      <c r="M18" s="1670"/>
      <c r="N18" s="1670"/>
      <c r="O18" s="1670"/>
      <c r="P18" s="1670"/>
      <c r="Q18" s="1670"/>
      <c r="R18" s="1670"/>
      <c r="S18" s="1670"/>
      <c r="T18" s="1188"/>
      <c r="V18" s="1173" t="s">
        <v>117</v>
      </c>
      <c r="W18" s="1173" t="s">
        <v>442</v>
      </c>
      <c r="X18" s="1173" t="s">
        <v>117</v>
      </c>
      <c r="Y18" s="1188"/>
      <c r="Z18"/>
      <c r="AA18"/>
    </row>
    <row r="19" spans="2:27" ht="17.55" customHeight="1" x14ac:dyDescent="0.2">
      <c r="B19" s="1187"/>
      <c r="C19" s="1192"/>
      <c r="D19" s="1192"/>
      <c r="E19" s="1192"/>
      <c r="F19" s="1173"/>
      <c r="G19" s="1175"/>
      <c r="H19" s="1175"/>
      <c r="I19" s="1175"/>
      <c r="J19" s="1175"/>
      <c r="K19" s="1175"/>
      <c r="L19" s="1175"/>
      <c r="M19" s="1175"/>
      <c r="N19" s="1175"/>
      <c r="O19" s="1175"/>
      <c r="P19" s="1175"/>
      <c r="Q19" s="1175"/>
      <c r="R19" s="1175"/>
      <c r="S19" s="1175"/>
      <c r="T19" s="1188"/>
      <c r="Y19" s="1188"/>
      <c r="Z19"/>
      <c r="AA19"/>
    </row>
    <row r="20" spans="2:27" ht="69" customHeight="1" x14ac:dyDescent="0.2">
      <c r="B20" s="1187"/>
      <c r="C20" s="1947" t="s">
        <v>1192</v>
      </c>
      <c r="D20" s="1948"/>
      <c r="E20" s="1948"/>
      <c r="F20" s="1181" t="s">
        <v>104</v>
      </c>
      <c r="G20" s="1670" t="s">
        <v>1193</v>
      </c>
      <c r="H20" s="1670"/>
      <c r="I20" s="1670"/>
      <c r="J20" s="1670"/>
      <c r="K20" s="1670"/>
      <c r="L20" s="1670"/>
      <c r="M20" s="1670"/>
      <c r="N20" s="1670"/>
      <c r="O20" s="1670"/>
      <c r="P20" s="1670"/>
      <c r="Q20" s="1670"/>
      <c r="R20" s="1670"/>
      <c r="S20" s="1670"/>
      <c r="T20" s="1188"/>
      <c r="V20" s="1173" t="s">
        <v>117</v>
      </c>
      <c r="W20" s="1173" t="s">
        <v>442</v>
      </c>
      <c r="X20" s="1173" t="s">
        <v>117</v>
      </c>
      <c r="Y20" s="1188"/>
      <c r="Z20"/>
      <c r="AA20"/>
    </row>
    <row r="21" spans="2:27" ht="69" customHeight="1" x14ac:dyDescent="0.2">
      <c r="B21" s="1187"/>
      <c r="C21" s="1948"/>
      <c r="D21" s="1948"/>
      <c r="E21" s="1948"/>
      <c r="F21" s="1181" t="s">
        <v>105</v>
      </c>
      <c r="G21" s="1670" t="s">
        <v>1194</v>
      </c>
      <c r="H21" s="1670"/>
      <c r="I21" s="1670"/>
      <c r="J21" s="1670"/>
      <c r="K21" s="1670"/>
      <c r="L21" s="1670"/>
      <c r="M21" s="1670"/>
      <c r="N21" s="1670"/>
      <c r="O21" s="1670"/>
      <c r="P21" s="1670"/>
      <c r="Q21" s="1670"/>
      <c r="R21" s="1670"/>
      <c r="S21" s="1670"/>
      <c r="T21" s="1188"/>
      <c r="V21" s="1173" t="s">
        <v>117</v>
      </c>
      <c r="W21" s="1173" t="s">
        <v>442</v>
      </c>
      <c r="X21" s="1173" t="s">
        <v>117</v>
      </c>
      <c r="Y21" s="1188"/>
      <c r="Z21"/>
      <c r="AA21"/>
    </row>
    <row r="22" spans="2:27" ht="49.5" customHeight="1" x14ac:dyDescent="0.2">
      <c r="B22" s="1187"/>
      <c r="C22" s="1948"/>
      <c r="D22" s="1948"/>
      <c r="E22" s="1948"/>
      <c r="F22" s="1181" t="s">
        <v>121</v>
      </c>
      <c r="G22" s="1670" t="s">
        <v>1195</v>
      </c>
      <c r="H22" s="1670"/>
      <c r="I22" s="1670"/>
      <c r="J22" s="1670"/>
      <c r="K22" s="1670"/>
      <c r="L22" s="1670"/>
      <c r="M22" s="1670"/>
      <c r="N22" s="1670"/>
      <c r="O22" s="1670"/>
      <c r="P22" s="1670"/>
      <c r="Q22" s="1670"/>
      <c r="R22" s="1670"/>
      <c r="S22" s="1670"/>
      <c r="T22" s="1188"/>
      <c r="V22" s="1173" t="s">
        <v>117</v>
      </c>
      <c r="W22" s="1173" t="s">
        <v>442</v>
      </c>
      <c r="X22" s="1173" t="s">
        <v>117</v>
      </c>
      <c r="Y22" s="1188"/>
      <c r="Z22"/>
      <c r="AA22"/>
    </row>
    <row r="23" spans="2:27" ht="22.05" customHeight="1" x14ac:dyDescent="0.2">
      <c r="B23" s="1187"/>
      <c r="C23" s="1948"/>
      <c r="D23" s="1948"/>
      <c r="E23" s="1948"/>
      <c r="F23" s="1181" t="s">
        <v>122</v>
      </c>
      <c r="G23" s="1670" t="s">
        <v>1196</v>
      </c>
      <c r="H23" s="1670"/>
      <c r="I23" s="1670"/>
      <c r="J23" s="1670"/>
      <c r="K23" s="1670"/>
      <c r="L23" s="1670"/>
      <c r="M23" s="1670"/>
      <c r="N23" s="1670"/>
      <c r="O23" s="1670"/>
      <c r="P23" s="1670"/>
      <c r="Q23" s="1670"/>
      <c r="R23" s="1670"/>
      <c r="S23" s="1670"/>
      <c r="T23" s="1188"/>
      <c r="V23" s="1173" t="s">
        <v>117</v>
      </c>
      <c r="W23" s="1173" t="s">
        <v>442</v>
      </c>
      <c r="X23" s="1173" t="s">
        <v>117</v>
      </c>
      <c r="Y23" s="1188"/>
      <c r="Z23"/>
      <c r="AA23"/>
    </row>
    <row r="24" spans="2:27" ht="17.55" customHeight="1" x14ac:dyDescent="0.2">
      <c r="B24" s="1187"/>
      <c r="C24" s="1192"/>
      <c r="D24" s="1192"/>
      <c r="E24" s="1192"/>
      <c r="F24" s="1173"/>
      <c r="G24" s="1175"/>
      <c r="H24" s="1175"/>
      <c r="I24" s="1175"/>
      <c r="J24" s="1175"/>
      <c r="K24" s="1175"/>
      <c r="L24" s="1175"/>
      <c r="M24" s="1175"/>
      <c r="N24" s="1175"/>
      <c r="O24" s="1175"/>
      <c r="P24" s="1175"/>
      <c r="Q24" s="1175"/>
      <c r="R24" s="1175"/>
      <c r="S24" s="1175"/>
      <c r="T24" s="1188"/>
      <c r="Y24" s="1188"/>
      <c r="Z24"/>
      <c r="AA24"/>
    </row>
    <row r="25" spans="2:27" ht="69" customHeight="1" x14ac:dyDescent="0.2">
      <c r="B25" s="1187"/>
      <c r="C25" s="1938" t="s">
        <v>1197</v>
      </c>
      <c r="D25" s="1939"/>
      <c r="E25" s="1940"/>
      <c r="F25" s="1181" t="s">
        <v>104</v>
      </c>
      <c r="G25" s="1670" t="s">
        <v>1198</v>
      </c>
      <c r="H25" s="1670"/>
      <c r="I25" s="1670"/>
      <c r="J25" s="1670"/>
      <c r="K25" s="1670"/>
      <c r="L25" s="1670"/>
      <c r="M25" s="1670"/>
      <c r="N25" s="1670"/>
      <c r="O25" s="1670"/>
      <c r="P25" s="1670"/>
      <c r="Q25" s="1670"/>
      <c r="R25" s="1670"/>
      <c r="S25" s="1670"/>
      <c r="T25" s="1188"/>
      <c r="V25" s="1173" t="s">
        <v>117</v>
      </c>
      <c r="W25" s="1173" t="s">
        <v>442</v>
      </c>
      <c r="X25" s="1173" t="s">
        <v>117</v>
      </c>
      <c r="Y25" s="1188"/>
      <c r="Z25"/>
      <c r="AA25"/>
    </row>
    <row r="26" spans="2:27" ht="69" customHeight="1" x14ac:dyDescent="0.2">
      <c r="B26" s="1187"/>
      <c r="C26" s="1941"/>
      <c r="D26" s="1942"/>
      <c r="E26" s="1943"/>
      <c r="F26" s="1181" t="s">
        <v>105</v>
      </c>
      <c r="G26" s="1670" t="s">
        <v>1199</v>
      </c>
      <c r="H26" s="1670"/>
      <c r="I26" s="1670"/>
      <c r="J26" s="1670"/>
      <c r="K26" s="1670"/>
      <c r="L26" s="1670"/>
      <c r="M26" s="1670"/>
      <c r="N26" s="1670"/>
      <c r="O26" s="1670"/>
      <c r="P26" s="1670"/>
      <c r="Q26" s="1670"/>
      <c r="R26" s="1670"/>
      <c r="S26" s="1670"/>
      <c r="T26" s="1188"/>
      <c r="V26" s="1173" t="s">
        <v>117</v>
      </c>
      <c r="W26" s="1173" t="s">
        <v>442</v>
      </c>
      <c r="X26" s="1173" t="s">
        <v>117</v>
      </c>
      <c r="Y26" s="1188"/>
      <c r="Z26"/>
      <c r="AA26"/>
    </row>
    <row r="27" spans="2:27" ht="49.5" customHeight="1" x14ac:dyDescent="0.2">
      <c r="B27" s="1187"/>
      <c r="C27" s="1944"/>
      <c r="D27" s="1945"/>
      <c r="E27" s="1946"/>
      <c r="F27" s="1181" t="s">
        <v>121</v>
      </c>
      <c r="G27" s="1670" t="s">
        <v>1200</v>
      </c>
      <c r="H27" s="1670"/>
      <c r="I27" s="1670"/>
      <c r="J27" s="1670"/>
      <c r="K27" s="1670"/>
      <c r="L27" s="1670"/>
      <c r="M27" s="1670"/>
      <c r="N27" s="1670"/>
      <c r="O27" s="1670"/>
      <c r="P27" s="1670"/>
      <c r="Q27" s="1670"/>
      <c r="R27" s="1670"/>
      <c r="S27" s="1670"/>
      <c r="T27" s="1188"/>
      <c r="V27" s="1173" t="s">
        <v>117</v>
      </c>
      <c r="W27" s="1173" t="s">
        <v>442</v>
      </c>
      <c r="X27" s="1173" t="s">
        <v>117</v>
      </c>
      <c r="Y27" s="1188"/>
      <c r="Z27"/>
      <c r="AA27"/>
    </row>
    <row r="28" spans="2:27" ht="13.05" customHeight="1" x14ac:dyDescent="0.2">
      <c r="B28" s="1189"/>
      <c r="C28" s="1190"/>
      <c r="D28" s="1190"/>
      <c r="E28" s="1190"/>
      <c r="F28" s="1190"/>
      <c r="G28" s="1190"/>
      <c r="H28" s="1190"/>
      <c r="I28" s="1190"/>
      <c r="J28" s="1190"/>
      <c r="K28" s="1190"/>
      <c r="L28" s="1190"/>
      <c r="M28" s="1190"/>
      <c r="N28" s="1190"/>
      <c r="O28" s="1190"/>
      <c r="P28" s="1190"/>
      <c r="Q28" s="1190"/>
      <c r="R28" s="1190"/>
      <c r="S28" s="1190"/>
      <c r="T28" s="1191"/>
      <c r="U28" s="1190"/>
      <c r="V28" s="1190"/>
      <c r="W28" s="1190"/>
      <c r="X28" s="1190"/>
      <c r="Y28" s="1191"/>
    </row>
    <row r="30" spans="2:27" x14ac:dyDescent="0.2">
      <c r="B30" s="1172" t="s">
        <v>1201</v>
      </c>
    </row>
    <row r="31" spans="2:27" x14ac:dyDescent="0.2">
      <c r="B31" s="1172" t="s">
        <v>1202</v>
      </c>
      <c r="K31"/>
      <c r="L31"/>
      <c r="M31"/>
      <c r="N31"/>
      <c r="O31"/>
      <c r="P31"/>
      <c r="Q31"/>
      <c r="R31"/>
      <c r="S31"/>
      <c r="T31"/>
      <c r="U31"/>
      <c r="V31"/>
      <c r="W31"/>
      <c r="X31"/>
      <c r="Y31"/>
      <c r="Z31"/>
      <c r="AA31"/>
    </row>
    <row r="122" spans="3:7" x14ac:dyDescent="0.2">
      <c r="C122" s="1190"/>
      <c r="D122" s="1190"/>
      <c r="E122" s="1190"/>
      <c r="F122" s="1190"/>
      <c r="G122" s="1190"/>
    </row>
    <row r="123" spans="3:7" x14ac:dyDescent="0.2">
      <c r="C123" s="1185"/>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printOptions horizontalCentered="1"/>
  <pageMargins left="0.70866141732283472" right="0.39370078740157483" top="0.51181102362204722" bottom="0.35433070866141736" header="0.31496062992125984" footer="0.31496062992125984"/>
  <pageSetup paperSize="9"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8C41C4-01E6-4EE3-9FC8-0DC7E2BEED07}">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E1A6-ACAC-40C4-A3FF-52C23F88AFE1}">
  <sheetPr>
    <tabColor rgb="FFFFFF00"/>
    <pageSetUpPr fitToPage="1"/>
  </sheetPr>
  <dimension ref="A1:W123"/>
  <sheetViews>
    <sheetView view="pageBreakPreview" zoomScaleNormal="100" zoomScaleSheetLayoutView="100" workbookViewId="0"/>
  </sheetViews>
  <sheetFormatPr defaultColWidth="9" defaultRowHeight="13.2" x14ac:dyDescent="0.2"/>
  <cols>
    <col min="1" max="1" width="2.109375" style="1201" customWidth="1"/>
    <col min="2" max="23" width="3.6640625" style="1201" customWidth="1"/>
    <col min="24" max="24" width="2.109375" style="1201" customWidth="1"/>
    <col min="25" max="37" width="5.6640625" style="1201" customWidth="1"/>
    <col min="38" max="256" width="9" style="1201"/>
    <col min="257" max="257" width="2.109375" style="1201" customWidth="1"/>
    <col min="258" max="279" width="3.6640625" style="1201" customWidth="1"/>
    <col min="280" max="280" width="2.109375" style="1201" customWidth="1"/>
    <col min="281" max="293" width="5.6640625" style="1201" customWidth="1"/>
    <col min="294" max="512" width="9" style="1201"/>
    <col min="513" max="513" width="2.109375" style="1201" customWidth="1"/>
    <col min="514" max="535" width="3.6640625" style="1201" customWidth="1"/>
    <col min="536" max="536" width="2.109375" style="1201" customWidth="1"/>
    <col min="537" max="549" width="5.6640625" style="1201" customWidth="1"/>
    <col min="550" max="768" width="9" style="1201"/>
    <col min="769" max="769" width="2.109375" style="1201" customWidth="1"/>
    <col min="770" max="791" width="3.6640625" style="1201" customWidth="1"/>
    <col min="792" max="792" width="2.109375" style="1201" customWidth="1"/>
    <col min="793" max="805" width="5.6640625" style="1201" customWidth="1"/>
    <col min="806" max="1024" width="9" style="1201"/>
    <col min="1025" max="1025" width="2.109375" style="1201" customWidth="1"/>
    <col min="1026" max="1047" width="3.6640625" style="1201" customWidth="1"/>
    <col min="1048" max="1048" width="2.109375" style="1201" customWidth="1"/>
    <col min="1049" max="1061" width="5.6640625" style="1201" customWidth="1"/>
    <col min="1062" max="1280" width="9" style="1201"/>
    <col min="1281" max="1281" width="2.109375" style="1201" customWidth="1"/>
    <col min="1282" max="1303" width="3.6640625" style="1201" customWidth="1"/>
    <col min="1304" max="1304" width="2.109375" style="1201" customWidth="1"/>
    <col min="1305" max="1317" width="5.6640625" style="1201" customWidth="1"/>
    <col min="1318" max="1536" width="9" style="1201"/>
    <col min="1537" max="1537" width="2.109375" style="1201" customWidth="1"/>
    <col min="1538" max="1559" width="3.6640625" style="1201" customWidth="1"/>
    <col min="1560" max="1560" width="2.109375" style="1201" customWidth="1"/>
    <col min="1561" max="1573" width="5.6640625" style="1201" customWidth="1"/>
    <col min="1574" max="1792" width="9" style="1201"/>
    <col min="1793" max="1793" width="2.109375" style="1201" customWidth="1"/>
    <col min="1794" max="1815" width="3.6640625" style="1201" customWidth="1"/>
    <col min="1816" max="1816" width="2.109375" style="1201" customWidth="1"/>
    <col min="1817" max="1829" width="5.6640625" style="1201" customWidth="1"/>
    <col min="1830" max="2048" width="9" style="1201"/>
    <col min="2049" max="2049" width="2.109375" style="1201" customWidth="1"/>
    <col min="2050" max="2071" width="3.6640625" style="1201" customWidth="1"/>
    <col min="2072" max="2072" width="2.109375" style="1201" customWidth="1"/>
    <col min="2073" max="2085" width="5.6640625" style="1201" customWidth="1"/>
    <col min="2086" max="2304" width="9" style="1201"/>
    <col min="2305" max="2305" width="2.109375" style="1201" customWidth="1"/>
    <col min="2306" max="2327" width="3.6640625" style="1201" customWidth="1"/>
    <col min="2328" max="2328" width="2.109375" style="1201" customWidth="1"/>
    <col min="2329" max="2341" width="5.6640625" style="1201" customWidth="1"/>
    <col min="2342" max="2560" width="9" style="1201"/>
    <col min="2561" max="2561" width="2.109375" style="1201" customWidth="1"/>
    <col min="2562" max="2583" width="3.6640625" style="1201" customWidth="1"/>
    <col min="2584" max="2584" width="2.109375" style="1201" customWidth="1"/>
    <col min="2585" max="2597" width="5.6640625" style="1201" customWidth="1"/>
    <col min="2598" max="2816" width="9" style="1201"/>
    <col min="2817" max="2817" width="2.109375" style="1201" customWidth="1"/>
    <col min="2818" max="2839" width="3.6640625" style="1201" customWidth="1"/>
    <col min="2840" max="2840" width="2.109375" style="1201" customWidth="1"/>
    <col min="2841" max="2853" width="5.6640625" style="1201" customWidth="1"/>
    <col min="2854" max="3072" width="9" style="1201"/>
    <col min="3073" max="3073" width="2.109375" style="1201" customWidth="1"/>
    <col min="3074" max="3095" width="3.6640625" style="1201" customWidth="1"/>
    <col min="3096" max="3096" width="2.109375" style="1201" customWidth="1"/>
    <col min="3097" max="3109" width="5.6640625" style="1201" customWidth="1"/>
    <col min="3110" max="3328" width="9" style="1201"/>
    <col min="3329" max="3329" width="2.109375" style="1201" customWidth="1"/>
    <col min="3330" max="3351" width="3.6640625" style="1201" customWidth="1"/>
    <col min="3352" max="3352" width="2.109375" style="1201" customWidth="1"/>
    <col min="3353" max="3365" width="5.6640625" style="1201" customWidth="1"/>
    <col min="3366" max="3584" width="9" style="1201"/>
    <col min="3585" max="3585" width="2.109375" style="1201" customWidth="1"/>
    <col min="3586" max="3607" width="3.6640625" style="1201" customWidth="1"/>
    <col min="3608" max="3608" width="2.109375" style="1201" customWidth="1"/>
    <col min="3609" max="3621" width="5.6640625" style="1201" customWidth="1"/>
    <col min="3622" max="3840" width="9" style="1201"/>
    <col min="3841" max="3841" width="2.109375" style="1201" customWidth="1"/>
    <col min="3842" max="3863" width="3.6640625" style="1201" customWidth="1"/>
    <col min="3864" max="3864" width="2.109375" style="1201" customWidth="1"/>
    <col min="3865" max="3877" width="5.6640625" style="1201" customWidth="1"/>
    <col min="3878" max="4096" width="9" style="1201"/>
    <col min="4097" max="4097" width="2.109375" style="1201" customWidth="1"/>
    <col min="4098" max="4119" width="3.6640625" style="1201" customWidth="1"/>
    <col min="4120" max="4120" width="2.109375" style="1201" customWidth="1"/>
    <col min="4121" max="4133" width="5.6640625" style="1201" customWidth="1"/>
    <col min="4134" max="4352" width="9" style="1201"/>
    <col min="4353" max="4353" width="2.109375" style="1201" customWidth="1"/>
    <col min="4354" max="4375" width="3.6640625" style="1201" customWidth="1"/>
    <col min="4376" max="4376" width="2.109375" style="1201" customWidth="1"/>
    <col min="4377" max="4389" width="5.6640625" style="1201" customWidth="1"/>
    <col min="4390" max="4608" width="9" style="1201"/>
    <col min="4609" max="4609" width="2.109375" style="1201" customWidth="1"/>
    <col min="4610" max="4631" width="3.6640625" style="1201" customWidth="1"/>
    <col min="4632" max="4632" width="2.109375" style="1201" customWidth="1"/>
    <col min="4633" max="4645" width="5.6640625" style="1201" customWidth="1"/>
    <col min="4646" max="4864" width="9" style="1201"/>
    <col min="4865" max="4865" width="2.109375" style="1201" customWidth="1"/>
    <col min="4866" max="4887" width="3.6640625" style="1201" customWidth="1"/>
    <col min="4888" max="4888" width="2.109375" style="1201" customWidth="1"/>
    <col min="4889" max="4901" width="5.6640625" style="1201" customWidth="1"/>
    <col min="4902" max="5120" width="9" style="1201"/>
    <col min="5121" max="5121" width="2.109375" style="1201" customWidth="1"/>
    <col min="5122" max="5143" width="3.6640625" style="1201" customWidth="1"/>
    <col min="5144" max="5144" width="2.109375" style="1201" customWidth="1"/>
    <col min="5145" max="5157" width="5.6640625" style="1201" customWidth="1"/>
    <col min="5158" max="5376" width="9" style="1201"/>
    <col min="5377" max="5377" width="2.109375" style="1201" customWidth="1"/>
    <col min="5378" max="5399" width="3.6640625" style="1201" customWidth="1"/>
    <col min="5400" max="5400" width="2.109375" style="1201" customWidth="1"/>
    <col min="5401" max="5413" width="5.6640625" style="1201" customWidth="1"/>
    <col min="5414" max="5632" width="9" style="1201"/>
    <col min="5633" max="5633" width="2.109375" style="1201" customWidth="1"/>
    <col min="5634" max="5655" width="3.6640625" style="1201" customWidth="1"/>
    <col min="5656" max="5656" width="2.109375" style="1201" customWidth="1"/>
    <col min="5657" max="5669" width="5.6640625" style="1201" customWidth="1"/>
    <col min="5670" max="5888" width="9" style="1201"/>
    <col min="5889" max="5889" width="2.109375" style="1201" customWidth="1"/>
    <col min="5890" max="5911" width="3.6640625" style="1201" customWidth="1"/>
    <col min="5912" max="5912" width="2.109375" style="1201" customWidth="1"/>
    <col min="5913" max="5925" width="5.6640625" style="1201" customWidth="1"/>
    <col min="5926" max="6144" width="9" style="1201"/>
    <col min="6145" max="6145" width="2.109375" style="1201" customWidth="1"/>
    <col min="6146" max="6167" width="3.6640625" style="1201" customWidth="1"/>
    <col min="6168" max="6168" width="2.109375" style="1201" customWidth="1"/>
    <col min="6169" max="6181" width="5.6640625" style="1201" customWidth="1"/>
    <col min="6182" max="6400" width="9" style="1201"/>
    <col min="6401" max="6401" width="2.109375" style="1201" customWidth="1"/>
    <col min="6402" max="6423" width="3.6640625" style="1201" customWidth="1"/>
    <col min="6424" max="6424" width="2.109375" style="1201" customWidth="1"/>
    <col min="6425" max="6437" width="5.6640625" style="1201" customWidth="1"/>
    <col min="6438" max="6656" width="9" style="1201"/>
    <col min="6657" max="6657" width="2.109375" style="1201" customWidth="1"/>
    <col min="6658" max="6679" width="3.6640625" style="1201" customWidth="1"/>
    <col min="6680" max="6680" width="2.109375" style="1201" customWidth="1"/>
    <col min="6681" max="6693" width="5.6640625" style="1201" customWidth="1"/>
    <col min="6694" max="6912" width="9" style="1201"/>
    <col min="6913" max="6913" width="2.109375" style="1201" customWidth="1"/>
    <col min="6914" max="6935" width="3.6640625" style="1201" customWidth="1"/>
    <col min="6936" max="6936" width="2.109375" style="1201" customWidth="1"/>
    <col min="6937" max="6949" width="5.6640625" style="1201" customWidth="1"/>
    <col min="6950" max="7168" width="9" style="1201"/>
    <col min="7169" max="7169" width="2.109375" style="1201" customWidth="1"/>
    <col min="7170" max="7191" width="3.6640625" style="1201" customWidth="1"/>
    <col min="7192" max="7192" width="2.109375" style="1201" customWidth="1"/>
    <col min="7193" max="7205" width="5.6640625" style="1201" customWidth="1"/>
    <col min="7206" max="7424" width="9" style="1201"/>
    <col min="7425" max="7425" width="2.109375" style="1201" customWidth="1"/>
    <col min="7426" max="7447" width="3.6640625" style="1201" customWidth="1"/>
    <col min="7448" max="7448" width="2.109375" style="1201" customWidth="1"/>
    <col min="7449" max="7461" width="5.6640625" style="1201" customWidth="1"/>
    <col min="7462" max="7680" width="9" style="1201"/>
    <col min="7681" max="7681" width="2.109375" style="1201" customWidth="1"/>
    <col min="7682" max="7703" width="3.6640625" style="1201" customWidth="1"/>
    <col min="7704" max="7704" width="2.109375" style="1201" customWidth="1"/>
    <col min="7705" max="7717" width="5.6640625" style="1201" customWidth="1"/>
    <col min="7718" max="7936" width="9" style="1201"/>
    <col min="7937" max="7937" width="2.109375" style="1201" customWidth="1"/>
    <col min="7938" max="7959" width="3.6640625" style="1201" customWidth="1"/>
    <col min="7960" max="7960" width="2.109375" style="1201" customWidth="1"/>
    <col min="7961" max="7973" width="5.6640625" style="1201" customWidth="1"/>
    <col min="7974" max="8192" width="9" style="1201"/>
    <col min="8193" max="8193" width="2.109375" style="1201" customWidth="1"/>
    <col min="8194" max="8215" width="3.6640625" style="1201" customWidth="1"/>
    <col min="8216" max="8216" width="2.109375" style="1201" customWidth="1"/>
    <col min="8217" max="8229" width="5.6640625" style="1201" customWidth="1"/>
    <col min="8230" max="8448" width="9" style="1201"/>
    <col min="8449" max="8449" width="2.109375" style="1201" customWidth="1"/>
    <col min="8450" max="8471" width="3.6640625" style="1201" customWidth="1"/>
    <col min="8472" max="8472" width="2.109375" style="1201" customWidth="1"/>
    <col min="8473" max="8485" width="5.6640625" style="1201" customWidth="1"/>
    <col min="8486" max="8704" width="9" style="1201"/>
    <col min="8705" max="8705" width="2.109375" style="1201" customWidth="1"/>
    <col min="8706" max="8727" width="3.6640625" style="1201" customWidth="1"/>
    <col min="8728" max="8728" width="2.109375" style="1201" customWidth="1"/>
    <col min="8729" max="8741" width="5.6640625" style="1201" customWidth="1"/>
    <col min="8742" max="8960" width="9" style="1201"/>
    <col min="8961" max="8961" width="2.109375" style="1201" customWidth="1"/>
    <col min="8962" max="8983" width="3.6640625" style="1201" customWidth="1"/>
    <col min="8984" max="8984" width="2.109375" style="1201" customWidth="1"/>
    <col min="8985" max="8997" width="5.6640625" style="1201" customWidth="1"/>
    <col min="8998" max="9216" width="9" style="1201"/>
    <col min="9217" max="9217" width="2.109375" style="1201" customWidth="1"/>
    <col min="9218" max="9239" width="3.6640625" style="1201" customWidth="1"/>
    <col min="9240" max="9240" width="2.109375" style="1201" customWidth="1"/>
    <col min="9241" max="9253" width="5.6640625" style="1201" customWidth="1"/>
    <col min="9254" max="9472" width="9" style="1201"/>
    <col min="9473" max="9473" width="2.109375" style="1201" customWidth="1"/>
    <col min="9474" max="9495" width="3.6640625" style="1201" customWidth="1"/>
    <col min="9496" max="9496" width="2.109375" style="1201" customWidth="1"/>
    <col min="9497" max="9509" width="5.6640625" style="1201" customWidth="1"/>
    <col min="9510" max="9728" width="9" style="1201"/>
    <col min="9729" max="9729" width="2.109375" style="1201" customWidth="1"/>
    <col min="9730" max="9751" width="3.6640625" style="1201" customWidth="1"/>
    <col min="9752" max="9752" width="2.109375" style="1201" customWidth="1"/>
    <col min="9753" max="9765" width="5.6640625" style="1201" customWidth="1"/>
    <col min="9766" max="9984" width="9" style="1201"/>
    <col min="9985" max="9985" width="2.109375" style="1201" customWidth="1"/>
    <col min="9986" max="10007" width="3.6640625" style="1201" customWidth="1"/>
    <col min="10008" max="10008" width="2.109375" style="1201" customWidth="1"/>
    <col min="10009" max="10021" width="5.6640625" style="1201" customWidth="1"/>
    <col min="10022" max="10240" width="9" style="1201"/>
    <col min="10241" max="10241" width="2.109375" style="1201" customWidth="1"/>
    <col min="10242" max="10263" width="3.6640625" style="1201" customWidth="1"/>
    <col min="10264" max="10264" width="2.109375" style="1201" customWidth="1"/>
    <col min="10265" max="10277" width="5.6640625" style="1201" customWidth="1"/>
    <col min="10278" max="10496" width="9" style="1201"/>
    <col min="10497" max="10497" width="2.109375" style="1201" customWidth="1"/>
    <col min="10498" max="10519" width="3.6640625" style="1201" customWidth="1"/>
    <col min="10520" max="10520" width="2.109375" style="1201" customWidth="1"/>
    <col min="10521" max="10533" width="5.6640625" style="1201" customWidth="1"/>
    <col min="10534" max="10752" width="9" style="1201"/>
    <col min="10753" max="10753" width="2.109375" style="1201" customWidth="1"/>
    <col min="10754" max="10775" width="3.6640625" style="1201" customWidth="1"/>
    <col min="10776" max="10776" width="2.109375" style="1201" customWidth="1"/>
    <col min="10777" max="10789" width="5.6640625" style="1201" customWidth="1"/>
    <col min="10790" max="11008" width="9" style="1201"/>
    <col min="11009" max="11009" width="2.109375" style="1201" customWidth="1"/>
    <col min="11010" max="11031" width="3.6640625" style="1201" customWidth="1"/>
    <col min="11032" max="11032" width="2.109375" style="1201" customWidth="1"/>
    <col min="11033" max="11045" width="5.6640625" style="1201" customWidth="1"/>
    <col min="11046" max="11264" width="9" style="1201"/>
    <col min="11265" max="11265" width="2.109375" style="1201" customWidth="1"/>
    <col min="11266" max="11287" width="3.6640625" style="1201" customWidth="1"/>
    <col min="11288" max="11288" width="2.109375" style="1201" customWidth="1"/>
    <col min="11289" max="11301" width="5.6640625" style="1201" customWidth="1"/>
    <col min="11302" max="11520" width="9" style="1201"/>
    <col min="11521" max="11521" width="2.109375" style="1201" customWidth="1"/>
    <col min="11522" max="11543" width="3.6640625" style="1201" customWidth="1"/>
    <col min="11544" max="11544" width="2.109375" style="1201" customWidth="1"/>
    <col min="11545" max="11557" width="5.6640625" style="1201" customWidth="1"/>
    <col min="11558" max="11776" width="9" style="1201"/>
    <col min="11777" max="11777" width="2.109375" style="1201" customWidth="1"/>
    <col min="11778" max="11799" width="3.6640625" style="1201" customWidth="1"/>
    <col min="11800" max="11800" width="2.109375" style="1201" customWidth="1"/>
    <col min="11801" max="11813" width="5.6640625" style="1201" customWidth="1"/>
    <col min="11814" max="12032" width="9" style="1201"/>
    <col min="12033" max="12033" width="2.109375" style="1201" customWidth="1"/>
    <col min="12034" max="12055" width="3.6640625" style="1201" customWidth="1"/>
    <col min="12056" max="12056" width="2.109375" style="1201" customWidth="1"/>
    <col min="12057" max="12069" width="5.6640625" style="1201" customWidth="1"/>
    <col min="12070" max="12288" width="9" style="1201"/>
    <col min="12289" max="12289" width="2.109375" style="1201" customWidth="1"/>
    <col min="12290" max="12311" width="3.6640625" style="1201" customWidth="1"/>
    <col min="12312" max="12312" width="2.109375" style="1201" customWidth="1"/>
    <col min="12313" max="12325" width="5.6640625" style="1201" customWidth="1"/>
    <col min="12326" max="12544" width="9" style="1201"/>
    <col min="12545" max="12545" width="2.109375" style="1201" customWidth="1"/>
    <col min="12546" max="12567" width="3.6640625" style="1201" customWidth="1"/>
    <col min="12568" max="12568" width="2.109375" style="1201" customWidth="1"/>
    <col min="12569" max="12581" width="5.6640625" style="1201" customWidth="1"/>
    <col min="12582" max="12800" width="9" style="1201"/>
    <col min="12801" max="12801" width="2.109375" style="1201" customWidth="1"/>
    <col min="12802" max="12823" width="3.6640625" style="1201" customWidth="1"/>
    <col min="12824" max="12824" width="2.109375" style="1201" customWidth="1"/>
    <col min="12825" max="12837" width="5.6640625" style="1201" customWidth="1"/>
    <col min="12838" max="13056" width="9" style="1201"/>
    <col min="13057" max="13057" width="2.109375" style="1201" customWidth="1"/>
    <col min="13058" max="13079" width="3.6640625" style="1201" customWidth="1"/>
    <col min="13080" max="13080" width="2.109375" style="1201" customWidth="1"/>
    <col min="13081" max="13093" width="5.6640625" style="1201" customWidth="1"/>
    <col min="13094" max="13312" width="9" style="1201"/>
    <col min="13313" max="13313" width="2.109375" style="1201" customWidth="1"/>
    <col min="13314" max="13335" width="3.6640625" style="1201" customWidth="1"/>
    <col min="13336" max="13336" width="2.109375" style="1201" customWidth="1"/>
    <col min="13337" max="13349" width="5.6640625" style="1201" customWidth="1"/>
    <col min="13350" max="13568" width="9" style="1201"/>
    <col min="13569" max="13569" width="2.109375" style="1201" customWidth="1"/>
    <col min="13570" max="13591" width="3.6640625" style="1201" customWidth="1"/>
    <col min="13592" max="13592" width="2.109375" style="1201" customWidth="1"/>
    <col min="13593" max="13605" width="5.6640625" style="1201" customWidth="1"/>
    <col min="13606" max="13824" width="9" style="1201"/>
    <col min="13825" max="13825" width="2.109375" style="1201" customWidth="1"/>
    <col min="13826" max="13847" width="3.6640625" style="1201" customWidth="1"/>
    <col min="13848" max="13848" width="2.109375" style="1201" customWidth="1"/>
    <col min="13849" max="13861" width="5.6640625" style="1201" customWidth="1"/>
    <col min="13862" max="14080" width="9" style="1201"/>
    <col min="14081" max="14081" width="2.109375" style="1201" customWidth="1"/>
    <col min="14082" max="14103" width="3.6640625" style="1201" customWidth="1"/>
    <col min="14104" max="14104" width="2.109375" style="1201" customWidth="1"/>
    <col min="14105" max="14117" width="5.6640625" style="1201" customWidth="1"/>
    <col min="14118" max="14336" width="9" style="1201"/>
    <col min="14337" max="14337" width="2.109375" style="1201" customWidth="1"/>
    <col min="14338" max="14359" width="3.6640625" style="1201" customWidth="1"/>
    <col min="14360" max="14360" width="2.109375" style="1201" customWidth="1"/>
    <col min="14361" max="14373" width="5.6640625" style="1201" customWidth="1"/>
    <col min="14374" max="14592" width="9" style="1201"/>
    <col min="14593" max="14593" width="2.109375" style="1201" customWidth="1"/>
    <col min="14594" max="14615" width="3.6640625" style="1201" customWidth="1"/>
    <col min="14616" max="14616" width="2.109375" style="1201" customWidth="1"/>
    <col min="14617" max="14629" width="5.6640625" style="1201" customWidth="1"/>
    <col min="14630" max="14848" width="9" style="1201"/>
    <col min="14849" max="14849" width="2.109375" style="1201" customWidth="1"/>
    <col min="14850" max="14871" width="3.6640625" style="1201" customWidth="1"/>
    <col min="14872" max="14872" width="2.109375" style="1201" customWidth="1"/>
    <col min="14873" max="14885" width="5.6640625" style="1201" customWidth="1"/>
    <col min="14886" max="15104" width="9" style="1201"/>
    <col min="15105" max="15105" width="2.109375" style="1201" customWidth="1"/>
    <col min="15106" max="15127" width="3.6640625" style="1201" customWidth="1"/>
    <col min="15128" max="15128" width="2.109375" style="1201" customWidth="1"/>
    <col min="15129" max="15141" width="5.6640625" style="1201" customWidth="1"/>
    <col min="15142" max="15360" width="9" style="1201"/>
    <col min="15361" max="15361" width="2.109375" style="1201" customWidth="1"/>
    <col min="15362" max="15383" width="3.6640625" style="1201" customWidth="1"/>
    <col min="15384" max="15384" width="2.109375" style="1201" customWidth="1"/>
    <col min="15385" max="15397" width="5.6640625" style="1201" customWidth="1"/>
    <col min="15398" max="15616" width="9" style="1201"/>
    <col min="15617" max="15617" width="2.109375" style="1201" customWidth="1"/>
    <col min="15618" max="15639" width="3.6640625" style="1201" customWidth="1"/>
    <col min="15640" max="15640" width="2.109375" style="1201" customWidth="1"/>
    <col min="15641" max="15653" width="5.6640625" style="1201" customWidth="1"/>
    <col min="15654" max="15872" width="9" style="1201"/>
    <col min="15873" max="15873" width="2.109375" style="1201" customWidth="1"/>
    <col min="15874" max="15895" width="3.6640625" style="1201" customWidth="1"/>
    <col min="15896" max="15896" width="2.109375" style="1201" customWidth="1"/>
    <col min="15897" max="15909" width="5.6640625" style="1201" customWidth="1"/>
    <col min="15910" max="16128" width="9" style="1201"/>
    <col min="16129" max="16129" width="2.109375" style="1201" customWidth="1"/>
    <col min="16130" max="16151" width="3.6640625" style="1201" customWidth="1"/>
    <col min="16152" max="16152" width="2.109375" style="1201" customWidth="1"/>
    <col min="16153" max="16165" width="5.6640625" style="1201" customWidth="1"/>
    <col min="16166" max="16384" width="9" style="1201"/>
  </cols>
  <sheetData>
    <row r="1" spans="2:23" x14ac:dyDescent="0.2">
      <c r="B1" s="1200" t="s">
        <v>1918</v>
      </c>
      <c r="C1" s="1200"/>
      <c r="D1" s="1200"/>
      <c r="M1" s="1202"/>
      <c r="N1" s="1203"/>
      <c r="O1" s="1203"/>
      <c r="P1" s="1203"/>
      <c r="Q1" s="1202" t="s">
        <v>648</v>
      </c>
      <c r="R1" s="1204"/>
      <c r="S1" s="1203" t="s">
        <v>34</v>
      </c>
      <c r="T1" s="1204"/>
      <c r="U1" s="1203" t="s">
        <v>384</v>
      </c>
      <c r="V1" s="1204"/>
      <c r="W1" s="1203" t="s">
        <v>168</v>
      </c>
    </row>
    <row r="2" spans="2:23" ht="5.0999999999999996" customHeight="1" x14ac:dyDescent="0.2">
      <c r="M2" s="1202"/>
      <c r="N2" s="1203"/>
      <c r="O2" s="1203"/>
      <c r="P2" s="1203"/>
      <c r="Q2" s="1202"/>
      <c r="R2" s="1203"/>
      <c r="S2" s="1203"/>
      <c r="T2" s="1203"/>
      <c r="U2" s="1203"/>
      <c r="V2" s="1203"/>
      <c r="W2" s="1203"/>
    </row>
    <row r="3" spans="2:23" x14ac:dyDescent="0.2">
      <c r="B3" s="1969" t="s">
        <v>1112</v>
      </c>
      <c r="C3" s="1969"/>
      <c r="D3" s="1969"/>
      <c r="E3" s="1969"/>
      <c r="F3" s="1969"/>
      <c r="G3" s="1969"/>
      <c r="H3" s="1969"/>
      <c r="I3" s="1969"/>
      <c r="J3" s="1969"/>
      <c r="K3" s="1969"/>
      <c r="L3" s="1969"/>
      <c r="M3" s="1969"/>
      <c r="N3" s="1969"/>
      <c r="O3" s="1969"/>
      <c r="P3" s="1969"/>
      <c r="Q3" s="1969"/>
      <c r="R3" s="1969"/>
      <c r="S3" s="1969"/>
      <c r="T3" s="1969"/>
      <c r="U3" s="1969"/>
      <c r="V3" s="1969"/>
      <c r="W3" s="1969"/>
    </row>
    <row r="4" spans="2:23" ht="5.0999999999999996" customHeight="1" x14ac:dyDescent="0.2">
      <c r="B4" s="1203"/>
      <c r="C4" s="1203"/>
      <c r="D4" s="1203"/>
      <c r="E4" s="1203"/>
      <c r="F4" s="1203"/>
      <c r="G4" s="1203"/>
      <c r="H4" s="1203"/>
      <c r="I4" s="1203"/>
      <c r="J4" s="1203"/>
      <c r="K4" s="1203"/>
      <c r="L4" s="1203"/>
      <c r="M4" s="1203"/>
      <c r="N4" s="1203"/>
      <c r="O4" s="1203"/>
      <c r="P4" s="1203"/>
      <c r="Q4" s="1203"/>
      <c r="R4" s="1203"/>
      <c r="S4" s="1203"/>
      <c r="T4" s="1203"/>
      <c r="U4" s="1203"/>
      <c r="V4" s="1203"/>
      <c r="W4" s="1203"/>
    </row>
    <row r="5" spans="2:23" x14ac:dyDescent="0.2">
      <c r="B5" s="1203"/>
      <c r="C5" s="1203"/>
      <c r="D5" s="1203"/>
      <c r="E5" s="1203"/>
      <c r="F5" s="1203"/>
      <c r="G5" s="1203"/>
      <c r="H5" s="1203"/>
      <c r="I5" s="1203"/>
      <c r="J5" s="1203"/>
      <c r="K5" s="1203"/>
      <c r="L5" s="1203"/>
      <c r="M5" s="1203"/>
      <c r="N5" s="1203"/>
      <c r="O5" s="1203"/>
      <c r="P5" s="1202" t="s">
        <v>93</v>
      </c>
      <c r="Q5" s="1970"/>
      <c r="R5" s="1970"/>
      <c r="S5" s="1970"/>
      <c r="T5" s="1970"/>
      <c r="U5" s="1970"/>
      <c r="V5" s="1970"/>
      <c r="W5" s="1970"/>
    </row>
    <row r="6" spans="2:23" x14ac:dyDescent="0.2">
      <c r="B6" s="1203"/>
      <c r="C6" s="1203"/>
      <c r="D6" s="1203"/>
      <c r="E6" s="1203"/>
      <c r="F6" s="1203"/>
      <c r="G6" s="1203"/>
      <c r="H6" s="1203"/>
      <c r="I6" s="1203"/>
      <c r="J6" s="1203"/>
      <c r="K6" s="1203"/>
      <c r="L6" s="1203"/>
      <c r="M6" s="1203"/>
      <c r="N6" s="1203"/>
      <c r="O6" s="1203"/>
      <c r="P6" s="1202" t="s">
        <v>1507</v>
      </c>
      <c r="Q6" s="1971"/>
      <c r="R6" s="1971"/>
      <c r="S6" s="1971"/>
      <c r="T6" s="1971"/>
      <c r="U6" s="1971"/>
      <c r="V6" s="1971"/>
      <c r="W6" s="1971"/>
    </row>
    <row r="7" spans="2:23" ht="10.5" customHeight="1" x14ac:dyDescent="0.2">
      <c r="B7" s="1203"/>
      <c r="C7" s="1203"/>
      <c r="D7" s="1203"/>
      <c r="E7" s="1203"/>
      <c r="F7" s="1203"/>
      <c r="G7" s="1203"/>
      <c r="H7" s="1203"/>
      <c r="I7" s="1203"/>
      <c r="J7" s="1203"/>
      <c r="K7" s="1203"/>
      <c r="L7" s="1203"/>
      <c r="M7" s="1203"/>
      <c r="N7" s="1203"/>
      <c r="O7" s="1203"/>
      <c r="P7" s="1203"/>
      <c r="Q7" s="1203"/>
      <c r="R7" s="1203"/>
      <c r="S7" s="1203"/>
      <c r="T7" s="1203"/>
      <c r="U7" s="1203"/>
      <c r="V7" s="1203"/>
      <c r="W7" s="1203"/>
    </row>
    <row r="8" spans="2:23" x14ac:dyDescent="0.2">
      <c r="B8" s="1201" t="s">
        <v>1919</v>
      </c>
    </row>
    <row r="9" spans="2:23" x14ac:dyDescent="0.2">
      <c r="C9" s="1204" t="s">
        <v>117</v>
      </c>
      <c r="D9" s="1201" t="s">
        <v>1920</v>
      </c>
      <c r="J9" s="1204" t="s">
        <v>117</v>
      </c>
      <c r="K9" s="1201" t="s">
        <v>1921</v>
      </c>
    </row>
    <row r="10" spans="2:23" ht="10.5" customHeight="1" x14ac:dyDescent="0.2"/>
    <row r="11" spans="2:23" x14ac:dyDescent="0.2">
      <c r="B11" s="1201" t="s">
        <v>1922</v>
      </c>
    </row>
    <row r="12" spans="2:23" x14ac:dyDescent="0.2">
      <c r="C12" s="1204" t="s">
        <v>117</v>
      </c>
      <c r="D12" s="1201" t="s">
        <v>1923</v>
      </c>
    </row>
    <row r="13" spans="2:23" x14ac:dyDescent="0.2">
      <c r="C13" s="1204" t="s">
        <v>117</v>
      </c>
      <c r="D13" s="1201" t="s">
        <v>1924</v>
      </c>
    </row>
    <row r="14" spans="2:23" ht="10.5" customHeight="1" x14ac:dyDescent="0.2"/>
    <row r="15" spans="2:23" x14ac:dyDescent="0.2">
      <c r="B15" s="1201" t="s">
        <v>1203</v>
      </c>
    </row>
    <row r="16" spans="2:23" ht="60" customHeight="1" x14ac:dyDescent="0.2">
      <c r="B16" s="1955"/>
      <c r="C16" s="1955"/>
      <c r="D16" s="1955"/>
      <c r="E16" s="1955"/>
      <c r="F16" s="1964" t="s">
        <v>1925</v>
      </c>
      <c r="G16" s="1965"/>
      <c r="H16" s="1965"/>
      <c r="I16" s="1965"/>
      <c r="J16" s="1965"/>
      <c r="K16" s="1965"/>
      <c r="L16" s="1966"/>
      <c r="M16" s="1958" t="s">
        <v>1926</v>
      </c>
      <c r="N16" s="1958"/>
      <c r="O16" s="1958"/>
      <c r="P16" s="1958"/>
      <c r="Q16" s="1958"/>
      <c r="R16" s="1958"/>
      <c r="S16" s="1958"/>
    </row>
    <row r="17" spans="2:23" x14ac:dyDescent="0.2">
      <c r="B17" s="1956">
        <v>4</v>
      </c>
      <c r="C17" s="1957"/>
      <c r="D17" s="1957" t="s">
        <v>927</v>
      </c>
      <c r="E17" s="1967"/>
      <c r="F17" s="1953"/>
      <c r="G17" s="1954"/>
      <c r="H17" s="1954"/>
      <c r="I17" s="1954"/>
      <c r="J17" s="1954"/>
      <c r="K17" s="1954"/>
      <c r="L17" s="1205" t="s">
        <v>89</v>
      </c>
      <c r="M17" s="1953"/>
      <c r="N17" s="1954"/>
      <c r="O17" s="1954"/>
      <c r="P17" s="1954"/>
      <c r="Q17" s="1954"/>
      <c r="R17" s="1954"/>
      <c r="S17" s="1205" t="s">
        <v>89</v>
      </c>
    </row>
    <row r="18" spans="2:23" x14ac:dyDescent="0.2">
      <c r="B18" s="1956">
        <v>5</v>
      </c>
      <c r="C18" s="1957"/>
      <c r="D18" s="1957" t="s">
        <v>927</v>
      </c>
      <c r="E18" s="1967"/>
      <c r="F18" s="1953"/>
      <c r="G18" s="1954"/>
      <c r="H18" s="1954"/>
      <c r="I18" s="1954"/>
      <c r="J18" s="1954"/>
      <c r="K18" s="1954"/>
      <c r="L18" s="1205" t="s">
        <v>89</v>
      </c>
      <c r="M18" s="1953"/>
      <c r="N18" s="1954"/>
      <c r="O18" s="1954"/>
      <c r="P18" s="1954"/>
      <c r="Q18" s="1954"/>
      <c r="R18" s="1954"/>
      <c r="S18" s="1205" t="s">
        <v>89</v>
      </c>
    </row>
    <row r="19" spans="2:23" x14ac:dyDescent="0.2">
      <c r="B19" s="1956">
        <v>6</v>
      </c>
      <c r="C19" s="1957"/>
      <c r="D19" s="1957" t="s">
        <v>927</v>
      </c>
      <c r="E19" s="1967"/>
      <c r="F19" s="1953"/>
      <c r="G19" s="1954"/>
      <c r="H19" s="1954"/>
      <c r="I19" s="1954"/>
      <c r="J19" s="1954"/>
      <c r="K19" s="1954"/>
      <c r="L19" s="1205" t="s">
        <v>89</v>
      </c>
      <c r="M19" s="1953"/>
      <c r="N19" s="1954"/>
      <c r="O19" s="1954"/>
      <c r="P19" s="1954"/>
      <c r="Q19" s="1954"/>
      <c r="R19" s="1954"/>
      <c r="S19" s="1205" t="s">
        <v>89</v>
      </c>
    </row>
    <row r="20" spans="2:23" x14ac:dyDescent="0.2">
      <c r="B20" s="1956">
        <v>7</v>
      </c>
      <c r="C20" s="1957"/>
      <c r="D20" s="1957" t="s">
        <v>927</v>
      </c>
      <c r="E20" s="1967"/>
      <c r="F20" s="1953"/>
      <c r="G20" s="1954"/>
      <c r="H20" s="1954"/>
      <c r="I20" s="1954"/>
      <c r="J20" s="1954"/>
      <c r="K20" s="1954"/>
      <c r="L20" s="1205" t="s">
        <v>89</v>
      </c>
      <c r="M20" s="1953"/>
      <c r="N20" s="1954"/>
      <c r="O20" s="1954"/>
      <c r="P20" s="1954"/>
      <c r="Q20" s="1954"/>
      <c r="R20" s="1954"/>
      <c r="S20" s="1205" t="s">
        <v>89</v>
      </c>
    </row>
    <row r="21" spans="2:23" x14ac:dyDescent="0.2">
      <c r="B21" s="1956">
        <v>8</v>
      </c>
      <c r="C21" s="1957"/>
      <c r="D21" s="1957" t="s">
        <v>927</v>
      </c>
      <c r="E21" s="1967"/>
      <c r="F21" s="1953"/>
      <c r="G21" s="1954"/>
      <c r="H21" s="1954"/>
      <c r="I21" s="1954"/>
      <c r="J21" s="1954"/>
      <c r="K21" s="1954"/>
      <c r="L21" s="1205" t="s">
        <v>89</v>
      </c>
      <c r="M21" s="1953"/>
      <c r="N21" s="1954"/>
      <c r="O21" s="1954"/>
      <c r="P21" s="1954"/>
      <c r="Q21" s="1954"/>
      <c r="R21" s="1954"/>
      <c r="S21" s="1205" t="s">
        <v>89</v>
      </c>
    </row>
    <row r="22" spans="2:23" x14ac:dyDescent="0.2">
      <c r="B22" s="1956">
        <v>9</v>
      </c>
      <c r="C22" s="1957"/>
      <c r="D22" s="1957" t="s">
        <v>927</v>
      </c>
      <c r="E22" s="1967"/>
      <c r="F22" s="1953"/>
      <c r="G22" s="1954"/>
      <c r="H22" s="1954"/>
      <c r="I22" s="1954"/>
      <c r="J22" s="1954"/>
      <c r="K22" s="1954"/>
      <c r="L22" s="1205" t="s">
        <v>89</v>
      </c>
      <c r="M22" s="1953"/>
      <c r="N22" s="1954"/>
      <c r="O22" s="1954"/>
      <c r="P22" s="1954"/>
      <c r="Q22" s="1954"/>
      <c r="R22" s="1954"/>
      <c r="S22" s="1205" t="s">
        <v>89</v>
      </c>
    </row>
    <row r="23" spans="2:23" x14ac:dyDescent="0.2">
      <c r="B23" s="1956">
        <v>10</v>
      </c>
      <c r="C23" s="1957"/>
      <c r="D23" s="1957" t="s">
        <v>927</v>
      </c>
      <c r="E23" s="1967"/>
      <c r="F23" s="1953"/>
      <c r="G23" s="1954"/>
      <c r="H23" s="1954"/>
      <c r="I23" s="1954"/>
      <c r="J23" s="1954"/>
      <c r="K23" s="1954"/>
      <c r="L23" s="1205" t="s">
        <v>89</v>
      </c>
      <c r="M23" s="1953"/>
      <c r="N23" s="1954"/>
      <c r="O23" s="1954"/>
      <c r="P23" s="1954"/>
      <c r="Q23" s="1954"/>
      <c r="R23" s="1954"/>
      <c r="S23" s="1205" t="s">
        <v>89</v>
      </c>
    </row>
    <row r="24" spans="2:23" x14ac:dyDescent="0.2">
      <c r="B24" s="1956">
        <v>11</v>
      </c>
      <c r="C24" s="1957"/>
      <c r="D24" s="1957" t="s">
        <v>927</v>
      </c>
      <c r="E24" s="1967"/>
      <c r="F24" s="1953"/>
      <c r="G24" s="1954"/>
      <c r="H24" s="1954"/>
      <c r="I24" s="1954"/>
      <c r="J24" s="1954"/>
      <c r="K24" s="1954"/>
      <c r="L24" s="1205" t="s">
        <v>89</v>
      </c>
      <c r="M24" s="1953"/>
      <c r="N24" s="1954"/>
      <c r="O24" s="1954"/>
      <c r="P24" s="1954"/>
      <c r="Q24" s="1954"/>
      <c r="R24" s="1954"/>
      <c r="S24" s="1205" t="s">
        <v>89</v>
      </c>
    </row>
    <row r="25" spans="2:23" x14ac:dyDescent="0.2">
      <c r="B25" s="1956">
        <v>12</v>
      </c>
      <c r="C25" s="1957"/>
      <c r="D25" s="1957" t="s">
        <v>927</v>
      </c>
      <c r="E25" s="1967"/>
      <c r="F25" s="1953"/>
      <c r="G25" s="1954"/>
      <c r="H25" s="1954"/>
      <c r="I25" s="1954"/>
      <c r="J25" s="1954"/>
      <c r="K25" s="1954"/>
      <c r="L25" s="1205" t="s">
        <v>89</v>
      </c>
      <c r="M25" s="1953"/>
      <c r="N25" s="1954"/>
      <c r="O25" s="1954"/>
      <c r="P25" s="1954"/>
      <c r="Q25" s="1954"/>
      <c r="R25" s="1954"/>
      <c r="S25" s="1205" t="s">
        <v>89</v>
      </c>
      <c r="U25" s="1955" t="s">
        <v>1927</v>
      </c>
      <c r="V25" s="1955"/>
      <c r="W25" s="1955"/>
    </row>
    <row r="26" spans="2:23" x14ac:dyDescent="0.2">
      <c r="B26" s="1956">
        <v>1</v>
      </c>
      <c r="C26" s="1957"/>
      <c r="D26" s="1957" t="s">
        <v>927</v>
      </c>
      <c r="E26" s="1967"/>
      <c r="F26" s="1953"/>
      <c r="G26" s="1954"/>
      <c r="H26" s="1954"/>
      <c r="I26" s="1954"/>
      <c r="J26" s="1954"/>
      <c r="K26" s="1954"/>
      <c r="L26" s="1205" t="s">
        <v>89</v>
      </c>
      <c r="M26" s="1953"/>
      <c r="N26" s="1954"/>
      <c r="O26" s="1954"/>
      <c r="P26" s="1954"/>
      <c r="Q26" s="1954"/>
      <c r="R26" s="1954"/>
      <c r="S26" s="1205" t="s">
        <v>89</v>
      </c>
      <c r="U26" s="1968"/>
      <c r="V26" s="1968"/>
      <c r="W26" s="1968"/>
    </row>
    <row r="27" spans="2:23" x14ac:dyDescent="0.2">
      <c r="B27" s="1956">
        <v>2</v>
      </c>
      <c r="C27" s="1957"/>
      <c r="D27" s="1957" t="s">
        <v>927</v>
      </c>
      <c r="E27" s="1967"/>
      <c r="F27" s="1953"/>
      <c r="G27" s="1954"/>
      <c r="H27" s="1954"/>
      <c r="I27" s="1954"/>
      <c r="J27" s="1954"/>
      <c r="K27" s="1954"/>
      <c r="L27" s="1205" t="s">
        <v>89</v>
      </c>
      <c r="M27" s="1953"/>
      <c r="N27" s="1954"/>
      <c r="O27" s="1954"/>
      <c r="P27" s="1954"/>
      <c r="Q27" s="1954"/>
      <c r="R27" s="1954"/>
      <c r="S27" s="1205" t="s">
        <v>89</v>
      </c>
    </row>
    <row r="28" spans="2:23" x14ac:dyDescent="0.2">
      <c r="B28" s="1955" t="s">
        <v>376</v>
      </c>
      <c r="C28" s="1955"/>
      <c r="D28" s="1955"/>
      <c r="E28" s="1955"/>
      <c r="F28" s="1956" t="str">
        <f>IF(SUM(F17:K27)=0,"",SUM(F17:K27))</f>
        <v/>
      </c>
      <c r="G28" s="1957"/>
      <c r="H28" s="1957"/>
      <c r="I28" s="1957"/>
      <c r="J28" s="1957"/>
      <c r="K28" s="1957"/>
      <c r="L28" s="1205" t="s">
        <v>89</v>
      </c>
      <c r="M28" s="1956" t="str">
        <f>IF(SUM(M17:R27)=0,"",SUM(M17:R27))</f>
        <v/>
      </c>
      <c r="N28" s="1957"/>
      <c r="O28" s="1957"/>
      <c r="P28" s="1957"/>
      <c r="Q28" s="1957"/>
      <c r="R28" s="1957"/>
      <c r="S28" s="1205" t="s">
        <v>89</v>
      </c>
      <c r="U28" s="1955" t="s">
        <v>1928</v>
      </c>
      <c r="V28" s="1955"/>
      <c r="W28" s="1955"/>
    </row>
    <row r="29" spans="2:23" ht="40.049999999999997" customHeight="1" x14ac:dyDescent="0.2">
      <c r="B29" s="1958" t="s">
        <v>1929</v>
      </c>
      <c r="C29" s="1955"/>
      <c r="D29" s="1955"/>
      <c r="E29" s="1955"/>
      <c r="F29" s="1959" t="str">
        <f>IF(F28="","",F28/U26)</f>
        <v/>
      </c>
      <c r="G29" s="1960"/>
      <c r="H29" s="1960"/>
      <c r="I29" s="1960"/>
      <c r="J29" s="1960"/>
      <c r="K29" s="1960"/>
      <c r="L29" s="1205" t="s">
        <v>89</v>
      </c>
      <c r="M29" s="1959" t="str">
        <f>IF(M28="","",M28/U26)</f>
        <v/>
      </c>
      <c r="N29" s="1960"/>
      <c r="O29" s="1960"/>
      <c r="P29" s="1960"/>
      <c r="Q29" s="1960"/>
      <c r="R29" s="1960"/>
      <c r="S29" s="1205" t="s">
        <v>89</v>
      </c>
      <c r="U29" s="1961" t="str">
        <f>IF(F29="","",ROUNDDOWN(M29/F29,3))</f>
        <v/>
      </c>
      <c r="V29" s="1962"/>
      <c r="W29" s="1963"/>
    </row>
    <row r="31" spans="2:23" x14ac:dyDescent="0.2">
      <c r="B31" s="1201" t="s">
        <v>1204</v>
      </c>
    </row>
    <row r="32" spans="2:23" ht="60" customHeight="1" x14ac:dyDescent="0.2">
      <c r="B32" s="1955"/>
      <c r="C32" s="1955"/>
      <c r="D32" s="1955"/>
      <c r="E32" s="1955"/>
      <c r="F32" s="1964" t="s">
        <v>1925</v>
      </c>
      <c r="G32" s="1965"/>
      <c r="H32" s="1965"/>
      <c r="I32" s="1965"/>
      <c r="J32" s="1965"/>
      <c r="K32" s="1965"/>
      <c r="L32" s="1966"/>
      <c r="M32" s="1958" t="s">
        <v>1926</v>
      </c>
      <c r="N32" s="1958"/>
      <c r="O32" s="1958"/>
      <c r="P32" s="1958"/>
      <c r="Q32" s="1958"/>
      <c r="R32" s="1958"/>
      <c r="S32" s="1958"/>
    </row>
    <row r="33" spans="1:23" x14ac:dyDescent="0.2">
      <c r="B33" s="1953"/>
      <c r="C33" s="1954"/>
      <c r="D33" s="1954"/>
      <c r="E33" s="1206" t="s">
        <v>927</v>
      </c>
      <c r="F33" s="1953"/>
      <c r="G33" s="1954"/>
      <c r="H33" s="1954"/>
      <c r="I33" s="1954"/>
      <c r="J33" s="1954"/>
      <c r="K33" s="1954"/>
      <c r="L33" s="1205" t="s">
        <v>89</v>
      </c>
      <c r="M33" s="1953"/>
      <c r="N33" s="1954"/>
      <c r="O33" s="1954"/>
      <c r="P33" s="1954"/>
      <c r="Q33" s="1954"/>
      <c r="R33" s="1954"/>
      <c r="S33" s="1205" t="s">
        <v>89</v>
      </c>
    </row>
    <row r="34" spans="1:23" x14ac:dyDescent="0.2">
      <c r="B34" s="1953"/>
      <c r="C34" s="1954"/>
      <c r="D34" s="1954"/>
      <c r="E34" s="1206" t="s">
        <v>927</v>
      </c>
      <c r="F34" s="1953"/>
      <c r="G34" s="1954"/>
      <c r="H34" s="1954"/>
      <c r="I34" s="1954"/>
      <c r="J34" s="1954"/>
      <c r="K34" s="1954"/>
      <c r="L34" s="1205" t="s">
        <v>89</v>
      </c>
      <c r="M34" s="1953"/>
      <c r="N34" s="1954"/>
      <c r="O34" s="1954"/>
      <c r="P34" s="1954"/>
      <c r="Q34" s="1954"/>
      <c r="R34" s="1954"/>
      <c r="S34" s="1205" t="s">
        <v>89</v>
      </c>
    </row>
    <row r="35" spans="1:23" x14ac:dyDescent="0.2">
      <c r="B35" s="1953"/>
      <c r="C35" s="1954"/>
      <c r="D35" s="1954"/>
      <c r="E35" s="1206" t="s">
        <v>111</v>
      </c>
      <c r="F35" s="1953"/>
      <c r="G35" s="1954"/>
      <c r="H35" s="1954"/>
      <c r="I35" s="1954"/>
      <c r="J35" s="1954"/>
      <c r="K35" s="1954"/>
      <c r="L35" s="1205" t="s">
        <v>89</v>
      </c>
      <c r="M35" s="1953"/>
      <c r="N35" s="1954"/>
      <c r="O35" s="1954"/>
      <c r="P35" s="1954"/>
      <c r="Q35" s="1954"/>
      <c r="R35" s="1954"/>
      <c r="S35" s="1205" t="s">
        <v>89</v>
      </c>
    </row>
    <row r="36" spans="1:23" x14ac:dyDescent="0.2">
      <c r="B36" s="1955" t="s">
        <v>376</v>
      </c>
      <c r="C36" s="1955"/>
      <c r="D36" s="1955"/>
      <c r="E36" s="1955"/>
      <c r="F36" s="1956" t="str">
        <f>IF(SUM(F33:K35)=0,"",SUM(F33:K35))</f>
        <v/>
      </c>
      <c r="G36" s="1957"/>
      <c r="H36" s="1957"/>
      <c r="I36" s="1957"/>
      <c r="J36" s="1957"/>
      <c r="K36" s="1957"/>
      <c r="L36" s="1205" t="s">
        <v>89</v>
      </c>
      <c r="M36" s="1956" t="str">
        <f>IF(SUM(M33:R35)=0,"",SUM(M33:R35))</f>
        <v/>
      </c>
      <c r="N36" s="1957"/>
      <c r="O36" s="1957"/>
      <c r="P36" s="1957"/>
      <c r="Q36" s="1957"/>
      <c r="R36" s="1957"/>
      <c r="S36" s="1205" t="s">
        <v>89</v>
      </c>
      <c r="U36" s="1955" t="s">
        <v>1928</v>
      </c>
      <c r="V36" s="1955"/>
      <c r="W36" s="1955"/>
    </row>
    <row r="37" spans="1:23" ht="40.049999999999997" customHeight="1" x14ac:dyDescent="0.2">
      <c r="B37" s="1958" t="s">
        <v>1929</v>
      </c>
      <c r="C37" s="1955"/>
      <c r="D37" s="1955"/>
      <c r="E37" s="1955"/>
      <c r="F37" s="1959" t="str">
        <f>IF(F36="","",F36/3)</f>
        <v/>
      </c>
      <c r="G37" s="1960"/>
      <c r="H37" s="1960"/>
      <c r="I37" s="1960"/>
      <c r="J37" s="1960"/>
      <c r="K37" s="1960"/>
      <c r="L37" s="1205" t="s">
        <v>89</v>
      </c>
      <c r="M37" s="1959" t="str">
        <f>IF(M36="","",M36/3)</f>
        <v/>
      </c>
      <c r="N37" s="1960"/>
      <c r="O37" s="1960"/>
      <c r="P37" s="1960"/>
      <c r="Q37" s="1960"/>
      <c r="R37" s="1960"/>
      <c r="S37" s="1205" t="s">
        <v>89</v>
      </c>
      <c r="U37" s="1961" t="str">
        <f>IF(F37="","",ROUNDDOWN(M37/F37,3))</f>
        <v/>
      </c>
      <c r="V37" s="1962"/>
      <c r="W37" s="1963"/>
    </row>
    <row r="38" spans="1:23" ht="5.0999999999999996" customHeight="1" x14ac:dyDescent="0.2">
      <c r="A38" s="1207"/>
      <c r="B38" s="1208"/>
      <c r="C38" s="1209"/>
      <c r="D38" s="1209"/>
      <c r="E38" s="1209"/>
      <c r="F38" s="1210"/>
      <c r="G38" s="1210"/>
      <c r="H38" s="1210"/>
      <c r="I38" s="1210"/>
      <c r="J38" s="1210"/>
      <c r="K38" s="1210"/>
      <c r="L38" s="1209"/>
      <c r="M38" s="1210"/>
      <c r="N38" s="1210"/>
      <c r="O38" s="1210"/>
      <c r="P38" s="1210"/>
      <c r="Q38" s="1210"/>
      <c r="R38" s="1210"/>
      <c r="S38" s="1209"/>
      <c r="T38" s="1207"/>
      <c r="U38" s="1211"/>
      <c r="V38" s="1211"/>
      <c r="W38" s="1211"/>
    </row>
    <row r="39" spans="1:23" x14ac:dyDescent="0.2">
      <c r="B39" s="1201" t="s">
        <v>532</v>
      </c>
      <c r="C39" s="1212"/>
    </row>
    <row r="40" spans="1:23" x14ac:dyDescent="0.2">
      <c r="B40" s="1952" t="s">
        <v>1930</v>
      </c>
      <c r="C40" s="1952"/>
      <c r="D40" s="1952"/>
      <c r="E40" s="1952"/>
      <c r="F40" s="1952"/>
      <c r="G40" s="1952"/>
      <c r="H40" s="1952"/>
      <c r="I40" s="1952"/>
      <c r="J40" s="1952"/>
      <c r="K40" s="1952"/>
      <c r="L40" s="1952"/>
      <c r="M40" s="1952"/>
      <c r="N40" s="1952"/>
      <c r="O40" s="1952"/>
      <c r="P40" s="1952"/>
      <c r="Q40" s="1952"/>
      <c r="R40" s="1952"/>
      <c r="S40" s="1952"/>
      <c r="T40" s="1952"/>
      <c r="U40" s="1952"/>
      <c r="V40" s="1952"/>
      <c r="W40" s="1952"/>
    </row>
    <row r="41" spans="1:23" x14ac:dyDescent="0.2">
      <c r="B41" s="1952" t="s">
        <v>1931</v>
      </c>
      <c r="C41" s="1952"/>
      <c r="D41" s="1952"/>
      <c r="E41" s="1952"/>
      <c r="F41" s="1952"/>
      <c r="G41" s="1952"/>
      <c r="H41" s="1952"/>
      <c r="I41" s="1952"/>
      <c r="J41" s="1952"/>
      <c r="K41" s="1952"/>
      <c r="L41" s="1952"/>
      <c r="M41" s="1952"/>
      <c r="N41" s="1952"/>
      <c r="O41" s="1952"/>
      <c r="P41" s="1952"/>
      <c r="Q41" s="1952"/>
      <c r="R41" s="1952"/>
      <c r="S41" s="1952"/>
      <c r="T41" s="1952"/>
      <c r="U41" s="1952"/>
      <c r="V41" s="1952"/>
      <c r="W41" s="1952"/>
    </row>
    <row r="42" spans="1:23" x14ac:dyDescent="0.2">
      <c r="B42" s="1952" t="s">
        <v>1932</v>
      </c>
      <c r="C42" s="1952"/>
      <c r="D42" s="1952"/>
      <c r="E42" s="1952"/>
      <c r="F42" s="1952"/>
      <c r="G42" s="1952"/>
      <c r="H42" s="1952"/>
      <c r="I42" s="1952"/>
      <c r="J42" s="1952"/>
      <c r="K42" s="1952"/>
      <c r="L42" s="1952"/>
      <c r="M42" s="1952"/>
      <c r="N42" s="1952"/>
      <c r="O42" s="1952"/>
      <c r="P42" s="1952"/>
      <c r="Q42" s="1952"/>
      <c r="R42" s="1952"/>
      <c r="S42" s="1952"/>
      <c r="T42" s="1952"/>
      <c r="U42" s="1952"/>
      <c r="V42" s="1952"/>
      <c r="W42" s="1952"/>
    </row>
    <row r="43" spans="1:23" x14ac:dyDescent="0.2">
      <c r="B43" s="1952" t="s">
        <v>1933</v>
      </c>
      <c r="C43" s="1952"/>
      <c r="D43" s="1952"/>
      <c r="E43" s="1952"/>
      <c r="F43" s="1952"/>
      <c r="G43" s="1952"/>
      <c r="H43" s="1952"/>
      <c r="I43" s="1952"/>
      <c r="J43" s="1952"/>
      <c r="K43" s="1952"/>
      <c r="L43" s="1952"/>
      <c r="M43" s="1952"/>
      <c r="N43" s="1952"/>
      <c r="O43" s="1952"/>
      <c r="P43" s="1952"/>
      <c r="Q43" s="1952"/>
      <c r="R43" s="1952"/>
      <c r="S43" s="1952"/>
      <c r="T43" s="1952"/>
      <c r="U43" s="1952"/>
      <c r="V43" s="1952"/>
      <c r="W43" s="1952"/>
    </row>
    <row r="44" spans="1:23" x14ac:dyDescent="0.2">
      <c r="B44" s="1952" t="s">
        <v>1934</v>
      </c>
      <c r="C44" s="1952"/>
      <c r="D44" s="1952"/>
      <c r="E44" s="1952"/>
      <c r="F44" s="1952"/>
      <c r="G44" s="1952"/>
      <c r="H44" s="1952"/>
      <c r="I44" s="1952"/>
      <c r="J44" s="1952"/>
      <c r="K44" s="1952"/>
      <c r="L44" s="1952"/>
      <c r="M44" s="1952"/>
      <c r="N44" s="1952"/>
      <c r="O44" s="1952"/>
      <c r="P44" s="1952"/>
      <c r="Q44" s="1952"/>
      <c r="R44" s="1952"/>
      <c r="S44" s="1952"/>
      <c r="T44" s="1952"/>
      <c r="U44" s="1952"/>
      <c r="V44" s="1952"/>
      <c r="W44" s="1952"/>
    </row>
    <row r="45" spans="1:23" x14ac:dyDescent="0.2">
      <c r="B45" s="1952" t="s">
        <v>1935</v>
      </c>
      <c r="C45" s="1952"/>
      <c r="D45" s="1952"/>
      <c r="E45" s="1952"/>
      <c r="F45" s="1952"/>
      <c r="G45" s="1952"/>
      <c r="H45" s="1952"/>
      <c r="I45" s="1952"/>
      <c r="J45" s="1952"/>
      <c r="K45" s="1952"/>
      <c r="L45" s="1952"/>
      <c r="M45" s="1952"/>
      <c r="N45" s="1952"/>
      <c r="O45" s="1952"/>
      <c r="P45" s="1952"/>
      <c r="Q45" s="1952"/>
      <c r="R45" s="1952"/>
      <c r="S45" s="1952"/>
      <c r="T45" s="1952"/>
      <c r="U45" s="1952"/>
      <c r="V45" s="1952"/>
      <c r="W45" s="1952"/>
    </row>
    <row r="46" spans="1:23" x14ac:dyDescent="0.2">
      <c r="B46" s="1952" t="s">
        <v>1936</v>
      </c>
      <c r="C46" s="1952"/>
      <c r="D46" s="1952"/>
      <c r="E46" s="1952"/>
      <c r="F46" s="1952"/>
      <c r="G46" s="1952"/>
      <c r="H46" s="1952"/>
      <c r="I46" s="1952"/>
      <c r="J46" s="1952"/>
      <c r="K46" s="1952"/>
      <c r="L46" s="1952"/>
      <c r="M46" s="1952"/>
      <c r="N46" s="1952"/>
      <c r="O46" s="1952"/>
      <c r="P46" s="1952"/>
      <c r="Q46" s="1952"/>
      <c r="R46" s="1952"/>
      <c r="S46" s="1952"/>
      <c r="T46" s="1952"/>
      <c r="U46" s="1952"/>
      <c r="V46" s="1952"/>
      <c r="W46" s="1952"/>
    </row>
    <row r="47" spans="1:23" x14ac:dyDescent="0.2">
      <c r="B47" s="1952" t="s">
        <v>1937</v>
      </c>
      <c r="C47" s="1952"/>
      <c r="D47" s="1952"/>
      <c r="E47" s="1952"/>
      <c r="F47" s="1952"/>
      <c r="G47" s="1952"/>
      <c r="H47" s="1952"/>
      <c r="I47" s="1952"/>
      <c r="J47" s="1952"/>
      <c r="K47" s="1952"/>
      <c r="L47" s="1952"/>
      <c r="M47" s="1952"/>
      <c r="N47" s="1952"/>
      <c r="O47" s="1952"/>
      <c r="P47" s="1952"/>
      <c r="Q47" s="1952"/>
      <c r="R47" s="1952"/>
      <c r="S47" s="1952"/>
      <c r="T47" s="1952"/>
      <c r="U47" s="1952"/>
      <c r="V47" s="1952"/>
      <c r="W47" s="1952"/>
    </row>
    <row r="48" spans="1:23" x14ac:dyDescent="0.2">
      <c r="B48" s="1952"/>
      <c r="C48" s="1952"/>
      <c r="D48" s="1952"/>
      <c r="E48" s="1952"/>
      <c r="F48" s="1952"/>
      <c r="G48" s="1952"/>
      <c r="H48" s="1952"/>
      <c r="I48" s="1952"/>
      <c r="J48" s="1952"/>
      <c r="K48" s="1952"/>
      <c r="L48" s="1952"/>
      <c r="M48" s="1952"/>
      <c r="N48" s="1952"/>
      <c r="O48" s="1952"/>
      <c r="P48" s="1952"/>
      <c r="Q48" s="1952"/>
      <c r="R48" s="1952"/>
      <c r="S48" s="1952"/>
      <c r="T48" s="1952"/>
      <c r="U48" s="1952"/>
      <c r="V48" s="1952"/>
      <c r="W48" s="1952"/>
    </row>
    <row r="49" spans="2:23" x14ac:dyDescent="0.2">
      <c r="B49" s="1952"/>
      <c r="C49" s="1952"/>
      <c r="D49" s="1952"/>
      <c r="E49" s="1952"/>
      <c r="F49" s="1952"/>
      <c r="G49" s="1952"/>
      <c r="H49" s="1952"/>
      <c r="I49" s="1952"/>
      <c r="J49" s="1952"/>
      <c r="K49" s="1952"/>
      <c r="L49" s="1952"/>
      <c r="M49" s="1952"/>
      <c r="N49" s="1952"/>
      <c r="O49" s="1952"/>
      <c r="P49" s="1952"/>
      <c r="Q49" s="1952"/>
      <c r="R49" s="1952"/>
      <c r="S49" s="1952"/>
      <c r="T49" s="1952"/>
      <c r="U49" s="1952"/>
      <c r="V49" s="1952"/>
      <c r="W49" s="1952"/>
    </row>
    <row r="122" spans="3:7" x14ac:dyDescent="0.2">
      <c r="C122" s="1207"/>
      <c r="D122" s="1207"/>
      <c r="E122" s="1207"/>
      <c r="F122" s="1207"/>
      <c r="G122" s="1207"/>
    </row>
    <row r="123" spans="3:7" x14ac:dyDescent="0.2">
      <c r="C123" s="121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E5E96171-3151-4CAE-B92D-7715087FF88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F9B8-C69F-4AAA-AE14-6872D9E0FB79}">
  <sheetPr>
    <tabColor rgb="FFFFFF00"/>
    <pageSetUpPr fitToPage="1"/>
  </sheetPr>
  <dimension ref="A1:AK78"/>
  <sheetViews>
    <sheetView view="pageBreakPreview" zoomScale="70" zoomScaleNormal="100" zoomScaleSheetLayoutView="70" workbookViewId="0">
      <selection activeCell="B70" sqref="B70:AA70"/>
    </sheetView>
  </sheetViews>
  <sheetFormatPr defaultColWidth="3.44140625" defaultRowHeight="13.2" x14ac:dyDescent="0.2"/>
  <cols>
    <col min="1" max="1" width="3.44140625" style="3"/>
    <col min="2" max="2" width="3" style="656"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1" customFormat="1" x14ac:dyDescent="0.2"/>
    <row r="2" spans="2:27" s="1" customFormat="1" x14ac:dyDescent="0.2">
      <c r="B2" s="1" t="s">
        <v>1676</v>
      </c>
      <c r="AA2" s="45" t="s">
        <v>867</v>
      </c>
    </row>
    <row r="3" spans="2:27" s="1" customFormat="1" ht="8.25" customHeight="1" x14ac:dyDescent="0.2"/>
    <row r="4" spans="2:27" s="1" customFormat="1" x14ac:dyDescent="0.2">
      <c r="B4" s="1623" t="s">
        <v>1677</v>
      </c>
      <c r="C4" s="1623"/>
      <c r="D4" s="1623"/>
      <c r="E4" s="1623"/>
      <c r="F4" s="1623"/>
      <c r="G4" s="1623"/>
      <c r="H4" s="1623"/>
      <c r="I4" s="1623"/>
      <c r="J4" s="1623"/>
      <c r="K4" s="1623"/>
      <c r="L4" s="1623"/>
      <c r="M4" s="1623"/>
      <c r="N4" s="1623"/>
      <c r="O4" s="1623"/>
      <c r="P4" s="1623"/>
      <c r="Q4" s="1623"/>
      <c r="R4" s="1623"/>
      <c r="S4" s="1623"/>
      <c r="T4" s="1623"/>
      <c r="U4" s="1623"/>
      <c r="V4" s="1623"/>
      <c r="W4" s="1623"/>
      <c r="X4" s="1623"/>
      <c r="Y4" s="1623"/>
      <c r="Z4" s="1623"/>
      <c r="AA4" s="1623"/>
    </row>
    <row r="5" spans="2:27" s="1" customFormat="1" ht="6.75" customHeight="1" x14ac:dyDescent="0.2"/>
    <row r="6" spans="2:27" s="1" customFormat="1" ht="18.600000000000001" customHeight="1" x14ac:dyDescent="0.2">
      <c r="B6" s="1834" t="s">
        <v>1507</v>
      </c>
      <c r="C6" s="1834"/>
      <c r="D6" s="1834"/>
      <c r="E6" s="1834"/>
      <c r="F6" s="1834"/>
      <c r="G6" s="1571"/>
      <c r="H6" s="1572"/>
      <c r="I6" s="1572"/>
      <c r="J6" s="1572"/>
      <c r="K6" s="1572"/>
      <c r="L6" s="1572"/>
      <c r="M6" s="1572"/>
      <c r="N6" s="1572"/>
      <c r="O6" s="1572"/>
      <c r="P6" s="1572"/>
      <c r="Q6" s="1572"/>
      <c r="R6" s="1572"/>
      <c r="S6" s="1572"/>
      <c r="T6" s="1572"/>
      <c r="U6" s="1572"/>
      <c r="V6" s="1572"/>
      <c r="W6" s="1572"/>
      <c r="X6" s="1572"/>
      <c r="Y6" s="1572"/>
      <c r="Z6" s="1572"/>
      <c r="AA6" s="1573"/>
    </row>
    <row r="7" spans="2:27" s="1" customFormat="1" ht="19.5" customHeight="1" x14ac:dyDescent="0.2">
      <c r="B7" s="1834" t="s">
        <v>1113</v>
      </c>
      <c r="C7" s="1834"/>
      <c r="D7" s="1834"/>
      <c r="E7" s="1834"/>
      <c r="F7" s="1834"/>
      <c r="G7" s="1571"/>
      <c r="H7" s="1572"/>
      <c r="I7" s="1572"/>
      <c r="J7" s="1572"/>
      <c r="K7" s="1572"/>
      <c r="L7" s="1572"/>
      <c r="M7" s="1572"/>
      <c r="N7" s="1572"/>
      <c r="O7" s="1572"/>
      <c r="P7" s="1572"/>
      <c r="Q7" s="1572"/>
      <c r="R7" s="1572"/>
      <c r="S7" s="1572"/>
      <c r="T7" s="1572"/>
      <c r="U7" s="1572"/>
      <c r="V7" s="1572"/>
      <c r="W7" s="1572"/>
      <c r="X7" s="1572"/>
      <c r="Y7" s="1572"/>
      <c r="Z7" s="1572"/>
      <c r="AA7" s="1573"/>
    </row>
    <row r="8" spans="2:27" s="1" customFormat="1" ht="19.5" customHeight="1" x14ac:dyDescent="0.2">
      <c r="B8" s="1571" t="s">
        <v>1678</v>
      </c>
      <c r="C8" s="1572"/>
      <c r="D8" s="1572"/>
      <c r="E8" s="1572"/>
      <c r="F8" s="1573"/>
      <c r="G8" s="1835" t="s">
        <v>650</v>
      </c>
      <c r="H8" s="1836"/>
      <c r="I8" s="1836"/>
      <c r="J8" s="1836"/>
      <c r="K8" s="1836"/>
      <c r="L8" s="1836"/>
      <c r="M8" s="1836"/>
      <c r="N8" s="1836"/>
      <c r="O8" s="1836"/>
      <c r="P8" s="1836"/>
      <c r="Q8" s="1836"/>
      <c r="R8" s="1836"/>
      <c r="S8" s="1836"/>
      <c r="T8" s="1836"/>
      <c r="U8" s="1836"/>
      <c r="V8" s="1836"/>
      <c r="W8" s="1836"/>
      <c r="X8" s="1836"/>
      <c r="Y8" s="1836"/>
      <c r="Z8" s="1836"/>
      <c r="AA8" s="1837"/>
    </row>
    <row r="9" spans="2:27" ht="20.100000000000001" customHeight="1" x14ac:dyDescent="0.2">
      <c r="B9" s="1843" t="s">
        <v>1679</v>
      </c>
      <c r="C9" s="1844"/>
      <c r="D9" s="1844"/>
      <c r="E9" s="1844"/>
      <c r="F9" s="1844"/>
      <c r="G9" s="1979" t="s">
        <v>1680</v>
      </c>
      <c r="H9" s="1979"/>
      <c r="I9" s="1979"/>
      <c r="J9" s="1979"/>
      <c r="K9" s="1979"/>
      <c r="L9" s="1979"/>
      <c r="M9" s="1979"/>
      <c r="N9" s="1979" t="s">
        <v>1681</v>
      </c>
      <c r="O9" s="1979"/>
      <c r="P9" s="1979"/>
      <c r="Q9" s="1979"/>
      <c r="R9" s="1979"/>
      <c r="S9" s="1979"/>
      <c r="T9" s="1979"/>
      <c r="U9" s="1979" t="s">
        <v>1682</v>
      </c>
      <c r="V9" s="1979"/>
      <c r="W9" s="1979"/>
      <c r="X9" s="1979"/>
      <c r="Y9" s="1979"/>
      <c r="Z9" s="1979"/>
      <c r="AA9" s="1979"/>
    </row>
    <row r="10" spans="2:27" ht="20.100000000000001" customHeight="1" x14ac:dyDescent="0.2">
      <c r="B10" s="1849"/>
      <c r="C10" s="1623"/>
      <c r="D10" s="1623"/>
      <c r="E10" s="1623"/>
      <c r="F10" s="1623"/>
      <c r="G10" s="1979" t="s">
        <v>1683</v>
      </c>
      <c r="H10" s="1979"/>
      <c r="I10" s="1979"/>
      <c r="J10" s="1979"/>
      <c r="K10" s="1979"/>
      <c r="L10" s="1979"/>
      <c r="M10" s="1979"/>
      <c r="N10" s="1979" t="s">
        <v>1684</v>
      </c>
      <c r="O10" s="1979"/>
      <c r="P10" s="1979"/>
      <c r="Q10" s="1979"/>
      <c r="R10" s="1979"/>
      <c r="S10" s="1979"/>
      <c r="T10" s="1979"/>
      <c r="U10" s="1979" t="s">
        <v>1685</v>
      </c>
      <c r="V10" s="1979"/>
      <c r="W10" s="1979"/>
      <c r="X10" s="1979"/>
      <c r="Y10" s="1979"/>
      <c r="Z10" s="1979"/>
      <c r="AA10" s="1979"/>
    </row>
    <row r="11" spans="2:27" ht="20.100000000000001" customHeight="1" x14ac:dyDescent="0.2">
      <c r="B11" s="1849"/>
      <c r="C11" s="1623"/>
      <c r="D11" s="1623"/>
      <c r="E11" s="1623"/>
      <c r="F11" s="1623"/>
      <c r="G11" s="1979" t="s">
        <v>1686</v>
      </c>
      <c r="H11" s="1979"/>
      <c r="I11" s="1979"/>
      <c r="J11" s="1979"/>
      <c r="K11" s="1979"/>
      <c r="L11" s="1979"/>
      <c r="M11" s="1979"/>
      <c r="N11" s="1979" t="s">
        <v>1687</v>
      </c>
      <c r="O11" s="1979"/>
      <c r="P11" s="1979"/>
      <c r="Q11" s="1979"/>
      <c r="R11" s="1979"/>
      <c r="S11" s="1979"/>
      <c r="T11" s="1979"/>
      <c r="U11" s="1979" t="s">
        <v>1688</v>
      </c>
      <c r="V11" s="1979"/>
      <c r="W11" s="1979"/>
      <c r="X11" s="1979"/>
      <c r="Y11" s="1979"/>
      <c r="Z11" s="1979"/>
      <c r="AA11" s="1979"/>
    </row>
    <row r="12" spans="2:27" ht="20.100000000000001" customHeight="1" x14ac:dyDescent="0.2">
      <c r="B12" s="1849"/>
      <c r="C12" s="1623"/>
      <c r="D12" s="1623"/>
      <c r="E12" s="1623"/>
      <c r="F12" s="1623"/>
      <c r="G12" s="1979" t="s">
        <v>1689</v>
      </c>
      <c r="H12" s="1979"/>
      <c r="I12" s="1979"/>
      <c r="J12" s="1979"/>
      <c r="K12" s="1979"/>
      <c r="L12" s="1979"/>
      <c r="M12" s="1979"/>
      <c r="N12" s="1979" t="s">
        <v>1690</v>
      </c>
      <c r="O12" s="1979"/>
      <c r="P12" s="1979"/>
      <c r="Q12" s="1979"/>
      <c r="R12" s="1979"/>
      <c r="S12" s="1979"/>
      <c r="T12" s="1979"/>
      <c r="U12" s="1980" t="s">
        <v>1691</v>
      </c>
      <c r="V12" s="1980"/>
      <c r="W12" s="1980"/>
      <c r="X12" s="1980"/>
      <c r="Y12" s="1980"/>
      <c r="Z12" s="1980"/>
      <c r="AA12" s="1980"/>
    </row>
    <row r="13" spans="2:27" ht="20.100000000000001" customHeight="1" x14ac:dyDescent="0.2">
      <c r="B13" s="1849"/>
      <c r="C13" s="1623"/>
      <c r="D13" s="1623"/>
      <c r="E13" s="1623"/>
      <c r="F13" s="1623"/>
      <c r="G13" s="1979" t="s">
        <v>1692</v>
      </c>
      <c r="H13" s="1979"/>
      <c r="I13" s="1979"/>
      <c r="J13" s="1979"/>
      <c r="K13" s="1979"/>
      <c r="L13" s="1979"/>
      <c r="M13" s="1979"/>
      <c r="N13" s="1979" t="s">
        <v>1693</v>
      </c>
      <c r="O13" s="1979"/>
      <c r="P13" s="1979"/>
      <c r="Q13" s="1979"/>
      <c r="R13" s="1979"/>
      <c r="S13" s="1979"/>
      <c r="T13" s="1979"/>
      <c r="U13" s="1980" t="s">
        <v>1694</v>
      </c>
      <c r="V13" s="1980"/>
      <c r="W13" s="1980"/>
      <c r="X13" s="1980"/>
      <c r="Y13" s="1980"/>
      <c r="Z13" s="1980"/>
      <c r="AA13" s="1980"/>
    </row>
    <row r="14" spans="2:27" ht="20.100000000000001" customHeight="1" x14ac:dyDescent="0.2">
      <c r="B14" s="1846"/>
      <c r="C14" s="1847"/>
      <c r="D14" s="1847"/>
      <c r="E14" s="1847"/>
      <c r="F14" s="1847"/>
      <c r="G14" s="1979" t="s">
        <v>1695</v>
      </c>
      <c r="H14" s="1979"/>
      <c r="I14" s="1979"/>
      <c r="J14" s="1979"/>
      <c r="K14" s="1979"/>
      <c r="L14" s="1979"/>
      <c r="M14" s="1979"/>
      <c r="N14" s="1979"/>
      <c r="O14" s="1979"/>
      <c r="P14" s="1979"/>
      <c r="Q14" s="1979"/>
      <c r="R14" s="1979"/>
      <c r="S14" s="1979"/>
      <c r="T14" s="1979"/>
      <c r="U14" s="1980"/>
      <c r="V14" s="1980"/>
      <c r="W14" s="1980"/>
      <c r="X14" s="1980"/>
      <c r="Y14" s="1980"/>
      <c r="Z14" s="1980"/>
      <c r="AA14" s="1980"/>
    </row>
    <row r="15" spans="2:27" ht="20.25" customHeight="1" x14ac:dyDescent="0.2">
      <c r="B15" s="1571" t="s">
        <v>1696</v>
      </c>
      <c r="C15" s="1572"/>
      <c r="D15" s="1572"/>
      <c r="E15" s="1572"/>
      <c r="F15" s="1573"/>
      <c r="G15" s="1838" t="s">
        <v>1697</v>
      </c>
      <c r="H15" s="1839"/>
      <c r="I15" s="1839"/>
      <c r="J15" s="1839"/>
      <c r="K15" s="1839"/>
      <c r="L15" s="1839"/>
      <c r="M15" s="1839"/>
      <c r="N15" s="1839"/>
      <c r="O15" s="1839"/>
      <c r="P15" s="1839"/>
      <c r="Q15" s="1839"/>
      <c r="R15" s="1839"/>
      <c r="S15" s="1839"/>
      <c r="T15" s="1839"/>
      <c r="U15" s="1839"/>
      <c r="V15" s="1839"/>
      <c r="W15" s="1839"/>
      <c r="X15" s="1839"/>
      <c r="Y15" s="1839"/>
      <c r="Z15" s="1839"/>
      <c r="AA15" s="1840"/>
    </row>
    <row r="16" spans="2:27" s="1" customFormat="1" ht="9" customHeight="1" x14ac:dyDescent="0.2"/>
    <row r="17" spans="2:27" s="1" customFormat="1" ht="17.25" customHeight="1" x14ac:dyDescent="0.2">
      <c r="B17" s="1" t="s">
        <v>1698</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639"/>
      <c r="C19" s="1" t="s">
        <v>1699</v>
      </c>
      <c r="D19" s="629"/>
      <c r="E19" s="629"/>
      <c r="F19" s="629"/>
      <c r="G19" s="629"/>
      <c r="H19" s="629"/>
      <c r="I19" s="629"/>
      <c r="J19" s="629"/>
      <c r="K19" s="629"/>
      <c r="L19" s="629"/>
      <c r="M19" s="629"/>
      <c r="N19" s="629"/>
      <c r="O19" s="629"/>
      <c r="Y19" s="1974" t="s">
        <v>95</v>
      </c>
      <c r="Z19" s="1974"/>
      <c r="AA19" s="645"/>
    </row>
    <row r="20" spans="2:27" s="1" customFormat="1" x14ac:dyDescent="0.2">
      <c r="B20" s="639"/>
      <c r="D20" s="629"/>
      <c r="E20" s="629"/>
      <c r="F20" s="629"/>
      <c r="G20" s="629"/>
      <c r="H20" s="629"/>
      <c r="I20" s="629"/>
      <c r="J20" s="629"/>
      <c r="K20" s="629"/>
      <c r="L20" s="629"/>
      <c r="M20" s="629"/>
      <c r="N20" s="629"/>
      <c r="O20" s="629"/>
      <c r="Y20" s="837"/>
      <c r="Z20" s="837"/>
      <c r="AA20" s="645"/>
    </row>
    <row r="21" spans="2:27" s="1" customFormat="1" x14ac:dyDescent="0.2">
      <c r="B21" s="639"/>
      <c r="C21" s="1" t="s">
        <v>1700</v>
      </c>
      <c r="D21" s="629"/>
      <c r="E21" s="629"/>
      <c r="F21" s="629"/>
      <c r="G21" s="629"/>
      <c r="H21" s="629"/>
      <c r="I21" s="629"/>
      <c r="J21" s="629"/>
      <c r="K21" s="629"/>
      <c r="L21" s="629"/>
      <c r="M21" s="629"/>
      <c r="N21" s="629"/>
      <c r="O21" s="629"/>
      <c r="Y21" s="837"/>
      <c r="Z21" s="837"/>
      <c r="AA21" s="645"/>
    </row>
    <row r="22" spans="2:27" s="1" customFormat="1" ht="19.5" customHeight="1" x14ac:dyDescent="0.2">
      <c r="B22" s="639"/>
      <c r="C22" s="1" t="s">
        <v>1701</v>
      </c>
      <c r="D22" s="629"/>
      <c r="E22" s="629"/>
      <c r="F22" s="629"/>
      <c r="G22" s="629"/>
      <c r="H22" s="629"/>
      <c r="I22" s="629"/>
      <c r="J22" s="629"/>
      <c r="K22" s="629"/>
      <c r="L22" s="629"/>
      <c r="M22" s="629"/>
      <c r="N22" s="629"/>
      <c r="O22" s="629"/>
      <c r="Y22" s="1974" t="s">
        <v>95</v>
      </c>
      <c r="Z22" s="1974"/>
      <c r="AA22" s="645"/>
    </row>
    <row r="23" spans="2:27" s="1" customFormat="1" ht="19.5" customHeight="1" x14ac:dyDescent="0.2">
      <c r="B23" s="639"/>
      <c r="C23" s="1" t="s">
        <v>1702</v>
      </c>
      <c r="D23" s="629"/>
      <c r="E23" s="629"/>
      <c r="F23" s="629"/>
      <c r="G23" s="629"/>
      <c r="H23" s="629"/>
      <c r="I23" s="629"/>
      <c r="J23" s="629"/>
      <c r="K23" s="629"/>
      <c r="L23" s="629"/>
      <c r="M23" s="629"/>
      <c r="N23" s="629"/>
      <c r="O23" s="629"/>
      <c r="Y23" s="1974" t="s">
        <v>95</v>
      </c>
      <c r="Z23" s="1974"/>
      <c r="AA23" s="645"/>
    </row>
    <row r="24" spans="2:27" s="1" customFormat="1" ht="19.5" customHeight="1" x14ac:dyDescent="0.2">
      <c r="B24" s="639"/>
      <c r="C24" s="1" t="s">
        <v>1703</v>
      </c>
      <c r="D24" s="629"/>
      <c r="E24" s="629"/>
      <c r="F24" s="629"/>
      <c r="G24" s="629"/>
      <c r="H24" s="629"/>
      <c r="I24" s="629"/>
      <c r="J24" s="629"/>
      <c r="K24" s="629"/>
      <c r="L24" s="629"/>
      <c r="M24" s="629"/>
      <c r="N24" s="629"/>
      <c r="O24" s="629"/>
      <c r="Y24" s="1974" t="s">
        <v>95</v>
      </c>
      <c r="Z24" s="1974"/>
      <c r="AA24" s="645"/>
    </row>
    <row r="25" spans="2:27" s="1" customFormat="1" ht="19.5" customHeight="1" x14ac:dyDescent="0.2">
      <c r="B25" s="639"/>
      <c r="D25" s="1892" t="s">
        <v>1704</v>
      </c>
      <c r="E25" s="1892"/>
      <c r="F25" s="1892"/>
      <c r="G25" s="1892"/>
      <c r="H25" s="1892"/>
      <c r="I25" s="1892"/>
      <c r="J25" s="1892"/>
      <c r="K25" s="629"/>
      <c r="L25" s="629"/>
      <c r="M25" s="629"/>
      <c r="N25" s="629"/>
      <c r="O25" s="629"/>
      <c r="Y25" s="837"/>
      <c r="Z25" s="837"/>
      <c r="AA25" s="645"/>
    </row>
    <row r="26" spans="2:27" s="1" customFormat="1" ht="25.05" customHeight="1" x14ac:dyDescent="0.2">
      <c r="B26" s="639"/>
      <c r="C26" s="1" t="s">
        <v>1705</v>
      </c>
      <c r="AA26" s="645"/>
    </row>
    <row r="27" spans="2:27" s="1" customFormat="1" ht="6.75" customHeight="1" x14ac:dyDescent="0.2">
      <c r="B27" s="639"/>
      <c r="AA27" s="645"/>
    </row>
    <row r="28" spans="2:27" s="1" customFormat="1" ht="23.25" customHeight="1" x14ac:dyDescent="0.2">
      <c r="B28" s="639" t="s">
        <v>134</v>
      </c>
      <c r="C28" s="1571" t="s">
        <v>1706</v>
      </c>
      <c r="D28" s="1572"/>
      <c r="E28" s="1572"/>
      <c r="F28" s="1572"/>
      <c r="G28" s="1572"/>
      <c r="H28" s="1573"/>
      <c r="I28" s="1918"/>
      <c r="J28" s="1918"/>
      <c r="K28" s="1918"/>
      <c r="L28" s="1918"/>
      <c r="M28" s="1918"/>
      <c r="N28" s="1918"/>
      <c r="O28" s="1918"/>
      <c r="P28" s="1918"/>
      <c r="Q28" s="1918"/>
      <c r="R28" s="1918"/>
      <c r="S28" s="1918"/>
      <c r="T28" s="1918"/>
      <c r="U28" s="1918"/>
      <c r="V28" s="1918"/>
      <c r="W28" s="1918"/>
      <c r="X28" s="1918"/>
      <c r="Y28" s="1918"/>
      <c r="Z28" s="1975"/>
      <c r="AA28" s="645"/>
    </row>
    <row r="29" spans="2:27" s="1" customFormat="1" ht="23.25" customHeight="1" x14ac:dyDescent="0.2">
      <c r="B29" s="639" t="s">
        <v>134</v>
      </c>
      <c r="C29" s="1571" t="s">
        <v>1707</v>
      </c>
      <c r="D29" s="1572"/>
      <c r="E29" s="1572"/>
      <c r="F29" s="1572"/>
      <c r="G29" s="1572"/>
      <c r="H29" s="1573"/>
      <c r="I29" s="1918"/>
      <c r="J29" s="1918"/>
      <c r="K29" s="1918"/>
      <c r="L29" s="1918"/>
      <c r="M29" s="1918"/>
      <c r="N29" s="1918"/>
      <c r="O29" s="1918"/>
      <c r="P29" s="1918"/>
      <c r="Q29" s="1918"/>
      <c r="R29" s="1918"/>
      <c r="S29" s="1918"/>
      <c r="T29" s="1918"/>
      <c r="U29" s="1918"/>
      <c r="V29" s="1918"/>
      <c r="W29" s="1918"/>
      <c r="X29" s="1918"/>
      <c r="Y29" s="1918"/>
      <c r="Z29" s="1975"/>
      <c r="AA29" s="645"/>
    </row>
    <row r="30" spans="2:27" s="1" customFormat="1" ht="23.25" customHeight="1" x14ac:dyDescent="0.2">
      <c r="B30" s="639" t="s">
        <v>134</v>
      </c>
      <c r="C30" s="1571" t="s">
        <v>1708</v>
      </c>
      <c r="D30" s="1572"/>
      <c r="E30" s="1572"/>
      <c r="F30" s="1572"/>
      <c r="G30" s="1572"/>
      <c r="H30" s="1573"/>
      <c r="I30" s="1918"/>
      <c r="J30" s="1918"/>
      <c r="K30" s="1918"/>
      <c r="L30" s="1918"/>
      <c r="M30" s="1918"/>
      <c r="N30" s="1918"/>
      <c r="O30" s="1918"/>
      <c r="P30" s="1918"/>
      <c r="Q30" s="1918"/>
      <c r="R30" s="1918"/>
      <c r="S30" s="1918"/>
      <c r="T30" s="1918"/>
      <c r="U30" s="1918"/>
      <c r="V30" s="1918"/>
      <c r="W30" s="1918"/>
      <c r="X30" s="1918"/>
      <c r="Y30" s="1918"/>
      <c r="Z30" s="1975"/>
      <c r="AA30" s="645"/>
    </row>
    <row r="31" spans="2:27" s="1" customFormat="1" ht="9" customHeight="1" x14ac:dyDescent="0.2">
      <c r="B31" s="639"/>
      <c r="C31" s="629"/>
      <c r="D31" s="629"/>
      <c r="E31" s="629"/>
      <c r="F31" s="629"/>
      <c r="G31" s="629"/>
      <c r="H31" s="629"/>
      <c r="I31" s="2"/>
      <c r="J31" s="2"/>
      <c r="K31" s="2"/>
      <c r="L31" s="2"/>
      <c r="M31" s="2"/>
      <c r="N31" s="2"/>
      <c r="O31" s="2"/>
      <c r="P31" s="2"/>
      <c r="Q31" s="2"/>
      <c r="R31" s="2"/>
      <c r="S31" s="2"/>
      <c r="T31" s="2"/>
      <c r="U31" s="2"/>
      <c r="V31" s="2"/>
      <c r="W31" s="2"/>
      <c r="X31" s="2"/>
      <c r="Y31" s="2"/>
      <c r="Z31" s="2"/>
      <c r="AA31" s="645"/>
    </row>
    <row r="32" spans="2:27" s="1" customFormat="1" ht="19.5" customHeight="1" x14ac:dyDescent="0.2">
      <c r="B32" s="639"/>
      <c r="C32" s="1" t="s">
        <v>1709</v>
      </c>
      <c r="D32" s="629"/>
      <c r="E32" s="629"/>
      <c r="F32" s="629"/>
      <c r="G32" s="629"/>
      <c r="H32" s="629"/>
      <c r="I32" s="629"/>
      <c r="J32" s="629"/>
      <c r="K32" s="629"/>
      <c r="L32" s="629"/>
      <c r="M32" s="629"/>
      <c r="N32" s="629"/>
      <c r="O32" s="629"/>
      <c r="Y32" s="1974" t="s">
        <v>95</v>
      </c>
      <c r="Z32" s="1974"/>
      <c r="AA32" s="645"/>
    </row>
    <row r="33" spans="1:37" s="1" customFormat="1" ht="12.75" customHeight="1" x14ac:dyDescent="0.2">
      <c r="B33" s="639"/>
      <c r="D33" s="629"/>
      <c r="E33" s="629"/>
      <c r="F33" s="629"/>
      <c r="G33" s="629"/>
      <c r="H33" s="629"/>
      <c r="I33" s="629"/>
      <c r="J33" s="629"/>
      <c r="K33" s="629"/>
      <c r="L33" s="629"/>
      <c r="M33" s="629"/>
      <c r="N33" s="629"/>
      <c r="O33" s="629"/>
      <c r="Y33" s="837"/>
      <c r="Z33" s="837"/>
      <c r="AA33" s="645"/>
    </row>
    <row r="34" spans="1:37" s="1" customFormat="1" ht="19.5" customHeight="1" x14ac:dyDescent="0.2">
      <c r="B34" s="639"/>
      <c r="C34" s="1973" t="s">
        <v>1710</v>
      </c>
      <c r="D34" s="1973"/>
      <c r="E34" s="1973"/>
      <c r="F34" s="1973"/>
      <c r="G34" s="1973"/>
      <c r="H34" s="1973"/>
      <c r="I34" s="1973"/>
      <c r="J34" s="1973"/>
      <c r="K34" s="1973"/>
      <c r="L34" s="1973"/>
      <c r="M34" s="1973"/>
      <c r="N34" s="1973"/>
      <c r="O34" s="1973"/>
      <c r="P34" s="1973"/>
      <c r="Q34" s="1973"/>
      <c r="R34" s="1973"/>
      <c r="S34" s="1973"/>
      <c r="T34" s="1973"/>
      <c r="U34" s="1973"/>
      <c r="V34" s="1973"/>
      <c r="W34" s="1973"/>
      <c r="X34" s="1973"/>
      <c r="Y34" s="1973"/>
      <c r="Z34" s="1973"/>
      <c r="AA34" s="645"/>
    </row>
    <row r="35" spans="1:37" s="1" customFormat="1" ht="19.5" customHeight="1" x14ac:dyDescent="0.2">
      <c r="B35" s="639"/>
      <c r="C35" s="1973" t="s">
        <v>1711</v>
      </c>
      <c r="D35" s="1973"/>
      <c r="E35" s="1973"/>
      <c r="F35" s="1973"/>
      <c r="G35" s="1973"/>
      <c r="H35" s="1973"/>
      <c r="I35" s="1973"/>
      <c r="J35" s="1973"/>
      <c r="K35" s="1973"/>
      <c r="L35" s="1973"/>
      <c r="M35" s="1973"/>
      <c r="N35" s="1973"/>
      <c r="O35" s="1973"/>
      <c r="P35" s="1973"/>
      <c r="Q35" s="1973"/>
      <c r="R35" s="1973"/>
      <c r="S35" s="1973"/>
      <c r="T35" s="1973"/>
      <c r="U35" s="1973"/>
      <c r="V35" s="1973"/>
      <c r="W35" s="1973"/>
      <c r="X35" s="1973"/>
      <c r="Y35" s="1973"/>
      <c r="Z35" s="1973"/>
      <c r="AA35" s="645"/>
    </row>
    <row r="36" spans="1:37" s="1" customFormat="1" ht="19.5" customHeight="1" x14ac:dyDescent="0.2">
      <c r="B36" s="639"/>
      <c r="C36" s="1892" t="s">
        <v>1712</v>
      </c>
      <c r="D36" s="1892"/>
      <c r="E36" s="1892"/>
      <c r="F36" s="1892"/>
      <c r="G36" s="1892"/>
      <c r="H36" s="1892"/>
      <c r="I36" s="1892"/>
      <c r="J36" s="1892"/>
      <c r="K36" s="1892"/>
      <c r="L36" s="1892"/>
      <c r="M36" s="1892"/>
      <c r="N36" s="1892"/>
      <c r="O36" s="1892"/>
      <c r="P36" s="1892"/>
      <c r="Q36" s="1892"/>
      <c r="R36" s="1892"/>
      <c r="S36" s="1892"/>
      <c r="T36" s="1892"/>
      <c r="U36" s="1892"/>
      <c r="V36" s="1892"/>
      <c r="W36" s="1892"/>
      <c r="X36" s="1892"/>
      <c r="Y36" s="1892"/>
      <c r="Z36" s="1892"/>
      <c r="AA36" s="645"/>
    </row>
    <row r="37" spans="1:37" s="2" customFormat="1" ht="12.75" customHeight="1" x14ac:dyDescent="0.2">
      <c r="A37" s="1"/>
      <c r="B37" s="639"/>
      <c r="C37" s="629"/>
      <c r="D37" s="629"/>
      <c r="E37" s="629"/>
      <c r="F37" s="629"/>
      <c r="G37" s="629"/>
      <c r="H37" s="629"/>
      <c r="I37" s="629"/>
      <c r="J37" s="629"/>
      <c r="K37" s="629"/>
      <c r="L37" s="629"/>
      <c r="M37" s="629"/>
      <c r="N37" s="629"/>
      <c r="O37" s="629"/>
      <c r="P37" s="1"/>
      <c r="Q37" s="1"/>
      <c r="R37" s="1"/>
      <c r="S37" s="1"/>
      <c r="T37" s="1"/>
      <c r="U37" s="1"/>
      <c r="V37" s="1"/>
      <c r="W37" s="1"/>
      <c r="X37" s="1"/>
      <c r="Y37" s="1"/>
      <c r="Z37" s="1"/>
      <c r="AA37" s="645"/>
      <c r="AB37" s="1"/>
      <c r="AC37" s="1"/>
      <c r="AD37" s="1"/>
      <c r="AE37" s="1"/>
      <c r="AF37" s="1"/>
      <c r="AG37" s="1"/>
      <c r="AH37" s="1"/>
      <c r="AI37" s="1"/>
      <c r="AJ37" s="1"/>
      <c r="AK37" s="1"/>
    </row>
    <row r="38" spans="1:37" s="2" customFormat="1" ht="18" customHeight="1" x14ac:dyDescent="0.2">
      <c r="A38" s="1"/>
      <c r="B38" s="639"/>
      <c r="C38" s="1"/>
      <c r="D38" s="1973" t="s">
        <v>1713</v>
      </c>
      <c r="E38" s="1973"/>
      <c r="F38" s="1973"/>
      <c r="G38" s="1973"/>
      <c r="H38" s="1973"/>
      <c r="I38" s="1973"/>
      <c r="J38" s="1973"/>
      <c r="K38" s="1973"/>
      <c r="L38" s="1973"/>
      <c r="M38" s="1973"/>
      <c r="N38" s="1973"/>
      <c r="O38" s="1973"/>
      <c r="P38" s="1973"/>
      <c r="Q38" s="1973"/>
      <c r="R38" s="1973"/>
      <c r="S38" s="1973"/>
      <c r="T38" s="1973"/>
      <c r="U38" s="1973"/>
      <c r="V38" s="1973"/>
      <c r="W38" s="1"/>
      <c r="X38" s="1"/>
      <c r="Y38" s="1974" t="s">
        <v>95</v>
      </c>
      <c r="Z38" s="1974"/>
      <c r="AA38" s="645"/>
      <c r="AB38" s="1"/>
      <c r="AC38" s="1"/>
      <c r="AD38" s="1"/>
      <c r="AE38" s="1"/>
      <c r="AF38" s="1"/>
      <c r="AG38" s="1"/>
      <c r="AH38" s="1"/>
      <c r="AI38" s="1"/>
      <c r="AJ38" s="1"/>
      <c r="AK38" s="1"/>
    </row>
    <row r="39" spans="1:37" s="2" customFormat="1" ht="37.5" customHeight="1" x14ac:dyDescent="0.2">
      <c r="B39" s="633"/>
      <c r="D39" s="1973" t="s">
        <v>1714</v>
      </c>
      <c r="E39" s="1973"/>
      <c r="F39" s="1973"/>
      <c r="G39" s="1973"/>
      <c r="H39" s="1973"/>
      <c r="I39" s="1973"/>
      <c r="J39" s="1973"/>
      <c r="K39" s="1973"/>
      <c r="L39" s="1973"/>
      <c r="M39" s="1973"/>
      <c r="N39" s="1973"/>
      <c r="O39" s="1973"/>
      <c r="P39" s="1973"/>
      <c r="Q39" s="1973"/>
      <c r="R39" s="1973"/>
      <c r="S39" s="1973"/>
      <c r="T39" s="1973"/>
      <c r="U39" s="1973"/>
      <c r="V39" s="1973"/>
      <c r="Y39" s="1974" t="s">
        <v>95</v>
      </c>
      <c r="Z39" s="1974"/>
      <c r="AA39" s="640"/>
    </row>
    <row r="40" spans="1:37" ht="19.5" customHeight="1" x14ac:dyDescent="0.2">
      <c r="A40" s="2"/>
      <c r="B40" s="633"/>
      <c r="C40" s="2"/>
      <c r="D40" s="1973" t="s">
        <v>1715</v>
      </c>
      <c r="E40" s="1973"/>
      <c r="F40" s="1973"/>
      <c r="G40" s="1973"/>
      <c r="H40" s="1973"/>
      <c r="I40" s="1973"/>
      <c r="J40" s="1973"/>
      <c r="K40" s="1973"/>
      <c r="L40" s="1973"/>
      <c r="M40" s="1973"/>
      <c r="N40" s="1973"/>
      <c r="O40" s="1973"/>
      <c r="P40" s="1973"/>
      <c r="Q40" s="1973"/>
      <c r="R40" s="1973"/>
      <c r="S40" s="1973"/>
      <c r="T40" s="1973"/>
      <c r="U40" s="1973"/>
      <c r="V40" s="1973"/>
      <c r="W40" s="2"/>
      <c r="X40" s="2"/>
      <c r="Y40" s="1974" t="s">
        <v>95</v>
      </c>
      <c r="Z40" s="1974"/>
      <c r="AA40" s="640"/>
      <c r="AB40" s="2"/>
      <c r="AC40" s="2"/>
      <c r="AD40" s="2"/>
      <c r="AE40" s="2"/>
      <c r="AF40" s="2"/>
      <c r="AG40" s="2"/>
      <c r="AH40" s="2"/>
      <c r="AI40" s="2"/>
      <c r="AJ40" s="2"/>
      <c r="AK40" s="2"/>
    </row>
    <row r="41" spans="1:37" s="1" customFormat="1" ht="19.5" customHeight="1" x14ac:dyDescent="0.2">
      <c r="A41" s="2"/>
      <c r="B41" s="633"/>
      <c r="C41" s="2"/>
      <c r="D41" s="1973" t="s">
        <v>1716</v>
      </c>
      <c r="E41" s="1973"/>
      <c r="F41" s="1973"/>
      <c r="G41" s="1973"/>
      <c r="H41" s="1973"/>
      <c r="I41" s="1973"/>
      <c r="J41" s="1973"/>
      <c r="K41" s="1973"/>
      <c r="L41" s="1973"/>
      <c r="M41" s="1973"/>
      <c r="N41" s="1973"/>
      <c r="O41" s="1973"/>
      <c r="P41" s="1973"/>
      <c r="Q41" s="1973"/>
      <c r="R41" s="1973"/>
      <c r="S41" s="1973"/>
      <c r="T41" s="1973"/>
      <c r="U41" s="1973"/>
      <c r="V41" s="1973"/>
      <c r="W41" s="2"/>
      <c r="X41" s="2"/>
      <c r="Y41" s="1974" t="s">
        <v>95</v>
      </c>
      <c r="Z41" s="1974"/>
      <c r="AA41" s="640"/>
      <c r="AB41" s="2"/>
      <c r="AC41" s="2"/>
      <c r="AD41" s="2"/>
      <c r="AE41" s="2"/>
      <c r="AF41" s="2"/>
      <c r="AG41" s="2"/>
      <c r="AH41" s="2"/>
      <c r="AI41" s="2"/>
      <c r="AJ41" s="2"/>
      <c r="AK41" s="2"/>
    </row>
    <row r="42" spans="1:37" s="1" customFormat="1" ht="16.5" customHeight="1" x14ac:dyDescent="0.2">
      <c r="A42" s="2"/>
      <c r="B42" s="633"/>
      <c r="C42" s="2"/>
      <c r="D42" s="1973" t="s">
        <v>1717</v>
      </c>
      <c r="E42" s="1973"/>
      <c r="F42" s="1973"/>
      <c r="G42" s="1973"/>
      <c r="H42" s="1973"/>
      <c r="I42" s="1973"/>
      <c r="J42" s="1973"/>
      <c r="K42" s="1973"/>
      <c r="L42" s="1973"/>
      <c r="M42" s="1973"/>
      <c r="N42" s="1973"/>
      <c r="O42" s="1973"/>
      <c r="P42" s="1973"/>
      <c r="Q42" s="1973"/>
      <c r="R42" s="1973"/>
      <c r="S42" s="1973"/>
      <c r="T42" s="1973"/>
      <c r="U42" s="1973"/>
      <c r="V42" s="1973"/>
      <c r="W42" s="2"/>
      <c r="X42" s="2"/>
      <c r="Y42" s="845"/>
      <c r="Z42" s="845"/>
      <c r="AA42" s="640"/>
      <c r="AB42" s="2"/>
      <c r="AC42" s="2"/>
      <c r="AD42" s="2"/>
      <c r="AE42" s="2"/>
      <c r="AF42" s="2"/>
      <c r="AG42" s="2"/>
      <c r="AH42" s="2"/>
      <c r="AI42" s="2"/>
      <c r="AJ42" s="2"/>
      <c r="AK42" s="2"/>
    </row>
    <row r="43" spans="1:37" s="1" customFormat="1" ht="8.25" customHeight="1" x14ac:dyDescent="0.2">
      <c r="A43" s="3"/>
      <c r="B43" s="616"/>
      <c r="C43" s="60"/>
      <c r="D43" s="60"/>
      <c r="E43" s="60"/>
      <c r="F43" s="60"/>
      <c r="G43" s="60"/>
      <c r="H43" s="60"/>
      <c r="I43" s="60"/>
      <c r="J43" s="60"/>
      <c r="K43" s="60"/>
      <c r="L43" s="60"/>
      <c r="M43" s="60"/>
      <c r="N43" s="60"/>
      <c r="O43" s="60"/>
      <c r="P43" s="60"/>
      <c r="Q43" s="60"/>
      <c r="R43" s="60"/>
      <c r="S43" s="60"/>
      <c r="T43" s="60"/>
      <c r="U43" s="60"/>
      <c r="V43" s="60"/>
      <c r="W43" s="60"/>
      <c r="X43" s="60"/>
      <c r="Y43" s="60"/>
      <c r="Z43" s="60"/>
      <c r="AA43" s="61"/>
      <c r="AB43" s="3"/>
      <c r="AC43" s="3"/>
      <c r="AD43" s="3"/>
      <c r="AE43" s="3"/>
      <c r="AF43" s="3"/>
      <c r="AG43" s="3"/>
      <c r="AH43" s="3"/>
      <c r="AI43" s="3"/>
      <c r="AJ43" s="3"/>
      <c r="AK43" s="3"/>
    </row>
    <row r="44" spans="1:37" s="1" customFormat="1" x14ac:dyDescent="0.2"/>
    <row r="45" spans="1:37" s="1" customFormat="1" ht="19.5" customHeight="1" x14ac:dyDescent="0.2">
      <c r="B45" s="1" t="s">
        <v>1718</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639"/>
      <c r="C47" s="1" t="s">
        <v>1719</v>
      </c>
      <c r="D47" s="629"/>
      <c r="E47" s="629"/>
      <c r="F47" s="629"/>
      <c r="G47" s="629"/>
      <c r="H47" s="629"/>
      <c r="I47" s="629"/>
      <c r="J47" s="629"/>
      <c r="K47" s="629"/>
      <c r="L47" s="629"/>
      <c r="M47" s="629"/>
      <c r="N47" s="629"/>
      <c r="O47" s="629"/>
      <c r="Y47" s="837"/>
      <c r="Z47" s="837"/>
      <c r="AA47" s="645"/>
    </row>
    <row r="48" spans="1:37" s="1" customFormat="1" ht="19.5" customHeight="1" x14ac:dyDescent="0.2">
      <c r="B48" s="639"/>
      <c r="C48" s="1" t="s">
        <v>1720</v>
      </c>
      <c r="D48" s="629"/>
      <c r="E48" s="629"/>
      <c r="F48" s="629"/>
      <c r="G48" s="629"/>
      <c r="H48" s="629"/>
      <c r="I48" s="629"/>
      <c r="J48" s="629"/>
      <c r="K48" s="629"/>
      <c r="L48" s="629"/>
      <c r="M48" s="629"/>
      <c r="N48" s="629"/>
      <c r="O48" s="629"/>
      <c r="Y48" s="1974" t="s">
        <v>95</v>
      </c>
      <c r="Z48" s="1974"/>
      <c r="AA48" s="645"/>
    </row>
    <row r="49" spans="1:37" s="1" customFormat="1" ht="19.5" customHeight="1" x14ac:dyDescent="0.2">
      <c r="B49" s="639"/>
      <c r="D49" s="1917" t="s">
        <v>1721</v>
      </c>
      <c r="E49" s="1918"/>
      <c r="F49" s="1918"/>
      <c r="G49" s="1918"/>
      <c r="H49" s="1918"/>
      <c r="I49" s="1918"/>
      <c r="J49" s="1918"/>
      <c r="K49" s="1918"/>
      <c r="L49" s="1918"/>
      <c r="M49" s="1918"/>
      <c r="N49" s="1918"/>
      <c r="O49" s="1918"/>
      <c r="P49" s="1918"/>
      <c r="Q49" s="1918"/>
      <c r="R49" s="1976" t="s">
        <v>89</v>
      </c>
      <c r="S49" s="1977"/>
      <c r="T49" s="1977"/>
      <c r="U49" s="1977"/>
      <c r="V49" s="1978"/>
      <c r="AA49" s="645"/>
    </row>
    <row r="50" spans="1:37" s="1" customFormat="1" ht="19.5" customHeight="1" x14ac:dyDescent="0.2">
      <c r="B50" s="639"/>
      <c r="D50" s="1917" t="s">
        <v>1722</v>
      </c>
      <c r="E50" s="1918"/>
      <c r="F50" s="1918"/>
      <c r="G50" s="1918"/>
      <c r="H50" s="1918"/>
      <c r="I50" s="1918"/>
      <c r="J50" s="1918"/>
      <c r="K50" s="1918"/>
      <c r="L50" s="1918"/>
      <c r="M50" s="1918"/>
      <c r="N50" s="1918"/>
      <c r="O50" s="1918"/>
      <c r="P50" s="1918"/>
      <c r="Q50" s="1975"/>
      <c r="R50" s="1976" t="s">
        <v>89</v>
      </c>
      <c r="S50" s="1977"/>
      <c r="T50" s="1977"/>
      <c r="U50" s="1977"/>
      <c r="V50" s="1978"/>
      <c r="AA50" s="645"/>
    </row>
    <row r="51" spans="1:37" s="1" customFormat="1" ht="19.5" customHeight="1" x14ac:dyDescent="0.2">
      <c r="B51" s="639"/>
      <c r="C51" s="1" t="s">
        <v>1702</v>
      </c>
      <c r="D51" s="629"/>
      <c r="E51" s="629"/>
      <c r="F51" s="629"/>
      <c r="G51" s="629"/>
      <c r="H51" s="629"/>
      <c r="I51" s="629"/>
      <c r="J51" s="629"/>
      <c r="K51" s="629"/>
      <c r="L51" s="629"/>
      <c r="M51" s="629"/>
      <c r="N51" s="629"/>
      <c r="O51" s="629"/>
      <c r="Y51" s="1974" t="s">
        <v>95</v>
      </c>
      <c r="Z51" s="1974"/>
      <c r="AA51" s="645"/>
    </row>
    <row r="52" spans="1:37" s="1" customFormat="1" ht="19.5" customHeight="1" x14ac:dyDescent="0.2">
      <c r="B52" s="639"/>
      <c r="C52" s="1" t="s">
        <v>1703</v>
      </c>
      <c r="D52" s="629"/>
      <c r="E52" s="629"/>
      <c r="F52" s="629"/>
      <c r="G52" s="629"/>
      <c r="H52" s="629"/>
      <c r="I52" s="629"/>
      <c r="J52" s="629"/>
      <c r="K52" s="629"/>
      <c r="L52" s="629"/>
      <c r="M52" s="629"/>
      <c r="N52" s="629"/>
      <c r="O52" s="629"/>
      <c r="Y52" s="1974" t="s">
        <v>95</v>
      </c>
      <c r="Z52" s="1974"/>
      <c r="AA52" s="645"/>
    </row>
    <row r="53" spans="1:37" s="1" customFormat="1" ht="23.25" customHeight="1" x14ac:dyDescent="0.2">
      <c r="B53" s="639"/>
      <c r="D53" s="1892" t="s">
        <v>1704</v>
      </c>
      <c r="E53" s="1892"/>
      <c r="F53" s="1892"/>
      <c r="G53" s="1892"/>
      <c r="H53" s="1892"/>
      <c r="I53" s="1892"/>
      <c r="J53" s="1892"/>
      <c r="K53" s="629"/>
      <c r="L53" s="629"/>
      <c r="M53" s="629"/>
      <c r="N53" s="629"/>
      <c r="O53" s="629"/>
      <c r="Y53" s="837"/>
      <c r="Z53" s="837"/>
      <c r="AA53" s="645"/>
    </row>
    <row r="54" spans="1:37" s="1" customFormat="1" ht="23.25" customHeight="1" x14ac:dyDescent="0.2">
      <c r="B54" s="639"/>
      <c r="C54" s="1" t="s">
        <v>1705</v>
      </c>
      <c r="AA54" s="645"/>
    </row>
    <row r="55" spans="1:37" s="1" customFormat="1" ht="6.75" customHeight="1" x14ac:dyDescent="0.2">
      <c r="B55" s="639"/>
      <c r="AA55" s="645"/>
    </row>
    <row r="56" spans="1:37" s="1" customFormat="1" ht="19.5" customHeight="1" x14ac:dyDescent="0.2">
      <c r="B56" s="639" t="s">
        <v>134</v>
      </c>
      <c r="C56" s="1571" t="s">
        <v>1706</v>
      </c>
      <c r="D56" s="1572"/>
      <c r="E56" s="1572"/>
      <c r="F56" s="1572"/>
      <c r="G56" s="1572"/>
      <c r="H56" s="1573"/>
      <c r="I56" s="1918"/>
      <c r="J56" s="1918"/>
      <c r="K56" s="1918"/>
      <c r="L56" s="1918"/>
      <c r="M56" s="1918"/>
      <c r="N56" s="1918"/>
      <c r="O56" s="1918"/>
      <c r="P56" s="1918"/>
      <c r="Q56" s="1918"/>
      <c r="R56" s="1918"/>
      <c r="S56" s="1918"/>
      <c r="T56" s="1918"/>
      <c r="U56" s="1918"/>
      <c r="V56" s="1918"/>
      <c r="W56" s="1918"/>
      <c r="X56" s="1918"/>
      <c r="Y56" s="1918"/>
      <c r="Z56" s="1975"/>
      <c r="AA56" s="645"/>
    </row>
    <row r="57" spans="1:37" s="1" customFormat="1" ht="19.5" customHeight="1" x14ac:dyDescent="0.2">
      <c r="B57" s="639" t="s">
        <v>134</v>
      </c>
      <c r="C57" s="1571" t="s">
        <v>1707</v>
      </c>
      <c r="D57" s="1572"/>
      <c r="E57" s="1572"/>
      <c r="F57" s="1572"/>
      <c r="G57" s="1572"/>
      <c r="H57" s="1573"/>
      <c r="I57" s="1918"/>
      <c r="J57" s="1918"/>
      <c r="K57" s="1918"/>
      <c r="L57" s="1918"/>
      <c r="M57" s="1918"/>
      <c r="N57" s="1918"/>
      <c r="O57" s="1918"/>
      <c r="P57" s="1918"/>
      <c r="Q57" s="1918"/>
      <c r="R57" s="1918"/>
      <c r="S57" s="1918"/>
      <c r="T57" s="1918"/>
      <c r="U57" s="1918"/>
      <c r="V57" s="1918"/>
      <c r="W57" s="1918"/>
      <c r="X57" s="1918"/>
      <c r="Y57" s="1918"/>
      <c r="Z57" s="1975"/>
      <c r="AA57" s="645"/>
    </row>
    <row r="58" spans="1:37" s="1" customFormat="1" ht="19.5" customHeight="1" x14ac:dyDescent="0.2">
      <c r="B58" s="639" t="s">
        <v>134</v>
      </c>
      <c r="C58" s="1571" t="s">
        <v>1708</v>
      </c>
      <c r="D58" s="1572"/>
      <c r="E58" s="1572"/>
      <c r="F58" s="1572"/>
      <c r="G58" s="1572"/>
      <c r="H58" s="1573"/>
      <c r="I58" s="1918"/>
      <c r="J58" s="1918"/>
      <c r="K58" s="1918"/>
      <c r="L58" s="1918"/>
      <c r="M58" s="1918"/>
      <c r="N58" s="1918"/>
      <c r="O58" s="1918"/>
      <c r="P58" s="1918"/>
      <c r="Q58" s="1918"/>
      <c r="R58" s="1918"/>
      <c r="S58" s="1918"/>
      <c r="T58" s="1918"/>
      <c r="U58" s="1918"/>
      <c r="V58" s="1918"/>
      <c r="W58" s="1918"/>
      <c r="X58" s="1918"/>
      <c r="Y58" s="1918"/>
      <c r="Z58" s="1975"/>
      <c r="AA58" s="645"/>
    </row>
    <row r="59" spans="1:37" s="1" customFormat="1" ht="19.5" customHeight="1" x14ac:dyDescent="0.2">
      <c r="B59" s="639"/>
      <c r="C59" s="629"/>
      <c r="D59" s="629"/>
      <c r="E59" s="629"/>
      <c r="F59" s="629"/>
      <c r="G59" s="629"/>
      <c r="H59" s="629"/>
      <c r="I59" s="2"/>
      <c r="J59" s="2"/>
      <c r="K59" s="2"/>
      <c r="L59" s="2"/>
      <c r="M59" s="2"/>
      <c r="N59" s="2"/>
      <c r="O59" s="2"/>
      <c r="P59" s="2"/>
      <c r="Q59" s="2"/>
      <c r="R59" s="2"/>
      <c r="S59" s="2"/>
      <c r="T59" s="2"/>
      <c r="U59" s="2"/>
      <c r="V59" s="2"/>
      <c r="W59" s="2"/>
      <c r="X59" s="2"/>
      <c r="Y59" s="2"/>
      <c r="Z59" s="2"/>
      <c r="AA59" s="645"/>
    </row>
    <row r="60" spans="1:37" s="2" customFormat="1" ht="18" customHeight="1" x14ac:dyDescent="0.2">
      <c r="A60" s="1"/>
      <c r="B60" s="639"/>
      <c r="C60" s="1642" t="s">
        <v>1723</v>
      </c>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7"/>
      <c r="AB60" s="1"/>
      <c r="AC60" s="1"/>
      <c r="AD60" s="1"/>
      <c r="AE60" s="1"/>
      <c r="AF60" s="1"/>
      <c r="AG60" s="1"/>
      <c r="AH60" s="1"/>
      <c r="AI60" s="1"/>
      <c r="AJ60" s="1"/>
      <c r="AK60" s="1"/>
    </row>
    <row r="61" spans="1:37" s="2" customFormat="1" ht="18" customHeight="1" x14ac:dyDescent="0.2">
      <c r="A61" s="1"/>
      <c r="B61" s="639"/>
      <c r="C61" s="629"/>
      <c r="D61" s="629"/>
      <c r="E61" s="629"/>
      <c r="F61" s="629"/>
      <c r="G61" s="629"/>
      <c r="H61" s="629"/>
      <c r="I61" s="629"/>
      <c r="J61" s="629"/>
      <c r="K61" s="629"/>
      <c r="L61" s="629"/>
      <c r="M61" s="629"/>
      <c r="N61" s="629"/>
      <c r="O61" s="629"/>
      <c r="P61" s="1"/>
      <c r="Q61" s="1"/>
      <c r="R61" s="1"/>
      <c r="S61" s="1"/>
      <c r="T61" s="1"/>
      <c r="U61" s="1"/>
      <c r="V61" s="1"/>
      <c r="W61" s="1"/>
      <c r="X61" s="1"/>
      <c r="Y61" s="1"/>
      <c r="Z61" s="1"/>
      <c r="AA61" s="645"/>
      <c r="AB61" s="1"/>
      <c r="AC61" s="1"/>
      <c r="AD61" s="1"/>
      <c r="AE61" s="1"/>
      <c r="AF61" s="1"/>
      <c r="AG61" s="1"/>
      <c r="AH61" s="1"/>
      <c r="AI61" s="1"/>
      <c r="AJ61" s="1"/>
      <c r="AK61" s="1"/>
    </row>
    <row r="62" spans="1:37" s="2" customFormat="1" ht="19.5" customHeight="1" x14ac:dyDescent="0.2">
      <c r="A62" s="1"/>
      <c r="B62" s="639"/>
      <c r="C62" s="1"/>
      <c r="D62" s="1973" t="s">
        <v>1724</v>
      </c>
      <c r="E62" s="1973"/>
      <c r="F62" s="1973"/>
      <c r="G62" s="1973"/>
      <c r="H62" s="1973"/>
      <c r="I62" s="1973"/>
      <c r="J62" s="1973"/>
      <c r="K62" s="1973"/>
      <c r="L62" s="1973"/>
      <c r="M62" s="1973"/>
      <c r="N62" s="1973"/>
      <c r="O62" s="1973"/>
      <c r="P62" s="1973"/>
      <c r="Q62" s="1973"/>
      <c r="R62" s="1973"/>
      <c r="S62" s="1973"/>
      <c r="T62" s="1973"/>
      <c r="U62" s="1973"/>
      <c r="V62" s="1973"/>
      <c r="W62" s="1"/>
      <c r="X62" s="1"/>
      <c r="Y62" s="1974" t="s">
        <v>95</v>
      </c>
      <c r="Z62" s="1974"/>
      <c r="AA62" s="645"/>
      <c r="AB62" s="1"/>
      <c r="AC62" s="1"/>
      <c r="AD62" s="1"/>
      <c r="AE62" s="1"/>
      <c r="AF62" s="1"/>
      <c r="AG62" s="1"/>
      <c r="AH62" s="1"/>
      <c r="AI62" s="1"/>
      <c r="AJ62" s="1"/>
      <c r="AK62" s="1"/>
    </row>
    <row r="63" spans="1:37" ht="19.5" customHeight="1" x14ac:dyDescent="0.2">
      <c r="A63" s="2"/>
      <c r="B63" s="633"/>
      <c r="C63" s="2"/>
      <c r="D63" s="1973" t="s">
        <v>1714</v>
      </c>
      <c r="E63" s="1973"/>
      <c r="F63" s="1973"/>
      <c r="G63" s="1973"/>
      <c r="H63" s="1973"/>
      <c r="I63" s="1973"/>
      <c r="J63" s="1973"/>
      <c r="K63" s="1973"/>
      <c r="L63" s="1973"/>
      <c r="M63" s="1973"/>
      <c r="N63" s="1973"/>
      <c r="O63" s="1973"/>
      <c r="P63" s="1973"/>
      <c r="Q63" s="1973"/>
      <c r="R63" s="1973"/>
      <c r="S63" s="1973"/>
      <c r="T63" s="1973"/>
      <c r="U63" s="1973"/>
      <c r="V63" s="1973"/>
      <c r="W63" s="2"/>
      <c r="X63" s="2"/>
      <c r="Y63" s="1974" t="s">
        <v>95</v>
      </c>
      <c r="Z63" s="1974"/>
      <c r="AA63" s="640"/>
      <c r="AB63" s="2"/>
      <c r="AC63" s="2"/>
      <c r="AD63" s="2"/>
      <c r="AE63" s="2"/>
      <c r="AF63" s="2"/>
      <c r="AG63" s="2"/>
      <c r="AH63" s="2"/>
      <c r="AI63" s="2"/>
      <c r="AJ63" s="2"/>
      <c r="AK63" s="2"/>
    </row>
    <row r="64" spans="1:37" ht="19.5" customHeight="1" x14ac:dyDescent="0.2">
      <c r="A64" s="2"/>
      <c r="B64" s="633"/>
      <c r="C64" s="2"/>
      <c r="D64" s="1973" t="s">
        <v>1715</v>
      </c>
      <c r="E64" s="1973"/>
      <c r="F64" s="1973"/>
      <c r="G64" s="1973"/>
      <c r="H64" s="1973"/>
      <c r="I64" s="1973"/>
      <c r="J64" s="1973"/>
      <c r="K64" s="1973"/>
      <c r="L64" s="1973"/>
      <c r="M64" s="1973"/>
      <c r="N64" s="1973"/>
      <c r="O64" s="1973"/>
      <c r="P64" s="1973"/>
      <c r="Q64" s="1973"/>
      <c r="R64" s="1973"/>
      <c r="S64" s="1973"/>
      <c r="T64" s="1973"/>
      <c r="U64" s="1973"/>
      <c r="V64" s="1973"/>
      <c r="W64" s="2"/>
      <c r="X64" s="2"/>
      <c r="Y64" s="1974" t="s">
        <v>95</v>
      </c>
      <c r="Z64" s="1974"/>
      <c r="AA64" s="640"/>
      <c r="AB64" s="2"/>
      <c r="AC64" s="2"/>
      <c r="AD64" s="2"/>
      <c r="AE64" s="2"/>
      <c r="AF64" s="2"/>
      <c r="AG64" s="2"/>
      <c r="AH64" s="2"/>
      <c r="AI64" s="2"/>
      <c r="AJ64" s="2"/>
      <c r="AK64" s="2"/>
    </row>
    <row r="65" spans="1:37" ht="19.5" customHeight="1" x14ac:dyDescent="0.2">
      <c r="A65" s="2"/>
      <c r="B65" s="633"/>
      <c r="C65" s="2"/>
      <c r="D65" s="1973" t="s">
        <v>1716</v>
      </c>
      <c r="E65" s="1973"/>
      <c r="F65" s="1973"/>
      <c r="G65" s="1973"/>
      <c r="H65" s="1973"/>
      <c r="I65" s="1973"/>
      <c r="J65" s="1973"/>
      <c r="K65" s="1973"/>
      <c r="L65" s="1973"/>
      <c r="M65" s="1973"/>
      <c r="N65" s="1973"/>
      <c r="O65" s="1973"/>
      <c r="P65" s="1973"/>
      <c r="Q65" s="1973"/>
      <c r="R65" s="1973"/>
      <c r="S65" s="1973"/>
      <c r="T65" s="1973"/>
      <c r="U65" s="1973"/>
      <c r="V65" s="1973"/>
      <c r="W65" s="2"/>
      <c r="X65" s="2"/>
      <c r="Y65" s="1974" t="s">
        <v>95</v>
      </c>
      <c r="Z65" s="1974"/>
      <c r="AA65" s="640"/>
      <c r="AB65" s="2"/>
      <c r="AC65" s="2"/>
      <c r="AD65" s="2"/>
      <c r="AE65" s="2"/>
      <c r="AF65" s="2"/>
      <c r="AG65" s="2"/>
      <c r="AH65" s="2"/>
      <c r="AI65" s="2"/>
      <c r="AJ65" s="2"/>
      <c r="AK65" s="2"/>
    </row>
    <row r="66" spans="1:37" s="2" customFormat="1" x14ac:dyDescent="0.2">
      <c r="B66" s="633"/>
      <c r="D66" s="1973" t="s">
        <v>1717</v>
      </c>
      <c r="E66" s="1973"/>
      <c r="F66" s="1973"/>
      <c r="G66" s="1973"/>
      <c r="H66" s="1973"/>
      <c r="I66" s="1973"/>
      <c r="J66" s="1973"/>
      <c r="K66" s="1973"/>
      <c r="L66" s="1973"/>
      <c r="M66" s="1973"/>
      <c r="N66" s="1973"/>
      <c r="O66" s="1973"/>
      <c r="P66" s="1973"/>
      <c r="Q66" s="1973"/>
      <c r="R66" s="1973"/>
      <c r="S66" s="1973"/>
      <c r="T66" s="1973"/>
      <c r="U66" s="1973"/>
      <c r="V66" s="1973"/>
      <c r="Y66" s="845"/>
      <c r="Z66" s="845"/>
      <c r="AA66" s="640"/>
    </row>
    <row r="67" spans="1:37" s="2" customFormat="1" x14ac:dyDescent="0.2">
      <c r="A67" s="3"/>
      <c r="B67" s="616"/>
      <c r="C67" s="60"/>
      <c r="D67" s="60"/>
      <c r="E67" s="60"/>
      <c r="F67" s="60"/>
      <c r="G67" s="60"/>
      <c r="H67" s="60"/>
      <c r="I67" s="60"/>
      <c r="J67" s="60"/>
      <c r="K67" s="60"/>
      <c r="L67" s="60"/>
      <c r="M67" s="60"/>
      <c r="N67" s="60"/>
      <c r="O67" s="60"/>
      <c r="P67" s="60"/>
      <c r="Q67" s="60"/>
      <c r="R67" s="60"/>
      <c r="S67" s="60"/>
      <c r="T67" s="60"/>
      <c r="U67" s="60"/>
      <c r="V67" s="60"/>
      <c r="W67" s="60"/>
      <c r="X67" s="60"/>
      <c r="Y67" s="60"/>
      <c r="Z67" s="60"/>
      <c r="AA67" s="61"/>
      <c r="AB67" s="3"/>
      <c r="AC67" s="3"/>
      <c r="AD67" s="3"/>
      <c r="AE67" s="3"/>
      <c r="AF67" s="3"/>
      <c r="AG67" s="3"/>
      <c r="AH67" s="3"/>
      <c r="AI67" s="3"/>
      <c r="AJ67" s="3"/>
      <c r="AK67" s="3"/>
    </row>
    <row r="68" spans="1:37" s="2" customFormat="1" x14ac:dyDescent="0.2">
      <c r="A68" s="3"/>
      <c r="B68" s="65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049999999999997" customHeight="1" x14ac:dyDescent="0.2">
      <c r="B69" s="1972" t="s">
        <v>1725</v>
      </c>
      <c r="C69" s="1972"/>
      <c r="D69" s="1972"/>
      <c r="E69" s="1972"/>
      <c r="F69" s="1972"/>
      <c r="G69" s="1972"/>
      <c r="H69" s="1972"/>
      <c r="I69" s="1972"/>
      <c r="J69" s="1972"/>
      <c r="K69" s="1972"/>
      <c r="L69" s="1972"/>
      <c r="M69" s="1972"/>
      <c r="N69" s="1972"/>
      <c r="O69" s="1972"/>
      <c r="P69" s="1972"/>
      <c r="Q69" s="1972"/>
      <c r="R69" s="1972"/>
      <c r="S69" s="1972"/>
      <c r="T69" s="1972"/>
      <c r="U69" s="1972"/>
      <c r="V69" s="1972"/>
      <c r="W69" s="1972"/>
      <c r="X69" s="1972"/>
      <c r="Y69" s="1972"/>
      <c r="Z69" s="1972"/>
      <c r="AA69" s="1972"/>
    </row>
    <row r="70" spans="1:37" x14ac:dyDescent="0.2">
      <c r="A70" s="2"/>
      <c r="B70" s="1972" t="s">
        <v>1726</v>
      </c>
      <c r="C70" s="1972"/>
      <c r="D70" s="1972"/>
      <c r="E70" s="1972"/>
      <c r="F70" s="1972"/>
      <c r="G70" s="1972"/>
      <c r="H70" s="1972"/>
      <c r="I70" s="1972"/>
      <c r="J70" s="1972"/>
      <c r="K70" s="1972"/>
      <c r="L70" s="1972"/>
      <c r="M70" s="1972"/>
      <c r="N70" s="1972"/>
      <c r="O70" s="1972"/>
      <c r="P70" s="1972"/>
      <c r="Q70" s="1972"/>
      <c r="R70" s="1972"/>
      <c r="S70" s="1972"/>
      <c r="T70" s="1972"/>
      <c r="U70" s="1972"/>
      <c r="V70" s="1972"/>
      <c r="W70" s="1972"/>
      <c r="X70" s="1972"/>
      <c r="Y70" s="1972"/>
      <c r="Z70" s="1972"/>
      <c r="AA70" s="1972"/>
      <c r="AB70" s="2"/>
      <c r="AC70" s="2"/>
      <c r="AD70" s="2"/>
      <c r="AE70" s="2"/>
      <c r="AF70" s="2"/>
      <c r="AG70" s="2"/>
      <c r="AH70" s="2"/>
      <c r="AI70" s="2"/>
      <c r="AJ70" s="2"/>
      <c r="AK70" s="2"/>
    </row>
    <row r="71" spans="1:37" ht="13.5" customHeight="1" x14ac:dyDescent="0.2">
      <c r="A71" s="2"/>
      <c r="B71" s="1972" t="s">
        <v>1727</v>
      </c>
      <c r="C71" s="1972"/>
      <c r="D71" s="1972"/>
      <c r="E71" s="1972"/>
      <c r="F71" s="1972"/>
      <c r="G71" s="1972"/>
      <c r="H71" s="1972"/>
      <c r="I71" s="1972"/>
      <c r="J71" s="1972"/>
      <c r="K71" s="1972"/>
      <c r="L71" s="1972"/>
      <c r="M71" s="1972"/>
      <c r="N71" s="1972"/>
      <c r="O71" s="1972"/>
      <c r="P71" s="1972"/>
      <c r="Q71" s="1972"/>
      <c r="R71" s="1972"/>
      <c r="S71" s="1972"/>
      <c r="T71" s="1972"/>
      <c r="U71" s="1972"/>
      <c r="V71" s="1972"/>
      <c r="W71" s="1972"/>
      <c r="X71" s="1972"/>
      <c r="Y71" s="1972"/>
      <c r="Z71" s="1972"/>
      <c r="AA71" s="1972"/>
      <c r="AB71" s="2"/>
      <c r="AC71" s="2"/>
      <c r="AD71" s="2"/>
      <c r="AE71" s="2"/>
      <c r="AF71" s="2"/>
      <c r="AG71" s="2"/>
      <c r="AH71" s="2"/>
      <c r="AI71" s="2"/>
      <c r="AJ71" s="2"/>
      <c r="AK71" s="2"/>
    </row>
    <row r="72" spans="1:37" x14ac:dyDescent="0.2">
      <c r="A72" s="2"/>
      <c r="B72" s="1972" t="s">
        <v>1728</v>
      </c>
      <c r="C72" s="1972"/>
      <c r="D72" s="1972"/>
      <c r="E72" s="1972"/>
      <c r="F72" s="1972"/>
      <c r="G72" s="1972"/>
      <c r="H72" s="1972"/>
      <c r="I72" s="1972"/>
      <c r="J72" s="1972"/>
      <c r="K72" s="1972"/>
      <c r="L72" s="1972"/>
      <c r="M72" s="1972"/>
      <c r="N72" s="1972"/>
      <c r="O72" s="1972"/>
      <c r="P72" s="1972"/>
      <c r="Q72" s="1972"/>
      <c r="R72" s="1972"/>
      <c r="S72" s="1972"/>
      <c r="T72" s="1972"/>
      <c r="U72" s="1972"/>
      <c r="V72" s="1972"/>
      <c r="W72" s="1972"/>
      <c r="X72" s="1972"/>
      <c r="Y72" s="1972"/>
      <c r="Z72" s="1972"/>
      <c r="AA72" s="1972"/>
      <c r="AB72" s="2"/>
      <c r="AC72" s="2"/>
      <c r="AD72" s="2"/>
      <c r="AE72" s="2"/>
      <c r="AF72" s="2"/>
      <c r="AG72" s="2"/>
      <c r="AH72" s="2"/>
      <c r="AI72" s="2"/>
      <c r="AJ72" s="2"/>
      <c r="AK72" s="2"/>
    </row>
    <row r="73" spans="1:37" x14ac:dyDescent="0.2">
      <c r="B73" s="1972" t="s">
        <v>1729</v>
      </c>
      <c r="C73" s="1972"/>
      <c r="D73" s="1972"/>
      <c r="E73" s="1972"/>
      <c r="F73" s="1972"/>
      <c r="G73" s="1972"/>
      <c r="H73" s="1972"/>
      <c r="I73" s="1972"/>
      <c r="J73" s="1972"/>
      <c r="K73" s="1972"/>
      <c r="L73" s="1972"/>
      <c r="M73" s="1972"/>
      <c r="N73" s="1972"/>
      <c r="O73" s="1972"/>
      <c r="P73" s="1972"/>
      <c r="Q73" s="1972"/>
      <c r="R73" s="1972"/>
      <c r="S73" s="1972"/>
      <c r="T73" s="1972"/>
      <c r="U73" s="1972"/>
      <c r="V73" s="1972"/>
      <c r="W73" s="1972"/>
      <c r="X73" s="1972"/>
      <c r="Y73" s="1972"/>
      <c r="Z73" s="1972"/>
      <c r="AA73" s="1972"/>
      <c r="AB73" s="950"/>
    </row>
    <row r="74" spans="1:37" x14ac:dyDescent="0.2">
      <c r="B74" s="1972" t="s">
        <v>1730</v>
      </c>
      <c r="C74" s="1972"/>
      <c r="D74" s="1972"/>
      <c r="E74" s="1972"/>
      <c r="F74" s="1972"/>
      <c r="G74" s="1972"/>
      <c r="H74" s="1972"/>
      <c r="I74" s="1972"/>
      <c r="J74" s="1972"/>
      <c r="K74" s="1972"/>
      <c r="L74" s="1972"/>
      <c r="M74" s="1972"/>
      <c r="N74" s="1972"/>
      <c r="O74" s="1972"/>
      <c r="P74" s="1972"/>
      <c r="Q74" s="1972"/>
      <c r="R74" s="1972"/>
      <c r="S74" s="1972"/>
      <c r="T74" s="1972"/>
      <c r="U74" s="1972"/>
      <c r="V74" s="1972"/>
      <c r="W74" s="1972"/>
      <c r="X74" s="1972"/>
      <c r="Y74" s="1972"/>
      <c r="Z74" s="1972"/>
      <c r="AA74" s="951"/>
      <c r="AB74" s="950"/>
    </row>
    <row r="75" spans="1:37" x14ac:dyDescent="0.2">
      <c r="B75" s="952"/>
      <c r="D75" s="953"/>
    </row>
    <row r="76" spans="1:37" x14ac:dyDescent="0.2">
      <c r="B76" s="952"/>
      <c r="D76" s="953"/>
    </row>
    <row r="77" spans="1:37" x14ac:dyDescent="0.2">
      <c r="B77" s="952"/>
      <c r="D77" s="953"/>
    </row>
    <row r="78" spans="1:37" x14ac:dyDescent="0.2">
      <c r="B78" s="952"/>
      <c r="D78" s="953"/>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rintOptions horizontalCentered="1"/>
  <pageMargins left="0.70866141732283472" right="0.39370078740157483" top="0.51181102362204722" bottom="0.35433070866141736" header="0.31496062992125984" footer="0.31496062992125984"/>
  <pageSetup paperSize="9" scale="64" orientation="portrait" r:id="rId1"/>
  <headerFooter>
    <oddFooter>&amp;C1－&amp;P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5FB6-21A5-4C55-BE95-6CCB5FE8300E}">
  <sheetPr>
    <tabColor rgb="FFFFFF00"/>
    <pageSetUpPr fitToPage="1"/>
  </sheetPr>
  <dimension ref="B1:AA63"/>
  <sheetViews>
    <sheetView view="pageBreakPreview" zoomScaleNormal="100" zoomScaleSheetLayoutView="100" workbookViewId="0">
      <selection activeCell="B4" sqref="B4:AA4"/>
    </sheetView>
  </sheetViews>
  <sheetFormatPr defaultColWidth="3.44140625" defaultRowHeight="13.2" x14ac:dyDescent="0.2"/>
  <cols>
    <col min="1" max="1" width="3.44140625" style="3" customWidth="1"/>
    <col min="2" max="2" width="3" style="1163"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153" customFormat="1" x14ac:dyDescent="0.2"/>
    <row r="2" spans="2:27" s="1153" customFormat="1" x14ac:dyDescent="0.2">
      <c r="B2" s="1153" t="s">
        <v>1870</v>
      </c>
      <c r="AA2" s="45" t="s">
        <v>867</v>
      </c>
    </row>
    <row r="3" spans="2:27" s="1153" customFormat="1" ht="8.25" customHeight="1" x14ac:dyDescent="0.2"/>
    <row r="4" spans="2:27" s="1153" customFormat="1" x14ac:dyDescent="0.2">
      <c r="B4" s="1623" t="s">
        <v>1871</v>
      </c>
      <c r="C4" s="1623"/>
      <c r="D4" s="1623"/>
      <c r="E4" s="1623"/>
      <c r="F4" s="1623"/>
      <c r="G4" s="1623"/>
      <c r="H4" s="1623"/>
      <c r="I4" s="1623"/>
      <c r="J4" s="1623"/>
      <c r="K4" s="1623"/>
      <c r="L4" s="1623"/>
      <c r="M4" s="1623"/>
      <c r="N4" s="1623"/>
      <c r="O4" s="1623"/>
      <c r="P4" s="1623"/>
      <c r="Q4" s="1623"/>
      <c r="R4" s="1623"/>
      <c r="S4" s="1623"/>
      <c r="T4" s="1623"/>
      <c r="U4" s="1623"/>
      <c r="V4" s="1623"/>
      <c r="W4" s="1623"/>
      <c r="X4" s="1623"/>
      <c r="Y4" s="1623"/>
      <c r="Z4" s="1623"/>
      <c r="AA4" s="1623"/>
    </row>
    <row r="5" spans="2:27" s="1153" customFormat="1" ht="6.75" customHeight="1" x14ac:dyDescent="0.2"/>
    <row r="6" spans="2:27" s="1153" customFormat="1" ht="19.5" customHeight="1" x14ac:dyDescent="0.2">
      <c r="B6" s="1834" t="s">
        <v>1113</v>
      </c>
      <c r="C6" s="1834"/>
      <c r="D6" s="1834"/>
      <c r="E6" s="1834"/>
      <c r="F6" s="1834"/>
      <c r="G6" s="1571"/>
      <c r="H6" s="1572"/>
      <c r="I6" s="1572"/>
      <c r="J6" s="1572"/>
      <c r="K6" s="1572"/>
      <c r="L6" s="1572"/>
      <c r="M6" s="1572"/>
      <c r="N6" s="1572"/>
      <c r="O6" s="1572"/>
      <c r="P6" s="1572"/>
      <c r="Q6" s="1572"/>
      <c r="R6" s="1572"/>
      <c r="S6" s="1572"/>
      <c r="T6" s="1572"/>
      <c r="U6" s="1572"/>
      <c r="V6" s="1572"/>
      <c r="W6" s="1572"/>
      <c r="X6" s="1572"/>
      <c r="Y6" s="1572"/>
      <c r="Z6" s="1572"/>
      <c r="AA6" s="1573"/>
    </row>
    <row r="7" spans="2:27" s="1153" customFormat="1" ht="9" customHeight="1" x14ac:dyDescent="0.2"/>
    <row r="8" spans="2:27" s="1153" customFormat="1" ht="6" customHeight="1" x14ac:dyDescent="0.2">
      <c r="B8" s="1155"/>
      <c r="C8" s="1156"/>
      <c r="D8" s="1156"/>
      <c r="E8" s="1156"/>
      <c r="F8" s="1156"/>
      <c r="G8" s="1156"/>
      <c r="H8" s="1156"/>
      <c r="I8" s="1156"/>
      <c r="J8" s="1156"/>
      <c r="K8" s="1156"/>
      <c r="L8" s="1156"/>
      <c r="M8" s="1156"/>
      <c r="N8" s="1156"/>
      <c r="O8" s="1156"/>
      <c r="P8" s="1156"/>
      <c r="Q8" s="1156"/>
      <c r="R8" s="1156"/>
      <c r="S8" s="1156"/>
      <c r="T8" s="1156"/>
      <c r="U8" s="1156"/>
      <c r="V8" s="1156"/>
      <c r="W8" s="1156"/>
      <c r="X8" s="1156"/>
      <c r="Y8" s="1156"/>
      <c r="Z8" s="1156"/>
      <c r="AA8" s="1157"/>
    </row>
    <row r="9" spans="2:27" s="1153" customFormat="1" ht="21" customHeight="1" x14ac:dyDescent="0.2">
      <c r="B9" s="1158"/>
      <c r="C9" s="1153" t="s">
        <v>1872</v>
      </c>
      <c r="AA9" s="1159"/>
    </row>
    <row r="10" spans="2:27" s="1153" customFormat="1" ht="19.5" customHeight="1" x14ac:dyDescent="0.2">
      <c r="B10" s="1158"/>
      <c r="C10" s="1834" t="s">
        <v>1873</v>
      </c>
      <c r="D10" s="1834"/>
      <c r="E10" s="1834"/>
      <c r="F10" s="1834"/>
      <c r="G10" s="1571" t="s">
        <v>1874</v>
      </c>
      <c r="H10" s="1572"/>
      <c r="I10" s="1572"/>
      <c r="J10" s="1572"/>
      <c r="K10" s="1573"/>
      <c r="M10" s="2"/>
      <c r="N10" s="2"/>
      <c r="O10" s="2"/>
      <c r="P10" s="2"/>
      <c r="Q10" s="2"/>
      <c r="R10" s="2"/>
      <c r="S10" s="2"/>
      <c r="T10" s="2"/>
      <c r="U10" s="2"/>
      <c r="Y10" s="845"/>
      <c r="Z10" s="845"/>
      <c r="AA10" s="1159"/>
    </row>
    <row r="11" spans="2:27" s="1153" customFormat="1" ht="6" customHeight="1" x14ac:dyDescent="0.2">
      <c r="B11" s="1158"/>
      <c r="C11" s="1154"/>
      <c r="D11" s="1154"/>
      <c r="E11" s="1154"/>
      <c r="F11" s="1154"/>
      <c r="G11" s="1154"/>
      <c r="H11" s="1154"/>
      <c r="I11" s="1154"/>
      <c r="J11" s="1154"/>
      <c r="K11" s="1154"/>
      <c r="M11" s="1154"/>
      <c r="N11" s="1154"/>
      <c r="O11" s="1154"/>
      <c r="P11" s="1154"/>
      <c r="Q11" s="1154"/>
      <c r="R11" s="1154"/>
      <c r="S11" s="1154"/>
      <c r="T11" s="1154"/>
      <c r="U11" s="1154"/>
      <c r="Y11" s="845"/>
      <c r="Z11" s="845"/>
      <c r="AA11" s="1159"/>
    </row>
    <row r="12" spans="2:27" s="1153" customFormat="1" ht="18.75" customHeight="1" x14ac:dyDescent="0.2">
      <c r="B12" s="1158"/>
      <c r="C12" s="1153" t="s">
        <v>1875</v>
      </c>
      <c r="AA12" s="1159"/>
    </row>
    <row r="13" spans="2:27" s="1153" customFormat="1" ht="19.5" customHeight="1" x14ac:dyDescent="0.2">
      <c r="B13" s="1158"/>
      <c r="C13" s="1834" t="s">
        <v>1876</v>
      </c>
      <c r="D13" s="1834"/>
      <c r="E13" s="1834"/>
      <c r="F13" s="1834"/>
      <c r="G13" s="1571" t="s">
        <v>1877</v>
      </c>
      <c r="H13" s="1572"/>
      <c r="I13" s="1572"/>
      <c r="J13" s="1572"/>
      <c r="K13" s="1573"/>
      <c r="M13" s="1834" t="s">
        <v>1878</v>
      </c>
      <c r="N13" s="1834"/>
      <c r="O13" s="1834"/>
      <c r="P13" s="1834"/>
      <c r="Q13" s="1571" t="s">
        <v>1877</v>
      </c>
      <c r="R13" s="1572"/>
      <c r="S13" s="1572"/>
      <c r="T13" s="1572"/>
      <c r="U13" s="1573"/>
      <c r="Y13" s="845"/>
      <c r="Z13" s="845"/>
      <c r="AA13" s="1159"/>
    </row>
    <row r="14" spans="2:27" s="1153" customFormat="1" ht="7.5" customHeight="1" x14ac:dyDescent="0.2">
      <c r="B14" s="1158"/>
      <c r="C14" s="1154"/>
      <c r="D14" s="1154"/>
      <c r="E14" s="1154"/>
      <c r="F14" s="1154"/>
      <c r="G14" s="1154"/>
      <c r="H14" s="1154"/>
      <c r="I14" s="1154"/>
      <c r="J14" s="1154"/>
      <c r="K14" s="1154"/>
      <c r="Y14" s="845"/>
      <c r="Z14" s="845"/>
      <c r="AA14" s="1159"/>
    </row>
    <row r="15" spans="2:27" s="1153" customFormat="1" ht="19.5" customHeight="1" x14ac:dyDescent="0.2">
      <c r="B15" s="1158"/>
      <c r="C15" s="1153" t="s">
        <v>1879</v>
      </c>
      <c r="D15" s="1154"/>
      <c r="E15" s="1154"/>
      <c r="F15" s="1154"/>
      <c r="G15" s="1154"/>
      <c r="H15" s="1154"/>
      <c r="I15" s="1154"/>
      <c r="J15" s="1154"/>
      <c r="M15" s="1154"/>
      <c r="N15" s="1154"/>
      <c r="O15" s="1154"/>
      <c r="Y15" s="845"/>
      <c r="Z15" s="845"/>
      <c r="AA15" s="1159"/>
    </row>
    <row r="16" spans="2:27" s="1153" customFormat="1" ht="19.5" customHeight="1" x14ac:dyDescent="0.2">
      <c r="B16" s="1158"/>
      <c r="C16" s="1834" t="s">
        <v>1880</v>
      </c>
      <c r="D16" s="1834"/>
      <c r="E16" s="1834"/>
      <c r="F16" s="1834"/>
      <c r="G16" s="1834" t="s">
        <v>1881</v>
      </c>
      <c r="H16" s="1834"/>
      <c r="I16" s="1834"/>
      <c r="J16" s="1834"/>
      <c r="K16" s="1834"/>
      <c r="L16" s="1834" t="s">
        <v>1882</v>
      </c>
      <c r="M16" s="1834"/>
      <c r="N16" s="1834"/>
      <c r="O16" s="1834"/>
      <c r="P16" s="1834"/>
      <c r="Q16" s="1834" t="s">
        <v>1883</v>
      </c>
      <c r="R16" s="1834"/>
      <c r="S16" s="1834"/>
      <c r="T16" s="1834"/>
      <c r="U16" s="1834"/>
      <c r="V16" s="1834" t="s">
        <v>1884</v>
      </c>
      <c r="W16" s="1834"/>
      <c r="X16" s="1834"/>
      <c r="Y16" s="1834"/>
      <c r="Z16" s="1834"/>
      <c r="AA16" s="1159"/>
    </row>
    <row r="17" spans="2:27" s="1153" customFormat="1" ht="19.5" customHeight="1" x14ac:dyDescent="0.2">
      <c r="B17" s="1158"/>
      <c r="C17" s="1571" t="s">
        <v>1885</v>
      </c>
      <c r="D17" s="1572"/>
      <c r="E17" s="1572"/>
      <c r="F17" s="1573"/>
      <c r="G17" s="1571"/>
      <c r="H17" s="1572"/>
      <c r="I17" s="1572"/>
      <c r="J17" s="1572"/>
      <c r="K17" s="1573"/>
      <c r="L17" s="1571"/>
      <c r="M17" s="1572"/>
      <c r="N17" s="1572"/>
      <c r="O17" s="1572"/>
      <c r="P17" s="1573"/>
      <c r="Q17" s="1571"/>
      <c r="R17" s="1572"/>
      <c r="S17" s="1572"/>
      <c r="T17" s="1572"/>
      <c r="U17" s="1573"/>
      <c r="V17" s="1571"/>
      <c r="W17" s="1572"/>
      <c r="X17" s="1572"/>
      <c r="Y17" s="1572"/>
      <c r="Z17" s="1573"/>
      <c r="AA17" s="1159"/>
    </row>
    <row r="18" spans="2:27" s="1153" customFormat="1" ht="4.5" customHeight="1" x14ac:dyDescent="0.2">
      <c r="B18" s="1158"/>
      <c r="C18" s="1154"/>
      <c r="D18" s="1154"/>
      <c r="E18" s="1154"/>
      <c r="F18" s="1154"/>
      <c r="G18" s="1154"/>
      <c r="H18" s="1154"/>
      <c r="I18" s="1154"/>
      <c r="J18" s="1154"/>
      <c r="K18" s="1154"/>
      <c r="L18" s="1154"/>
      <c r="M18" s="1154"/>
      <c r="N18" s="1154"/>
      <c r="O18" s="1154"/>
      <c r="P18" s="1154"/>
      <c r="Q18" s="1154"/>
      <c r="R18" s="1154"/>
      <c r="S18" s="1154"/>
      <c r="T18" s="1154"/>
      <c r="U18" s="1154"/>
      <c r="V18" s="1154"/>
      <c r="W18" s="1154"/>
      <c r="X18" s="1154"/>
      <c r="Y18" s="1154"/>
      <c r="Z18" s="1154"/>
      <c r="AA18" s="1159"/>
    </row>
    <row r="19" spans="2:27" s="1153" customFormat="1" ht="19.5" customHeight="1" x14ac:dyDescent="0.2">
      <c r="B19" s="1158"/>
      <c r="C19" s="1153" t="s">
        <v>1886</v>
      </c>
      <c r="D19" s="1154"/>
      <c r="E19" s="1154"/>
      <c r="F19" s="1154"/>
      <c r="G19" s="1154"/>
      <c r="H19" s="1154"/>
      <c r="I19" s="1154"/>
      <c r="J19" s="1154"/>
      <c r="M19" s="1154"/>
      <c r="N19" s="1154"/>
      <c r="O19" s="1154"/>
      <c r="Y19" s="845"/>
      <c r="Z19" s="845"/>
      <c r="AA19" s="1159"/>
    </row>
    <row r="20" spans="2:27" s="1153" customFormat="1" ht="19.5" customHeight="1" x14ac:dyDescent="0.2">
      <c r="B20" s="1158"/>
      <c r="C20" s="1834" t="s">
        <v>1880</v>
      </c>
      <c r="D20" s="1834"/>
      <c r="E20" s="1834"/>
      <c r="F20" s="1834"/>
      <c r="G20" s="1834" t="s">
        <v>1881</v>
      </c>
      <c r="H20" s="1834"/>
      <c r="I20" s="1834"/>
      <c r="J20" s="1834"/>
      <c r="K20" s="1834"/>
      <c r="L20" s="1834" t="s">
        <v>1882</v>
      </c>
      <c r="M20" s="1834"/>
      <c r="N20" s="1834"/>
      <c r="O20" s="1834"/>
      <c r="P20" s="1834"/>
      <c r="Q20" s="1834" t="s">
        <v>1883</v>
      </c>
      <c r="R20" s="1834"/>
      <c r="S20" s="1834"/>
      <c r="T20" s="1834"/>
      <c r="U20" s="1834"/>
      <c r="V20" s="1834" t="s">
        <v>1884</v>
      </c>
      <c r="W20" s="1834"/>
      <c r="X20" s="1834"/>
      <c r="Y20" s="1834"/>
      <c r="Z20" s="1834"/>
      <c r="AA20" s="1159"/>
    </row>
    <row r="21" spans="2:27" s="1153" customFormat="1" ht="19.5" customHeight="1" x14ac:dyDescent="0.2">
      <c r="B21" s="1158"/>
      <c r="C21" s="1571" t="s">
        <v>1885</v>
      </c>
      <c r="D21" s="1572"/>
      <c r="E21" s="1572"/>
      <c r="F21" s="1573"/>
      <c r="G21" s="1571"/>
      <c r="H21" s="1572"/>
      <c r="I21" s="1572"/>
      <c r="J21" s="1572"/>
      <c r="K21" s="1573"/>
      <c r="L21" s="1571"/>
      <c r="M21" s="1572"/>
      <c r="N21" s="1572"/>
      <c r="O21" s="1572"/>
      <c r="P21" s="1573"/>
      <c r="Q21" s="1571"/>
      <c r="R21" s="1572"/>
      <c r="S21" s="1572"/>
      <c r="T21" s="1572"/>
      <c r="U21" s="1573"/>
      <c r="V21" s="1571"/>
      <c r="W21" s="1572"/>
      <c r="X21" s="1572"/>
      <c r="Y21" s="1572"/>
      <c r="Z21" s="1573"/>
      <c r="AA21" s="1159"/>
    </row>
    <row r="22" spans="2:27" s="1153" customFormat="1" ht="9.75" customHeight="1" x14ac:dyDescent="0.2">
      <c r="B22" s="1158"/>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1154"/>
      <c r="AA22" s="1159"/>
    </row>
    <row r="23" spans="2:27" s="1153" customFormat="1" ht="19.5" customHeight="1" x14ac:dyDescent="0.2">
      <c r="B23" s="1158"/>
      <c r="C23" s="1154"/>
      <c r="D23" s="1160" t="s">
        <v>1887</v>
      </c>
      <c r="E23" s="1152"/>
      <c r="F23" s="1152"/>
      <c r="G23" s="1152"/>
      <c r="H23" s="1152"/>
      <c r="I23" s="1152"/>
      <c r="J23" s="1152"/>
      <c r="K23" s="1152"/>
      <c r="L23" s="1152"/>
      <c r="M23" s="1152"/>
      <c r="N23" s="1152"/>
      <c r="O23" s="1152"/>
      <c r="P23" s="1152"/>
      <c r="Q23" s="1152"/>
      <c r="R23" s="1152"/>
      <c r="S23" s="1152"/>
      <c r="T23" s="1152"/>
      <c r="U23" s="1195"/>
      <c r="V23" s="1154"/>
      <c r="W23" s="1154"/>
      <c r="X23" s="1154"/>
      <c r="Y23" s="1154"/>
      <c r="Z23" s="1154"/>
      <c r="AA23" s="1159"/>
    </row>
    <row r="24" spans="2:27" s="1153" customFormat="1" ht="7.5" customHeight="1" x14ac:dyDescent="0.2">
      <c r="B24" s="1158"/>
      <c r="C24" s="1154"/>
      <c r="E24" s="1154"/>
      <c r="F24" s="1154"/>
      <c r="G24" s="1154"/>
      <c r="H24" s="1154"/>
      <c r="I24" s="1154"/>
      <c r="J24" s="1154"/>
      <c r="K24" s="1154"/>
      <c r="L24" s="1154"/>
      <c r="M24" s="1154"/>
      <c r="N24" s="1154"/>
      <c r="O24" s="1154"/>
      <c r="P24" s="1154"/>
      <c r="Q24" s="1154"/>
      <c r="R24" s="1154"/>
      <c r="S24" s="1154"/>
      <c r="T24" s="1154"/>
      <c r="U24" s="1196"/>
      <c r="V24" s="1154"/>
      <c r="W24" s="1154"/>
      <c r="X24" s="1154"/>
      <c r="Y24" s="1154"/>
      <c r="Z24" s="1154"/>
      <c r="AA24" s="1159"/>
    </row>
    <row r="25" spans="2:27" s="1153" customFormat="1" ht="19.5" customHeight="1" x14ac:dyDescent="0.2">
      <c r="B25" s="1158"/>
      <c r="C25" s="1153" t="s">
        <v>1888</v>
      </c>
      <c r="D25" s="1154"/>
      <c r="E25" s="1154"/>
      <c r="F25" s="1154"/>
      <c r="G25" s="1154"/>
      <c r="H25" s="1154"/>
      <c r="I25" s="1154"/>
      <c r="J25" s="1154"/>
      <c r="K25" s="1154"/>
      <c r="L25" s="1154"/>
      <c r="M25" s="1154"/>
      <c r="N25" s="1154"/>
      <c r="O25" s="1154"/>
      <c r="Y25" s="845"/>
      <c r="Z25" s="845"/>
      <c r="AA25" s="1159"/>
    </row>
    <row r="26" spans="2:27" s="1153" customFormat="1" ht="19.5" customHeight="1" x14ac:dyDescent="0.2">
      <c r="B26" s="1158"/>
      <c r="C26" s="1834" t="s">
        <v>1880</v>
      </c>
      <c r="D26" s="1834"/>
      <c r="E26" s="1834"/>
      <c r="F26" s="1834"/>
      <c r="G26" s="1834" t="s">
        <v>1889</v>
      </c>
      <c r="H26" s="1834"/>
      <c r="I26" s="1834"/>
      <c r="J26" s="1834"/>
      <c r="K26" s="1834"/>
      <c r="L26" s="1834" t="s">
        <v>1890</v>
      </c>
      <c r="M26" s="1834"/>
      <c r="N26" s="1834"/>
      <c r="O26" s="1834"/>
      <c r="P26" s="1834"/>
      <c r="Q26" s="1834" t="s">
        <v>1891</v>
      </c>
      <c r="R26" s="1834"/>
      <c r="S26" s="1834"/>
      <c r="T26" s="1834"/>
      <c r="U26" s="1834"/>
      <c r="V26" s="1834" t="s">
        <v>1892</v>
      </c>
      <c r="W26" s="1834"/>
      <c r="X26" s="1834"/>
      <c r="Y26" s="1834"/>
      <c r="Z26" s="1834"/>
      <c r="AA26" s="1159"/>
    </row>
    <row r="27" spans="2:27" s="1153" customFormat="1" ht="19.5" customHeight="1" x14ac:dyDescent="0.2">
      <c r="B27" s="1158"/>
      <c r="C27" s="1571" t="s">
        <v>1885</v>
      </c>
      <c r="D27" s="1572"/>
      <c r="E27" s="1572"/>
      <c r="F27" s="1573"/>
      <c r="G27" s="1571"/>
      <c r="H27" s="1572"/>
      <c r="I27" s="1572"/>
      <c r="J27" s="1572"/>
      <c r="K27" s="1573"/>
      <c r="L27" s="1571"/>
      <c r="M27" s="1572"/>
      <c r="N27" s="1572"/>
      <c r="O27" s="1572"/>
      <c r="P27" s="1573"/>
      <c r="Q27" s="1571"/>
      <c r="R27" s="1572"/>
      <c r="S27" s="1572"/>
      <c r="T27" s="1572"/>
      <c r="U27" s="1573"/>
      <c r="V27" s="1571"/>
      <c r="W27" s="1572"/>
      <c r="X27" s="1572"/>
      <c r="Y27" s="1572"/>
      <c r="Z27" s="1573"/>
      <c r="AA27" s="1159"/>
    </row>
    <row r="28" spans="2:27" s="1153" customFormat="1" ht="6.75" customHeight="1" x14ac:dyDescent="0.2">
      <c r="B28" s="1158"/>
      <c r="D28" s="1154"/>
      <c r="E28" s="1154"/>
      <c r="F28" s="1154"/>
      <c r="G28" s="1154"/>
      <c r="H28" s="1154"/>
      <c r="I28" s="1154"/>
      <c r="J28" s="1154"/>
      <c r="K28" s="1154"/>
      <c r="L28" s="1154"/>
      <c r="M28" s="1154"/>
      <c r="N28" s="1154"/>
      <c r="O28" s="1154"/>
      <c r="Y28" s="1161"/>
      <c r="Z28" s="1161"/>
      <c r="AA28" s="1159"/>
    </row>
    <row r="29" spans="2:27" s="1153" customFormat="1" ht="19.5" customHeight="1" x14ac:dyDescent="0.2">
      <c r="B29" s="1158"/>
      <c r="C29" s="1153" t="s">
        <v>1893</v>
      </c>
      <c r="D29" s="1154"/>
      <c r="E29" s="1154"/>
      <c r="F29" s="1154"/>
      <c r="G29" s="1154"/>
      <c r="H29" s="1154"/>
      <c r="I29" s="1154"/>
      <c r="J29" s="1154"/>
      <c r="K29" s="1154"/>
      <c r="L29" s="1154"/>
      <c r="M29" s="1154"/>
      <c r="N29" s="1154"/>
      <c r="O29" s="1154"/>
      <c r="Y29" s="845"/>
      <c r="Z29" s="845"/>
      <c r="AA29" s="1159"/>
    </row>
    <row r="30" spans="2:27" s="1153" customFormat="1" ht="19.5" customHeight="1" x14ac:dyDescent="0.2">
      <c r="B30" s="1158"/>
      <c r="C30" s="1834" t="s">
        <v>1880</v>
      </c>
      <c r="D30" s="1834"/>
      <c r="E30" s="1834"/>
      <c r="F30" s="1834"/>
      <c r="G30" s="1834" t="s">
        <v>1889</v>
      </c>
      <c r="H30" s="1834"/>
      <c r="I30" s="1834"/>
      <c r="J30" s="1834"/>
      <c r="K30" s="1834"/>
      <c r="L30" s="1834" t="s">
        <v>1890</v>
      </c>
      <c r="M30" s="1834"/>
      <c r="N30" s="1834"/>
      <c r="O30" s="1834"/>
      <c r="P30" s="1834"/>
      <c r="Q30" s="1834" t="s">
        <v>1891</v>
      </c>
      <c r="R30" s="1834"/>
      <c r="S30" s="1834"/>
      <c r="T30" s="1834"/>
      <c r="U30" s="1834"/>
      <c r="V30" s="1834" t="s">
        <v>1892</v>
      </c>
      <c r="W30" s="1834"/>
      <c r="X30" s="1834"/>
      <c r="Y30" s="1834"/>
      <c r="Z30" s="1834"/>
      <c r="AA30" s="1159"/>
    </row>
    <row r="31" spans="2:27" s="1153" customFormat="1" ht="19.5" customHeight="1" x14ac:dyDescent="0.2">
      <c r="B31" s="1158"/>
      <c r="C31" s="1571" t="s">
        <v>1885</v>
      </c>
      <c r="D31" s="1572"/>
      <c r="E31" s="1572"/>
      <c r="F31" s="1573"/>
      <c r="G31" s="1571"/>
      <c r="H31" s="1572"/>
      <c r="I31" s="1572"/>
      <c r="J31" s="1572"/>
      <c r="K31" s="1573"/>
      <c r="L31" s="1571"/>
      <c r="M31" s="1572"/>
      <c r="N31" s="1572"/>
      <c r="O31" s="1572"/>
      <c r="P31" s="1573"/>
      <c r="Q31" s="1571"/>
      <c r="R31" s="1572"/>
      <c r="S31" s="1572"/>
      <c r="T31" s="1572"/>
      <c r="U31" s="1573"/>
      <c r="V31" s="1571"/>
      <c r="W31" s="1572"/>
      <c r="X31" s="1572"/>
      <c r="Y31" s="1572"/>
      <c r="Z31" s="1573"/>
      <c r="AA31" s="1159"/>
    </row>
    <row r="32" spans="2:27" s="1153" customFormat="1" ht="6.75" customHeight="1" x14ac:dyDescent="0.2">
      <c r="B32" s="1158"/>
      <c r="D32" s="1154"/>
      <c r="E32" s="1154"/>
      <c r="F32" s="1154"/>
      <c r="G32" s="1154"/>
      <c r="H32" s="1154"/>
      <c r="I32" s="1154"/>
      <c r="J32" s="1154"/>
      <c r="K32" s="1154"/>
      <c r="L32" s="1154"/>
      <c r="M32" s="1154"/>
      <c r="N32" s="1154"/>
      <c r="O32" s="1154"/>
      <c r="Y32" s="1161"/>
      <c r="Z32" s="1161"/>
      <c r="AA32" s="1159"/>
    </row>
    <row r="33" spans="2:27" s="1153" customFormat="1" ht="19.5" customHeight="1" x14ac:dyDescent="0.2">
      <c r="B33" s="1158"/>
      <c r="C33" s="1154"/>
      <c r="D33" s="1160" t="s">
        <v>1887</v>
      </c>
      <c r="E33" s="1152"/>
      <c r="F33" s="1152"/>
      <c r="G33" s="1152"/>
      <c r="H33" s="1152"/>
      <c r="I33" s="1152"/>
      <c r="J33" s="1152"/>
      <c r="K33" s="1152"/>
      <c r="L33" s="1152"/>
      <c r="M33" s="1152"/>
      <c r="N33" s="1152"/>
      <c r="O33" s="1152"/>
      <c r="P33" s="1152"/>
      <c r="Q33" s="1152"/>
      <c r="R33" s="1152"/>
      <c r="S33" s="1152"/>
      <c r="T33" s="1152"/>
      <c r="U33" s="1195"/>
      <c r="V33" s="1154"/>
      <c r="W33" s="1154"/>
      <c r="X33" s="1154"/>
      <c r="Y33" s="1154"/>
      <c r="Z33" s="1154"/>
      <c r="AA33" s="1159"/>
    </row>
    <row r="34" spans="2:27" s="1153" customFormat="1" ht="6" customHeight="1" x14ac:dyDescent="0.2">
      <c r="B34" s="1158"/>
      <c r="C34" s="1154"/>
      <c r="D34" s="1154"/>
      <c r="E34" s="1154"/>
      <c r="F34" s="1154"/>
      <c r="G34" s="1154"/>
      <c r="H34" s="1154"/>
      <c r="I34" s="1154"/>
      <c r="J34" s="1154"/>
      <c r="K34" s="1154"/>
      <c r="L34" s="2"/>
      <c r="M34" s="1154"/>
      <c r="N34" s="1154"/>
      <c r="O34" s="1154"/>
      <c r="P34" s="1154"/>
      <c r="Q34" s="1154"/>
      <c r="R34" s="1154"/>
      <c r="S34" s="1154"/>
      <c r="T34" s="1154"/>
      <c r="U34" s="1154"/>
      <c r="V34" s="2"/>
      <c r="W34" s="2"/>
      <c r="X34" s="2"/>
      <c r="Y34" s="2"/>
      <c r="Z34" s="2"/>
      <c r="AA34" s="1159"/>
    </row>
    <row r="35" spans="2:27" s="1153" customFormat="1" ht="19.5" customHeight="1" x14ac:dyDescent="0.2">
      <c r="B35" s="1158"/>
      <c r="C35" s="1160" t="s">
        <v>1894</v>
      </c>
      <c r="D35" s="1160"/>
      <c r="E35" s="1152"/>
      <c r="F35" s="1152"/>
      <c r="G35" s="1152"/>
      <c r="H35" s="1152"/>
      <c r="I35" s="1152"/>
      <c r="J35" s="1152"/>
      <c r="K35" s="1152"/>
      <c r="L35" s="1152"/>
      <c r="M35" s="1152"/>
      <c r="N35" s="1152"/>
      <c r="O35" s="1152"/>
      <c r="P35" s="1152"/>
      <c r="Q35" s="1152"/>
      <c r="R35" s="1152"/>
      <c r="S35" s="1152"/>
      <c r="T35" s="1152"/>
      <c r="U35" s="1195"/>
      <c r="V35" s="1154"/>
      <c r="W35" s="1154"/>
      <c r="X35" s="1154"/>
      <c r="Y35" s="1154"/>
      <c r="Z35" s="1154"/>
      <c r="AA35" s="1159"/>
    </row>
    <row r="36" spans="2:27" s="1153" customFormat="1" ht="9" customHeight="1" x14ac:dyDescent="0.2">
      <c r="B36" s="1158"/>
      <c r="D36" s="1154"/>
      <c r="E36" s="1154"/>
      <c r="F36" s="1154"/>
      <c r="G36" s="1154"/>
      <c r="H36" s="1154"/>
      <c r="I36" s="1154"/>
      <c r="J36" s="1154"/>
      <c r="K36" s="1154"/>
      <c r="L36" s="1154"/>
      <c r="M36" s="1154"/>
      <c r="N36" s="1154"/>
      <c r="O36" s="1154"/>
      <c r="Y36" s="1161"/>
      <c r="Z36" s="1161"/>
      <c r="AA36" s="1159"/>
    </row>
    <row r="37" spans="2:27" s="1153" customFormat="1" x14ac:dyDescent="0.2">
      <c r="B37" s="1158"/>
      <c r="C37" s="1153" t="s">
        <v>1895</v>
      </c>
      <c r="D37" s="1154"/>
      <c r="E37" s="1154"/>
      <c r="F37" s="1154"/>
      <c r="G37" s="1154"/>
      <c r="H37" s="1154"/>
      <c r="I37" s="1154"/>
      <c r="J37" s="1154"/>
      <c r="K37" s="1154"/>
      <c r="L37" s="1154"/>
      <c r="M37" s="1154"/>
      <c r="N37" s="1154"/>
      <c r="O37" s="1154"/>
      <c r="Y37" s="1161"/>
      <c r="Z37" s="1161"/>
      <c r="AA37" s="1159"/>
    </row>
    <row r="38" spans="2:27" s="1153" customFormat="1" ht="19.5" customHeight="1" x14ac:dyDescent="0.2">
      <c r="B38" s="1158"/>
      <c r="C38" s="1834" t="s">
        <v>1896</v>
      </c>
      <c r="D38" s="1834"/>
      <c r="E38" s="1834"/>
      <c r="F38" s="1834"/>
      <c r="G38" s="1981" t="s">
        <v>1897</v>
      </c>
      <c r="H38" s="1982"/>
      <c r="I38" s="1982"/>
      <c r="J38" s="1982"/>
      <c r="K38" s="1983"/>
      <c r="L38" s="1981" t="s">
        <v>1898</v>
      </c>
      <c r="M38" s="1982"/>
      <c r="N38" s="1982"/>
      <c r="O38" s="1982"/>
      <c r="P38" s="1983"/>
      <c r="Q38" s="2"/>
      <c r="R38" s="2"/>
      <c r="S38" s="2"/>
      <c r="T38" s="2"/>
      <c r="U38" s="2"/>
      <c r="V38" s="2"/>
      <c r="W38" s="2"/>
      <c r="X38" s="2"/>
      <c r="Y38" s="2"/>
      <c r="Z38" s="2"/>
      <c r="AA38" s="1159"/>
    </row>
    <row r="39" spans="2:27" s="1153" customFormat="1" ht="19.5" customHeight="1" x14ac:dyDescent="0.2">
      <c r="B39" s="1158"/>
      <c r="C39" s="1571" t="s">
        <v>1899</v>
      </c>
      <c r="D39" s="1572"/>
      <c r="E39" s="1572"/>
      <c r="F39" s="1573"/>
      <c r="G39" s="1571"/>
      <c r="H39" s="1572"/>
      <c r="I39" s="1572"/>
      <c r="J39" s="1572"/>
      <c r="K39" s="1573"/>
      <c r="L39" s="1571"/>
      <c r="M39" s="1572"/>
      <c r="N39" s="1572"/>
      <c r="O39" s="1572"/>
      <c r="P39" s="1573"/>
      <c r="Q39" s="2"/>
      <c r="R39" s="2"/>
      <c r="S39" s="2"/>
      <c r="T39" s="2"/>
      <c r="U39" s="2"/>
      <c r="V39" s="2"/>
      <c r="W39" s="2"/>
      <c r="X39" s="2"/>
      <c r="Y39" s="2"/>
      <c r="Z39" s="2"/>
      <c r="AA39" s="1159"/>
    </row>
    <row r="40" spans="2:27" s="1153" customFormat="1" ht="9" customHeight="1" x14ac:dyDescent="0.2">
      <c r="B40" s="1158"/>
      <c r="C40" s="1154"/>
      <c r="D40" s="1154"/>
      <c r="E40" s="1154"/>
      <c r="F40" s="1154"/>
      <c r="G40" s="1154"/>
      <c r="H40" s="1154"/>
      <c r="I40" s="1154"/>
      <c r="J40" s="1154"/>
      <c r="K40" s="1154"/>
      <c r="L40" s="2"/>
      <c r="M40" s="1154"/>
      <c r="N40" s="1154"/>
      <c r="O40" s="1154"/>
      <c r="P40" s="1154"/>
      <c r="Q40" s="1154"/>
      <c r="R40" s="1154"/>
      <c r="S40" s="1154"/>
      <c r="T40" s="1154"/>
      <c r="U40" s="1154"/>
      <c r="V40" s="2"/>
      <c r="W40" s="2"/>
      <c r="X40" s="2"/>
      <c r="Y40" s="2"/>
      <c r="Z40" s="2"/>
      <c r="AA40" s="1159"/>
    </row>
    <row r="41" spans="2:27" s="1153" customFormat="1" ht="19.5" customHeight="1" x14ac:dyDescent="0.2">
      <c r="B41" s="1158"/>
      <c r="C41" s="1834" t="s">
        <v>1896</v>
      </c>
      <c r="D41" s="1834"/>
      <c r="E41" s="1834"/>
      <c r="F41" s="1834"/>
      <c r="G41" s="1981" t="s">
        <v>1900</v>
      </c>
      <c r="H41" s="1982"/>
      <c r="I41" s="1982"/>
      <c r="J41" s="1982"/>
      <c r="K41" s="1983"/>
      <c r="L41" s="1981" t="s">
        <v>1901</v>
      </c>
      <c r="M41" s="1982"/>
      <c r="N41" s="1982"/>
      <c r="O41" s="1982"/>
      <c r="P41" s="1983"/>
      <c r="Q41" s="2"/>
      <c r="R41" s="2"/>
      <c r="S41" s="2"/>
      <c r="T41" s="2"/>
      <c r="U41" s="2"/>
      <c r="V41" s="2"/>
      <c r="W41" s="2"/>
      <c r="X41" s="2"/>
      <c r="Y41" s="2"/>
      <c r="Z41" s="2"/>
      <c r="AA41" s="1159"/>
    </row>
    <row r="42" spans="2:27" s="1153" customFormat="1" ht="19.5" customHeight="1" x14ac:dyDescent="0.2">
      <c r="B42" s="1158"/>
      <c r="C42" s="1571" t="s">
        <v>1902</v>
      </c>
      <c r="D42" s="1572"/>
      <c r="E42" s="1572"/>
      <c r="F42" s="1573"/>
      <c r="G42" s="1571"/>
      <c r="H42" s="1572"/>
      <c r="I42" s="1572"/>
      <c r="J42" s="1572"/>
      <c r="K42" s="1573"/>
      <c r="L42" s="1571"/>
      <c r="M42" s="1572"/>
      <c r="N42" s="1572"/>
      <c r="O42" s="1572"/>
      <c r="P42" s="1573"/>
      <c r="Q42" s="2"/>
      <c r="R42" s="2"/>
      <c r="S42" s="2"/>
      <c r="T42" s="2"/>
      <c r="U42" s="2"/>
      <c r="V42" s="2"/>
      <c r="W42" s="2"/>
      <c r="X42" s="2"/>
      <c r="Y42" s="2"/>
      <c r="Z42" s="2"/>
      <c r="AA42" s="1159"/>
    </row>
    <row r="43" spans="2:27" s="1153" customFormat="1" ht="6" customHeight="1" x14ac:dyDescent="0.2">
      <c r="B43" s="1158"/>
      <c r="C43" s="1154"/>
      <c r="D43" s="1154"/>
      <c r="E43" s="1154"/>
      <c r="F43" s="1154"/>
      <c r="G43" s="1154"/>
      <c r="H43" s="1154"/>
      <c r="I43" s="1154"/>
      <c r="J43" s="1154"/>
      <c r="K43" s="1154"/>
      <c r="L43" s="2"/>
      <c r="M43" s="1154"/>
      <c r="N43" s="1154"/>
      <c r="O43" s="1154"/>
      <c r="P43" s="1154"/>
      <c r="Q43" s="1154"/>
      <c r="R43" s="1154"/>
      <c r="S43" s="1154"/>
      <c r="T43" s="1154"/>
      <c r="U43" s="1154"/>
      <c r="V43" s="2"/>
      <c r="W43" s="2"/>
      <c r="X43" s="2"/>
      <c r="Y43" s="2"/>
      <c r="Z43" s="2"/>
      <c r="AA43" s="1159"/>
    </row>
    <row r="44" spans="2:27" s="1153" customFormat="1" ht="17.25" customHeight="1" x14ac:dyDescent="0.2">
      <c r="B44" s="1158"/>
      <c r="C44" s="1153" t="s">
        <v>1903</v>
      </c>
      <c r="D44" s="1154"/>
      <c r="E44" s="1154"/>
      <c r="F44" s="1154"/>
      <c r="G44" s="1154"/>
      <c r="H44" s="1154"/>
      <c r="I44" s="1154"/>
      <c r="J44" s="1154"/>
      <c r="K44" s="1154"/>
      <c r="L44" s="1154"/>
      <c r="M44" s="1154"/>
      <c r="N44" s="1154"/>
      <c r="O44" s="1154"/>
      <c r="Y44" s="845"/>
      <c r="Z44" s="845"/>
      <c r="AA44" s="1159"/>
    </row>
    <row r="45" spans="2:27" s="1153" customFormat="1" ht="4.5" customHeight="1" x14ac:dyDescent="0.2">
      <c r="B45" s="1158"/>
      <c r="D45" s="1154"/>
      <c r="E45" s="1154"/>
      <c r="F45" s="1154"/>
      <c r="G45" s="1154"/>
      <c r="H45" s="1154"/>
      <c r="I45" s="1154"/>
      <c r="J45" s="1154"/>
      <c r="K45" s="1154"/>
      <c r="L45" s="1154"/>
      <c r="M45" s="1154"/>
      <c r="N45" s="1154"/>
      <c r="O45" s="1154"/>
      <c r="Y45" s="845"/>
      <c r="Z45" s="845"/>
      <c r="AA45" s="1159"/>
    </row>
    <row r="46" spans="2:27" s="1153" customFormat="1" ht="16.5" customHeight="1" x14ac:dyDescent="0.2">
      <c r="B46" s="1158"/>
      <c r="C46" s="1154"/>
      <c r="D46" s="1985" t="s">
        <v>1904</v>
      </c>
      <c r="E46" s="1985"/>
      <c r="F46" s="1985"/>
      <c r="G46" s="1985"/>
      <c r="H46" s="1985"/>
      <c r="I46" s="1985"/>
      <c r="J46" s="1985"/>
      <c r="K46" s="1985"/>
      <c r="L46" s="1985"/>
      <c r="M46" s="1985"/>
      <c r="N46" s="1985"/>
      <c r="O46" s="1985"/>
      <c r="P46" s="1985"/>
      <c r="Q46" s="1985"/>
      <c r="R46" s="1985"/>
      <c r="S46" s="1985"/>
      <c r="T46" s="1985"/>
      <c r="U46" s="1195"/>
      <c r="V46" s="1154"/>
      <c r="W46" s="1154"/>
      <c r="X46" s="1154"/>
      <c r="Y46" s="1154"/>
      <c r="Z46" s="1154"/>
      <c r="AA46" s="1159"/>
    </row>
    <row r="47" spans="2:27" s="1153" customFormat="1" ht="6" customHeight="1" x14ac:dyDescent="0.2">
      <c r="B47" s="1158"/>
      <c r="C47" s="1154"/>
      <c r="D47" s="1154"/>
      <c r="E47" s="1154"/>
      <c r="F47" s="1154"/>
      <c r="G47" s="1154"/>
      <c r="H47" s="1154"/>
      <c r="I47" s="1154"/>
      <c r="J47" s="1154"/>
      <c r="K47" s="1154"/>
      <c r="L47" s="2"/>
      <c r="M47" s="1154"/>
      <c r="N47" s="1154"/>
      <c r="O47" s="1154"/>
      <c r="P47" s="1154"/>
      <c r="Q47" s="1154"/>
      <c r="R47" s="1154"/>
      <c r="S47" s="1154"/>
      <c r="T47" s="1154"/>
      <c r="U47" s="1154"/>
      <c r="V47" s="2"/>
      <c r="W47" s="2"/>
      <c r="X47" s="2"/>
      <c r="Y47" s="2"/>
      <c r="Z47" s="2"/>
      <c r="AA47" s="1159"/>
    </row>
    <row r="48" spans="2:27" s="1153" customFormat="1" ht="19.5" customHeight="1" x14ac:dyDescent="0.2">
      <c r="B48" s="1158"/>
      <c r="C48" s="1153" t="s">
        <v>1905</v>
      </c>
      <c r="D48" s="1154"/>
      <c r="E48" s="1154"/>
      <c r="F48" s="1154"/>
      <c r="G48" s="1154"/>
      <c r="H48" s="1154"/>
      <c r="I48" s="1154"/>
      <c r="J48" s="1154"/>
      <c r="K48" s="1154"/>
      <c r="L48" s="2"/>
      <c r="M48" s="1154"/>
      <c r="N48" s="1154"/>
      <c r="O48" s="1154"/>
      <c r="P48" s="1154"/>
      <c r="Q48" s="1154"/>
      <c r="R48" s="1154"/>
      <c r="S48" s="1154"/>
      <c r="T48" s="1154"/>
      <c r="U48" s="1154"/>
      <c r="V48" s="2"/>
      <c r="W48" s="2"/>
      <c r="X48" s="2"/>
      <c r="Y48" s="2"/>
      <c r="Z48" s="2"/>
      <c r="AA48" s="1159"/>
    </row>
    <row r="49" spans="2:27" s="1153" customFormat="1" ht="19.5" customHeight="1" x14ac:dyDescent="0.2">
      <c r="B49" s="1158"/>
      <c r="C49" s="1834" t="s">
        <v>1896</v>
      </c>
      <c r="D49" s="1834"/>
      <c r="E49" s="1834"/>
      <c r="F49" s="1834"/>
      <c r="G49" s="1834" t="s">
        <v>1906</v>
      </c>
      <c r="H49" s="1834"/>
      <c r="I49" s="1834"/>
      <c r="J49" s="1834"/>
      <c r="K49" s="1834"/>
      <c r="L49" s="1834"/>
      <c r="M49" s="1834"/>
      <c r="N49" s="1834" t="s">
        <v>1907</v>
      </c>
      <c r="O49" s="1834"/>
      <c r="P49" s="1834"/>
      <c r="Q49" s="1834"/>
      <c r="R49" s="1834"/>
      <c r="S49" s="1834"/>
      <c r="T49" s="1834"/>
      <c r="U49" s="1154"/>
      <c r="V49" s="2"/>
      <c r="W49" s="2"/>
      <c r="X49" s="2"/>
      <c r="Y49" s="2"/>
      <c r="Z49" s="2"/>
      <c r="AA49" s="1159"/>
    </row>
    <row r="50" spans="2:27" s="1153" customFormat="1" ht="19.5" customHeight="1" x14ac:dyDescent="0.2">
      <c r="B50" s="1158"/>
      <c r="C50" s="1861" t="s">
        <v>1908</v>
      </c>
      <c r="D50" s="1986"/>
      <c r="E50" s="1986"/>
      <c r="F50" s="1860"/>
      <c r="G50" s="1834"/>
      <c r="H50" s="1834"/>
      <c r="I50" s="1834"/>
      <c r="J50" s="1834"/>
      <c r="K50" s="1834"/>
      <c r="L50" s="1834"/>
      <c r="M50" s="1834"/>
      <c r="N50" s="1834"/>
      <c r="O50" s="1834"/>
      <c r="P50" s="1834"/>
      <c r="Q50" s="1834"/>
      <c r="R50" s="1834"/>
      <c r="S50" s="1834"/>
      <c r="T50" s="1834"/>
      <c r="U50" s="1154"/>
      <c r="V50" s="2"/>
      <c r="W50" s="2"/>
      <c r="X50" s="2"/>
      <c r="Y50" s="2"/>
      <c r="Z50" s="2"/>
      <c r="AA50" s="1159"/>
    </row>
    <row r="51" spans="2:27" s="1153" customFormat="1" ht="19.5" customHeight="1" x14ac:dyDescent="0.2">
      <c r="B51" s="1158"/>
      <c r="C51" s="1984" t="s">
        <v>1909</v>
      </c>
      <c r="D51" s="1984"/>
      <c r="E51" s="1984"/>
      <c r="F51" s="1984"/>
      <c r="G51" s="1984"/>
      <c r="H51" s="1984"/>
      <c r="I51" s="1984"/>
      <c r="J51" s="1984"/>
      <c r="K51" s="1984"/>
      <c r="L51" s="1984"/>
      <c r="M51" s="1984"/>
      <c r="N51" s="1984"/>
      <c r="O51" s="1984"/>
      <c r="P51" s="1984"/>
      <c r="Q51" s="1984"/>
      <c r="R51" s="1984"/>
      <c r="S51" s="1984"/>
      <c r="T51" s="1984"/>
      <c r="U51" s="1984"/>
      <c r="V51" s="1984"/>
      <c r="W51" s="1984"/>
      <c r="X51" s="1984"/>
      <c r="Y51" s="1984"/>
      <c r="Z51" s="1984"/>
      <c r="AA51" s="1159"/>
    </row>
    <row r="52" spans="2:27" s="1153" customFormat="1" ht="16.5" customHeight="1" x14ac:dyDescent="0.2">
      <c r="B52" s="1158"/>
      <c r="C52" s="1154"/>
      <c r="D52" s="1985" t="s">
        <v>1910</v>
      </c>
      <c r="E52" s="1985"/>
      <c r="F52" s="1985"/>
      <c r="G52" s="1985"/>
      <c r="H52" s="1985"/>
      <c r="I52" s="1985"/>
      <c r="J52" s="1985"/>
      <c r="K52" s="1985"/>
      <c r="L52" s="1985"/>
      <c r="M52" s="1985"/>
      <c r="N52" s="1985"/>
      <c r="O52" s="1985"/>
      <c r="P52" s="1985"/>
      <c r="Q52" s="1985"/>
      <c r="R52" s="1985"/>
      <c r="S52" s="1985"/>
      <c r="T52" s="1985"/>
      <c r="U52" s="1195"/>
      <c r="V52" s="1154"/>
      <c r="W52" s="1154"/>
      <c r="X52" s="1154"/>
      <c r="Y52" s="1154"/>
      <c r="Z52" s="1154"/>
      <c r="AA52" s="1159"/>
    </row>
    <row r="53" spans="2:27" ht="6" customHeight="1" x14ac:dyDescent="0.2">
      <c r="B53" s="1164"/>
      <c r="C53" s="60"/>
      <c r="D53" s="60"/>
      <c r="E53" s="60"/>
      <c r="F53" s="60"/>
      <c r="G53" s="60"/>
      <c r="H53" s="60"/>
      <c r="I53" s="60"/>
      <c r="J53" s="60"/>
      <c r="K53" s="60"/>
      <c r="L53" s="60"/>
      <c r="M53" s="60"/>
      <c r="N53" s="60"/>
      <c r="O53" s="60"/>
      <c r="P53" s="60"/>
      <c r="Q53" s="60"/>
      <c r="R53" s="60"/>
      <c r="S53" s="60"/>
      <c r="T53" s="60"/>
      <c r="U53" s="60"/>
      <c r="V53" s="60"/>
      <c r="W53" s="60"/>
      <c r="X53" s="60"/>
      <c r="Y53" s="60"/>
      <c r="Z53" s="60"/>
      <c r="AA53" s="61"/>
    </row>
    <row r="54" spans="2:27" s="1153" customFormat="1" ht="7.5" customHeight="1" x14ac:dyDescent="0.2"/>
    <row r="55" spans="2:27" s="2" customFormat="1" ht="20.25" customHeight="1" x14ac:dyDescent="0.2">
      <c r="B55" s="948" t="s">
        <v>1911</v>
      </c>
      <c r="C55" s="948"/>
      <c r="D55" s="948"/>
      <c r="E55" s="948"/>
      <c r="F55" s="948"/>
      <c r="G55" s="948"/>
      <c r="H55" s="948"/>
      <c r="I55" s="948"/>
      <c r="J55" s="948"/>
      <c r="K55" s="948"/>
      <c r="L55" s="948"/>
      <c r="M55" s="948"/>
      <c r="N55" s="948"/>
      <c r="O55" s="948"/>
      <c r="P55" s="948"/>
      <c r="Q55" s="948"/>
      <c r="R55" s="948"/>
      <c r="S55" s="948"/>
      <c r="T55" s="948"/>
      <c r="U55" s="948"/>
      <c r="V55" s="948"/>
      <c r="W55" s="948"/>
      <c r="X55" s="948"/>
      <c r="Y55" s="948"/>
      <c r="Z55" s="948"/>
    </row>
    <row r="56" spans="2:27" s="2" customFormat="1" ht="14.25" customHeight="1" x14ac:dyDescent="0.2">
      <c r="B56" s="1162" t="s">
        <v>1912</v>
      </c>
      <c r="D56" s="948"/>
    </row>
    <row r="57" spans="2:27" s="2" customFormat="1" ht="14.25" customHeight="1" x14ac:dyDescent="0.2">
      <c r="B57" s="1162" t="s">
        <v>1913</v>
      </c>
      <c r="D57" s="948"/>
    </row>
    <row r="58" spans="2:27" s="2" customFormat="1" ht="14.25" customHeight="1" x14ac:dyDescent="0.2">
      <c r="B58" s="1162" t="s">
        <v>1914</v>
      </c>
      <c r="D58" s="948"/>
    </row>
    <row r="59" spans="2:27" s="2" customFormat="1" ht="14.25" customHeight="1" x14ac:dyDescent="0.2">
      <c r="B59" s="1162" t="s">
        <v>1915</v>
      </c>
      <c r="D59" s="948"/>
    </row>
    <row r="60" spans="2:27" s="2" customFormat="1" ht="14.25" customHeight="1" x14ac:dyDescent="0.2">
      <c r="B60" s="1162" t="s">
        <v>1916</v>
      </c>
      <c r="D60" s="948"/>
    </row>
    <row r="61" spans="2:27" ht="8.25" customHeight="1" x14ac:dyDescent="0.2">
      <c r="B61" s="952"/>
      <c r="D61" s="953"/>
    </row>
    <row r="62" spans="2:27" x14ac:dyDescent="0.2">
      <c r="B62" s="952"/>
      <c r="D62" s="953"/>
    </row>
    <row r="63" spans="2:27" x14ac:dyDescent="0.2">
      <c r="B63" s="952"/>
      <c r="D63" s="953"/>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2"/>
  <printOptions horizontalCentered="1"/>
  <pageMargins left="0.70866141732283472" right="0.39370078740157483" top="0.51181102362204722" bottom="0.35433070866141736" header="0.31496062992125984" footer="0.31496062992125984"/>
  <pageSetup paperSize="9" scale="9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41" r:id="rId4" name="Check Box 1">
              <controlPr defaultSize="0" autoFill="0" autoLine="0" autoPict="0">
                <anchor moveWithCells="1">
                  <from>
                    <xdr:col>20</xdr:col>
                    <xdr:colOff>30480</xdr:colOff>
                    <xdr:row>32</xdr:row>
                    <xdr:rowOff>0</xdr:rowOff>
                  </from>
                  <to>
                    <xdr:col>22</xdr:col>
                    <xdr:colOff>114300</xdr:colOff>
                    <xdr:row>32</xdr:row>
                    <xdr:rowOff>243840</xdr:rowOff>
                  </to>
                </anchor>
              </controlPr>
            </control>
          </mc:Choice>
        </mc:AlternateContent>
        <mc:AlternateContent xmlns:mc="http://schemas.openxmlformats.org/markup-compatibility/2006">
          <mc:Choice Requires="x14">
            <control shapeId="675842" r:id="rId5" name="Check Box 2">
              <controlPr defaultSize="0" autoFill="0" autoLine="0" autoPict="0">
                <anchor moveWithCells="1">
                  <from>
                    <xdr:col>20</xdr:col>
                    <xdr:colOff>30480</xdr:colOff>
                    <xdr:row>22</xdr:row>
                    <xdr:rowOff>0</xdr:rowOff>
                  </from>
                  <to>
                    <xdr:col>22</xdr:col>
                    <xdr:colOff>114300</xdr:colOff>
                    <xdr:row>22</xdr:row>
                    <xdr:rowOff>243840</xdr:rowOff>
                  </to>
                </anchor>
              </controlPr>
            </control>
          </mc:Choice>
        </mc:AlternateContent>
        <mc:AlternateContent xmlns:mc="http://schemas.openxmlformats.org/markup-compatibility/2006">
          <mc:Choice Requires="x14">
            <control shapeId="675843"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75844"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75845" r:id="rId8" name="Check Box 5">
              <controlPr defaultSize="0" autoFill="0" autoLine="0" autoPict="0">
                <anchor moveWithCells="1">
                  <from>
                    <xdr:col>20</xdr:col>
                    <xdr:colOff>30480</xdr:colOff>
                    <xdr:row>34</xdr:row>
                    <xdr:rowOff>0</xdr:rowOff>
                  </from>
                  <to>
                    <xdr:col>22</xdr:col>
                    <xdr:colOff>114300</xdr:colOff>
                    <xdr:row>34</xdr:row>
                    <xdr:rowOff>243840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B205-6AEB-4264-9E76-29A76B74CC49}">
  <sheetPr>
    <tabColor rgb="FFFFFF00"/>
    <pageSetUpPr fitToPage="1"/>
  </sheetPr>
  <dimension ref="B1:AF55"/>
  <sheetViews>
    <sheetView view="pageBreakPreview" zoomScale="70" zoomScaleNormal="130" zoomScaleSheetLayoutView="70" workbookViewId="0"/>
  </sheetViews>
  <sheetFormatPr defaultColWidth="3.44140625" defaultRowHeight="13.2" x14ac:dyDescent="0.2"/>
  <cols>
    <col min="1" max="1" width="1.44140625" style="3" customWidth="1"/>
    <col min="2" max="2" width="2.44140625" style="3" customWidth="1"/>
    <col min="3" max="3" width="3" style="65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256" width="3.44140625" style="3"/>
    <col min="257" max="257" width="1.44140625" style="3" customWidth="1"/>
    <col min="258" max="258" width="2.44140625" style="3" customWidth="1"/>
    <col min="259" max="259" width="3" style="3" customWidth="1"/>
    <col min="260" max="263" width="4.88671875" style="3" customWidth="1"/>
    <col min="264" max="264" width="3.88671875" style="3" customWidth="1"/>
    <col min="265" max="266" width="4.88671875" style="3" customWidth="1"/>
    <col min="267" max="277" width="5.44140625" style="3" customWidth="1"/>
    <col min="278" max="281" width="4.88671875" style="3" customWidth="1"/>
    <col min="282" max="282" width="5.44140625" style="3" customWidth="1"/>
    <col min="283" max="287" width="4.88671875" style="3" customWidth="1"/>
    <col min="288" max="288" width="2.21875" style="3" customWidth="1"/>
    <col min="289" max="289" width="1.44140625" style="3" customWidth="1"/>
    <col min="290" max="290" width="1.6640625" style="3" customWidth="1"/>
    <col min="291" max="512" width="3.44140625" style="3"/>
    <col min="513" max="513" width="1.44140625" style="3" customWidth="1"/>
    <col min="514" max="514" width="2.44140625" style="3" customWidth="1"/>
    <col min="515" max="515" width="3" style="3" customWidth="1"/>
    <col min="516" max="519" width="4.88671875" style="3" customWidth="1"/>
    <col min="520" max="520" width="3.88671875" style="3" customWidth="1"/>
    <col min="521" max="522" width="4.88671875" style="3" customWidth="1"/>
    <col min="523" max="533" width="5.44140625" style="3" customWidth="1"/>
    <col min="534" max="537" width="4.88671875" style="3" customWidth="1"/>
    <col min="538" max="538" width="5.44140625" style="3" customWidth="1"/>
    <col min="539" max="543" width="4.88671875" style="3" customWidth="1"/>
    <col min="544" max="544" width="2.21875" style="3" customWidth="1"/>
    <col min="545" max="545" width="1.44140625" style="3" customWidth="1"/>
    <col min="546" max="546" width="1.6640625" style="3" customWidth="1"/>
    <col min="547" max="768" width="3.44140625" style="3"/>
    <col min="769" max="769" width="1.44140625" style="3" customWidth="1"/>
    <col min="770" max="770" width="2.44140625" style="3" customWidth="1"/>
    <col min="771" max="771" width="3" style="3" customWidth="1"/>
    <col min="772" max="775" width="4.88671875" style="3" customWidth="1"/>
    <col min="776" max="776" width="3.88671875" style="3" customWidth="1"/>
    <col min="777" max="778" width="4.88671875" style="3" customWidth="1"/>
    <col min="779" max="789" width="5.44140625" style="3" customWidth="1"/>
    <col min="790" max="793" width="4.88671875" style="3" customWidth="1"/>
    <col min="794" max="794" width="5.44140625" style="3" customWidth="1"/>
    <col min="795" max="799" width="4.88671875" style="3" customWidth="1"/>
    <col min="800" max="800" width="2.21875" style="3" customWidth="1"/>
    <col min="801" max="801" width="1.44140625" style="3" customWidth="1"/>
    <col min="802" max="802" width="1.6640625" style="3" customWidth="1"/>
    <col min="803" max="1024" width="3.44140625" style="3"/>
    <col min="1025" max="1025" width="1.44140625" style="3" customWidth="1"/>
    <col min="1026" max="1026" width="2.44140625" style="3" customWidth="1"/>
    <col min="1027" max="1027" width="3" style="3" customWidth="1"/>
    <col min="1028" max="1031" width="4.88671875" style="3" customWidth="1"/>
    <col min="1032" max="1032" width="3.88671875" style="3" customWidth="1"/>
    <col min="1033" max="1034" width="4.88671875" style="3" customWidth="1"/>
    <col min="1035" max="1045" width="5.44140625" style="3" customWidth="1"/>
    <col min="1046" max="1049" width="4.88671875" style="3" customWidth="1"/>
    <col min="1050" max="1050" width="5.44140625" style="3" customWidth="1"/>
    <col min="1051" max="1055" width="4.88671875" style="3" customWidth="1"/>
    <col min="1056" max="1056" width="2.21875" style="3" customWidth="1"/>
    <col min="1057" max="1057" width="1.44140625" style="3" customWidth="1"/>
    <col min="1058" max="1058" width="1.6640625" style="3" customWidth="1"/>
    <col min="1059" max="1280" width="3.44140625" style="3"/>
    <col min="1281" max="1281" width="1.44140625" style="3" customWidth="1"/>
    <col min="1282" max="1282" width="2.44140625" style="3" customWidth="1"/>
    <col min="1283" max="1283" width="3" style="3" customWidth="1"/>
    <col min="1284" max="1287" width="4.88671875" style="3" customWidth="1"/>
    <col min="1288" max="1288" width="3.88671875" style="3" customWidth="1"/>
    <col min="1289" max="1290" width="4.88671875" style="3" customWidth="1"/>
    <col min="1291" max="1301" width="5.44140625" style="3" customWidth="1"/>
    <col min="1302" max="1305" width="4.88671875" style="3" customWidth="1"/>
    <col min="1306" max="1306" width="5.44140625" style="3" customWidth="1"/>
    <col min="1307" max="1311" width="4.88671875" style="3" customWidth="1"/>
    <col min="1312" max="1312" width="2.21875" style="3" customWidth="1"/>
    <col min="1313" max="1313" width="1.44140625" style="3" customWidth="1"/>
    <col min="1314" max="1314" width="1.6640625" style="3" customWidth="1"/>
    <col min="1315" max="1536" width="3.44140625" style="3"/>
    <col min="1537" max="1537" width="1.44140625" style="3" customWidth="1"/>
    <col min="1538" max="1538" width="2.44140625" style="3" customWidth="1"/>
    <col min="1539" max="1539" width="3" style="3" customWidth="1"/>
    <col min="1540" max="1543" width="4.88671875" style="3" customWidth="1"/>
    <col min="1544" max="1544" width="3.88671875" style="3" customWidth="1"/>
    <col min="1545" max="1546" width="4.88671875" style="3" customWidth="1"/>
    <col min="1547" max="1557" width="5.44140625" style="3" customWidth="1"/>
    <col min="1558" max="1561" width="4.88671875" style="3" customWidth="1"/>
    <col min="1562" max="1562" width="5.44140625" style="3" customWidth="1"/>
    <col min="1563" max="1567" width="4.88671875" style="3" customWidth="1"/>
    <col min="1568" max="1568" width="2.21875" style="3" customWidth="1"/>
    <col min="1569" max="1569" width="1.44140625" style="3" customWidth="1"/>
    <col min="1570" max="1570" width="1.6640625" style="3" customWidth="1"/>
    <col min="1571" max="1792" width="3.44140625" style="3"/>
    <col min="1793" max="1793" width="1.44140625" style="3" customWidth="1"/>
    <col min="1794" max="1794" width="2.44140625" style="3" customWidth="1"/>
    <col min="1795" max="1795" width="3" style="3" customWidth="1"/>
    <col min="1796" max="1799" width="4.88671875" style="3" customWidth="1"/>
    <col min="1800" max="1800" width="3.88671875" style="3" customWidth="1"/>
    <col min="1801" max="1802" width="4.88671875" style="3" customWidth="1"/>
    <col min="1803" max="1813" width="5.44140625" style="3" customWidth="1"/>
    <col min="1814" max="1817" width="4.88671875" style="3" customWidth="1"/>
    <col min="1818" max="1818" width="5.44140625" style="3" customWidth="1"/>
    <col min="1819" max="1823" width="4.88671875" style="3" customWidth="1"/>
    <col min="1824" max="1824" width="2.21875" style="3" customWidth="1"/>
    <col min="1825" max="1825" width="1.44140625" style="3" customWidth="1"/>
    <col min="1826" max="1826" width="1.6640625" style="3" customWidth="1"/>
    <col min="1827" max="2048" width="3.44140625" style="3"/>
    <col min="2049" max="2049" width="1.44140625" style="3" customWidth="1"/>
    <col min="2050" max="2050" width="2.44140625" style="3" customWidth="1"/>
    <col min="2051" max="2051" width="3" style="3" customWidth="1"/>
    <col min="2052" max="2055" width="4.88671875" style="3" customWidth="1"/>
    <col min="2056" max="2056" width="3.88671875" style="3" customWidth="1"/>
    <col min="2057" max="2058" width="4.88671875" style="3" customWidth="1"/>
    <col min="2059" max="2069" width="5.44140625" style="3" customWidth="1"/>
    <col min="2070" max="2073" width="4.88671875" style="3" customWidth="1"/>
    <col min="2074" max="2074" width="5.44140625" style="3" customWidth="1"/>
    <col min="2075" max="2079" width="4.88671875" style="3" customWidth="1"/>
    <col min="2080" max="2080" width="2.21875" style="3" customWidth="1"/>
    <col min="2081" max="2081" width="1.44140625" style="3" customWidth="1"/>
    <col min="2082" max="2082" width="1.6640625" style="3" customWidth="1"/>
    <col min="2083" max="2304" width="3.44140625" style="3"/>
    <col min="2305" max="2305" width="1.44140625" style="3" customWidth="1"/>
    <col min="2306" max="2306" width="2.44140625" style="3" customWidth="1"/>
    <col min="2307" max="2307" width="3" style="3" customWidth="1"/>
    <col min="2308" max="2311" width="4.88671875" style="3" customWidth="1"/>
    <col min="2312" max="2312" width="3.88671875" style="3" customWidth="1"/>
    <col min="2313" max="2314" width="4.88671875" style="3" customWidth="1"/>
    <col min="2315" max="2325" width="5.44140625" style="3" customWidth="1"/>
    <col min="2326" max="2329" width="4.88671875" style="3" customWidth="1"/>
    <col min="2330" max="2330" width="5.44140625" style="3" customWidth="1"/>
    <col min="2331" max="2335" width="4.88671875" style="3" customWidth="1"/>
    <col min="2336" max="2336" width="2.21875" style="3" customWidth="1"/>
    <col min="2337" max="2337" width="1.44140625" style="3" customWidth="1"/>
    <col min="2338" max="2338" width="1.6640625" style="3" customWidth="1"/>
    <col min="2339" max="2560" width="3.44140625" style="3"/>
    <col min="2561" max="2561" width="1.44140625" style="3" customWidth="1"/>
    <col min="2562" max="2562" width="2.44140625" style="3" customWidth="1"/>
    <col min="2563" max="2563" width="3" style="3" customWidth="1"/>
    <col min="2564" max="2567" width="4.88671875" style="3" customWidth="1"/>
    <col min="2568" max="2568" width="3.88671875" style="3" customWidth="1"/>
    <col min="2569" max="2570" width="4.88671875" style="3" customWidth="1"/>
    <col min="2571" max="2581" width="5.44140625" style="3" customWidth="1"/>
    <col min="2582" max="2585" width="4.88671875" style="3" customWidth="1"/>
    <col min="2586" max="2586" width="5.44140625" style="3" customWidth="1"/>
    <col min="2587" max="2591" width="4.88671875" style="3" customWidth="1"/>
    <col min="2592" max="2592" width="2.21875" style="3" customWidth="1"/>
    <col min="2593" max="2593" width="1.44140625" style="3" customWidth="1"/>
    <col min="2594" max="2594" width="1.6640625" style="3" customWidth="1"/>
    <col min="2595" max="2816" width="3.44140625" style="3"/>
    <col min="2817" max="2817" width="1.44140625" style="3" customWidth="1"/>
    <col min="2818" max="2818" width="2.44140625" style="3" customWidth="1"/>
    <col min="2819" max="2819" width="3" style="3" customWidth="1"/>
    <col min="2820" max="2823" width="4.88671875" style="3" customWidth="1"/>
    <col min="2824" max="2824" width="3.88671875" style="3" customWidth="1"/>
    <col min="2825" max="2826" width="4.88671875" style="3" customWidth="1"/>
    <col min="2827" max="2837" width="5.44140625" style="3" customWidth="1"/>
    <col min="2838" max="2841" width="4.88671875" style="3" customWidth="1"/>
    <col min="2842" max="2842" width="5.44140625" style="3" customWidth="1"/>
    <col min="2843" max="2847" width="4.88671875" style="3" customWidth="1"/>
    <col min="2848" max="2848" width="2.21875" style="3" customWidth="1"/>
    <col min="2849" max="2849" width="1.44140625" style="3" customWidth="1"/>
    <col min="2850" max="2850" width="1.6640625" style="3" customWidth="1"/>
    <col min="2851" max="3072" width="3.44140625" style="3"/>
    <col min="3073" max="3073" width="1.44140625" style="3" customWidth="1"/>
    <col min="3074" max="3074" width="2.44140625" style="3" customWidth="1"/>
    <col min="3075" max="3075" width="3" style="3" customWidth="1"/>
    <col min="3076" max="3079" width="4.88671875" style="3" customWidth="1"/>
    <col min="3080" max="3080" width="3.88671875" style="3" customWidth="1"/>
    <col min="3081" max="3082" width="4.88671875" style="3" customWidth="1"/>
    <col min="3083" max="3093" width="5.44140625" style="3" customWidth="1"/>
    <col min="3094" max="3097" width="4.88671875" style="3" customWidth="1"/>
    <col min="3098" max="3098" width="5.44140625" style="3" customWidth="1"/>
    <col min="3099" max="3103" width="4.88671875" style="3" customWidth="1"/>
    <col min="3104" max="3104" width="2.21875" style="3" customWidth="1"/>
    <col min="3105" max="3105" width="1.44140625" style="3" customWidth="1"/>
    <col min="3106" max="3106" width="1.6640625" style="3" customWidth="1"/>
    <col min="3107" max="3328" width="3.44140625" style="3"/>
    <col min="3329" max="3329" width="1.44140625" style="3" customWidth="1"/>
    <col min="3330" max="3330" width="2.44140625" style="3" customWidth="1"/>
    <col min="3331" max="3331" width="3" style="3" customWidth="1"/>
    <col min="3332" max="3335" width="4.88671875" style="3" customWidth="1"/>
    <col min="3336" max="3336" width="3.88671875" style="3" customWidth="1"/>
    <col min="3337" max="3338" width="4.88671875" style="3" customWidth="1"/>
    <col min="3339" max="3349" width="5.44140625" style="3" customWidth="1"/>
    <col min="3350" max="3353" width="4.88671875" style="3" customWidth="1"/>
    <col min="3354" max="3354" width="5.44140625" style="3" customWidth="1"/>
    <col min="3355" max="3359" width="4.88671875" style="3" customWidth="1"/>
    <col min="3360" max="3360" width="2.21875" style="3" customWidth="1"/>
    <col min="3361" max="3361" width="1.44140625" style="3" customWidth="1"/>
    <col min="3362" max="3362" width="1.6640625" style="3" customWidth="1"/>
    <col min="3363" max="3584" width="3.44140625" style="3"/>
    <col min="3585" max="3585" width="1.44140625" style="3" customWidth="1"/>
    <col min="3586" max="3586" width="2.44140625" style="3" customWidth="1"/>
    <col min="3587" max="3587" width="3" style="3" customWidth="1"/>
    <col min="3588" max="3591" width="4.88671875" style="3" customWidth="1"/>
    <col min="3592" max="3592" width="3.88671875" style="3" customWidth="1"/>
    <col min="3593" max="3594" width="4.88671875" style="3" customWidth="1"/>
    <col min="3595" max="3605" width="5.44140625" style="3" customWidth="1"/>
    <col min="3606" max="3609" width="4.88671875" style="3" customWidth="1"/>
    <col min="3610" max="3610" width="5.44140625" style="3" customWidth="1"/>
    <col min="3611" max="3615" width="4.88671875" style="3" customWidth="1"/>
    <col min="3616" max="3616" width="2.21875" style="3" customWidth="1"/>
    <col min="3617" max="3617" width="1.44140625" style="3" customWidth="1"/>
    <col min="3618" max="3618" width="1.6640625" style="3" customWidth="1"/>
    <col min="3619" max="3840" width="3.44140625" style="3"/>
    <col min="3841" max="3841" width="1.44140625" style="3" customWidth="1"/>
    <col min="3842" max="3842" width="2.44140625" style="3" customWidth="1"/>
    <col min="3843" max="3843" width="3" style="3" customWidth="1"/>
    <col min="3844" max="3847" width="4.88671875" style="3" customWidth="1"/>
    <col min="3848" max="3848" width="3.88671875" style="3" customWidth="1"/>
    <col min="3849" max="3850" width="4.88671875" style="3" customWidth="1"/>
    <col min="3851" max="3861" width="5.44140625" style="3" customWidth="1"/>
    <col min="3862" max="3865" width="4.88671875" style="3" customWidth="1"/>
    <col min="3866" max="3866" width="5.44140625" style="3" customWidth="1"/>
    <col min="3867" max="3871" width="4.88671875" style="3" customWidth="1"/>
    <col min="3872" max="3872" width="2.21875" style="3" customWidth="1"/>
    <col min="3873" max="3873" width="1.44140625" style="3" customWidth="1"/>
    <col min="3874" max="3874" width="1.6640625" style="3" customWidth="1"/>
    <col min="3875" max="4096" width="3.44140625" style="3"/>
    <col min="4097" max="4097" width="1.44140625" style="3" customWidth="1"/>
    <col min="4098" max="4098" width="2.44140625" style="3" customWidth="1"/>
    <col min="4099" max="4099" width="3" style="3" customWidth="1"/>
    <col min="4100" max="4103" width="4.88671875" style="3" customWidth="1"/>
    <col min="4104" max="4104" width="3.88671875" style="3" customWidth="1"/>
    <col min="4105" max="4106" width="4.88671875" style="3" customWidth="1"/>
    <col min="4107" max="4117" width="5.44140625" style="3" customWidth="1"/>
    <col min="4118" max="4121" width="4.88671875" style="3" customWidth="1"/>
    <col min="4122" max="4122" width="5.44140625" style="3" customWidth="1"/>
    <col min="4123" max="4127" width="4.88671875" style="3" customWidth="1"/>
    <col min="4128" max="4128" width="2.21875" style="3" customWidth="1"/>
    <col min="4129" max="4129" width="1.44140625" style="3" customWidth="1"/>
    <col min="4130" max="4130" width="1.6640625" style="3" customWidth="1"/>
    <col min="4131" max="4352" width="3.44140625" style="3"/>
    <col min="4353" max="4353" width="1.44140625" style="3" customWidth="1"/>
    <col min="4354" max="4354" width="2.44140625" style="3" customWidth="1"/>
    <col min="4355" max="4355" width="3" style="3" customWidth="1"/>
    <col min="4356" max="4359" width="4.88671875" style="3" customWidth="1"/>
    <col min="4360" max="4360" width="3.88671875" style="3" customWidth="1"/>
    <col min="4361" max="4362" width="4.88671875" style="3" customWidth="1"/>
    <col min="4363" max="4373" width="5.44140625" style="3" customWidth="1"/>
    <col min="4374" max="4377" width="4.88671875" style="3" customWidth="1"/>
    <col min="4378" max="4378" width="5.44140625" style="3" customWidth="1"/>
    <col min="4379" max="4383" width="4.88671875" style="3" customWidth="1"/>
    <col min="4384" max="4384" width="2.21875" style="3" customWidth="1"/>
    <col min="4385" max="4385" width="1.44140625" style="3" customWidth="1"/>
    <col min="4386" max="4386" width="1.6640625" style="3" customWidth="1"/>
    <col min="4387" max="4608" width="3.44140625" style="3"/>
    <col min="4609" max="4609" width="1.44140625" style="3" customWidth="1"/>
    <col min="4610" max="4610" width="2.44140625" style="3" customWidth="1"/>
    <col min="4611" max="4611" width="3" style="3" customWidth="1"/>
    <col min="4612" max="4615" width="4.88671875" style="3" customWidth="1"/>
    <col min="4616" max="4616" width="3.88671875" style="3" customWidth="1"/>
    <col min="4617" max="4618" width="4.88671875" style="3" customWidth="1"/>
    <col min="4619" max="4629" width="5.44140625" style="3" customWidth="1"/>
    <col min="4630" max="4633" width="4.88671875" style="3" customWidth="1"/>
    <col min="4634" max="4634" width="5.44140625" style="3" customWidth="1"/>
    <col min="4635" max="4639" width="4.88671875" style="3" customWidth="1"/>
    <col min="4640" max="4640" width="2.21875" style="3" customWidth="1"/>
    <col min="4641" max="4641" width="1.44140625" style="3" customWidth="1"/>
    <col min="4642" max="4642" width="1.6640625" style="3" customWidth="1"/>
    <col min="4643" max="4864" width="3.44140625" style="3"/>
    <col min="4865" max="4865" width="1.44140625" style="3" customWidth="1"/>
    <col min="4866" max="4866" width="2.44140625" style="3" customWidth="1"/>
    <col min="4867" max="4867" width="3" style="3" customWidth="1"/>
    <col min="4868" max="4871" width="4.88671875" style="3" customWidth="1"/>
    <col min="4872" max="4872" width="3.88671875" style="3" customWidth="1"/>
    <col min="4873" max="4874" width="4.88671875" style="3" customWidth="1"/>
    <col min="4875" max="4885" width="5.44140625" style="3" customWidth="1"/>
    <col min="4886" max="4889" width="4.88671875" style="3" customWidth="1"/>
    <col min="4890" max="4890" width="5.44140625" style="3" customWidth="1"/>
    <col min="4891" max="4895" width="4.88671875" style="3" customWidth="1"/>
    <col min="4896" max="4896" width="2.21875" style="3" customWidth="1"/>
    <col min="4897" max="4897" width="1.44140625" style="3" customWidth="1"/>
    <col min="4898" max="4898" width="1.6640625" style="3" customWidth="1"/>
    <col min="4899" max="5120" width="3.44140625" style="3"/>
    <col min="5121" max="5121" width="1.44140625" style="3" customWidth="1"/>
    <col min="5122" max="5122" width="2.44140625" style="3" customWidth="1"/>
    <col min="5123" max="5123" width="3" style="3" customWidth="1"/>
    <col min="5124" max="5127" width="4.88671875" style="3" customWidth="1"/>
    <col min="5128" max="5128" width="3.88671875" style="3" customWidth="1"/>
    <col min="5129" max="5130" width="4.88671875" style="3" customWidth="1"/>
    <col min="5131" max="5141" width="5.44140625" style="3" customWidth="1"/>
    <col min="5142" max="5145" width="4.88671875" style="3" customWidth="1"/>
    <col min="5146" max="5146" width="5.44140625" style="3" customWidth="1"/>
    <col min="5147" max="5151" width="4.88671875" style="3" customWidth="1"/>
    <col min="5152" max="5152" width="2.21875" style="3" customWidth="1"/>
    <col min="5153" max="5153" width="1.44140625" style="3" customWidth="1"/>
    <col min="5154" max="5154" width="1.6640625" style="3" customWidth="1"/>
    <col min="5155" max="5376" width="3.44140625" style="3"/>
    <col min="5377" max="5377" width="1.44140625" style="3" customWidth="1"/>
    <col min="5378" max="5378" width="2.44140625" style="3" customWidth="1"/>
    <col min="5379" max="5379" width="3" style="3" customWidth="1"/>
    <col min="5380" max="5383" width="4.88671875" style="3" customWidth="1"/>
    <col min="5384" max="5384" width="3.88671875" style="3" customWidth="1"/>
    <col min="5385" max="5386" width="4.88671875" style="3" customWidth="1"/>
    <col min="5387" max="5397" width="5.44140625" style="3" customWidth="1"/>
    <col min="5398" max="5401" width="4.88671875" style="3" customWidth="1"/>
    <col min="5402" max="5402" width="5.44140625" style="3" customWidth="1"/>
    <col min="5403" max="5407" width="4.88671875" style="3" customWidth="1"/>
    <col min="5408" max="5408" width="2.21875" style="3" customWidth="1"/>
    <col min="5409" max="5409" width="1.44140625" style="3" customWidth="1"/>
    <col min="5410" max="5410" width="1.6640625" style="3" customWidth="1"/>
    <col min="5411" max="5632" width="3.44140625" style="3"/>
    <col min="5633" max="5633" width="1.44140625" style="3" customWidth="1"/>
    <col min="5634" max="5634" width="2.44140625" style="3" customWidth="1"/>
    <col min="5635" max="5635" width="3" style="3" customWidth="1"/>
    <col min="5636" max="5639" width="4.88671875" style="3" customWidth="1"/>
    <col min="5640" max="5640" width="3.88671875" style="3" customWidth="1"/>
    <col min="5641" max="5642" width="4.88671875" style="3" customWidth="1"/>
    <col min="5643" max="5653" width="5.44140625" style="3" customWidth="1"/>
    <col min="5654" max="5657" width="4.88671875" style="3" customWidth="1"/>
    <col min="5658" max="5658" width="5.44140625" style="3" customWidth="1"/>
    <col min="5659" max="5663" width="4.88671875" style="3" customWidth="1"/>
    <col min="5664" max="5664" width="2.21875" style="3" customWidth="1"/>
    <col min="5665" max="5665" width="1.44140625" style="3" customWidth="1"/>
    <col min="5666" max="5666" width="1.6640625" style="3" customWidth="1"/>
    <col min="5667" max="5888" width="3.44140625" style="3"/>
    <col min="5889" max="5889" width="1.44140625" style="3" customWidth="1"/>
    <col min="5890" max="5890" width="2.44140625" style="3" customWidth="1"/>
    <col min="5891" max="5891" width="3" style="3" customWidth="1"/>
    <col min="5892" max="5895" width="4.88671875" style="3" customWidth="1"/>
    <col min="5896" max="5896" width="3.88671875" style="3" customWidth="1"/>
    <col min="5897" max="5898" width="4.88671875" style="3" customWidth="1"/>
    <col min="5899" max="5909" width="5.44140625" style="3" customWidth="1"/>
    <col min="5910" max="5913" width="4.88671875" style="3" customWidth="1"/>
    <col min="5914" max="5914" width="5.44140625" style="3" customWidth="1"/>
    <col min="5915" max="5919" width="4.88671875" style="3" customWidth="1"/>
    <col min="5920" max="5920" width="2.21875" style="3" customWidth="1"/>
    <col min="5921" max="5921" width="1.44140625" style="3" customWidth="1"/>
    <col min="5922" max="5922" width="1.6640625" style="3" customWidth="1"/>
    <col min="5923" max="6144" width="3.44140625" style="3"/>
    <col min="6145" max="6145" width="1.44140625" style="3" customWidth="1"/>
    <col min="6146" max="6146" width="2.44140625" style="3" customWidth="1"/>
    <col min="6147" max="6147" width="3" style="3" customWidth="1"/>
    <col min="6148" max="6151" width="4.88671875" style="3" customWidth="1"/>
    <col min="6152" max="6152" width="3.88671875" style="3" customWidth="1"/>
    <col min="6153" max="6154" width="4.88671875" style="3" customWidth="1"/>
    <col min="6155" max="6165" width="5.44140625" style="3" customWidth="1"/>
    <col min="6166" max="6169" width="4.88671875" style="3" customWidth="1"/>
    <col min="6170" max="6170" width="5.44140625" style="3" customWidth="1"/>
    <col min="6171" max="6175" width="4.88671875" style="3" customWidth="1"/>
    <col min="6176" max="6176" width="2.21875" style="3" customWidth="1"/>
    <col min="6177" max="6177" width="1.44140625" style="3" customWidth="1"/>
    <col min="6178" max="6178" width="1.6640625" style="3" customWidth="1"/>
    <col min="6179" max="6400" width="3.44140625" style="3"/>
    <col min="6401" max="6401" width="1.44140625" style="3" customWidth="1"/>
    <col min="6402" max="6402" width="2.44140625" style="3" customWidth="1"/>
    <col min="6403" max="6403" width="3" style="3" customWidth="1"/>
    <col min="6404" max="6407" width="4.88671875" style="3" customWidth="1"/>
    <col min="6408" max="6408" width="3.88671875" style="3" customWidth="1"/>
    <col min="6409" max="6410" width="4.88671875" style="3" customWidth="1"/>
    <col min="6411" max="6421" width="5.44140625" style="3" customWidth="1"/>
    <col min="6422" max="6425" width="4.88671875" style="3" customWidth="1"/>
    <col min="6426" max="6426" width="5.44140625" style="3" customWidth="1"/>
    <col min="6427" max="6431" width="4.88671875" style="3" customWidth="1"/>
    <col min="6432" max="6432" width="2.21875" style="3" customWidth="1"/>
    <col min="6433" max="6433" width="1.44140625" style="3" customWidth="1"/>
    <col min="6434" max="6434" width="1.6640625" style="3" customWidth="1"/>
    <col min="6435" max="6656" width="3.44140625" style="3"/>
    <col min="6657" max="6657" width="1.44140625" style="3" customWidth="1"/>
    <col min="6658" max="6658" width="2.44140625" style="3" customWidth="1"/>
    <col min="6659" max="6659" width="3" style="3" customWidth="1"/>
    <col min="6660" max="6663" width="4.88671875" style="3" customWidth="1"/>
    <col min="6664" max="6664" width="3.88671875" style="3" customWidth="1"/>
    <col min="6665" max="6666" width="4.88671875" style="3" customWidth="1"/>
    <col min="6667" max="6677" width="5.44140625" style="3" customWidth="1"/>
    <col min="6678" max="6681" width="4.88671875" style="3" customWidth="1"/>
    <col min="6682" max="6682" width="5.44140625" style="3" customWidth="1"/>
    <col min="6683" max="6687" width="4.88671875" style="3" customWidth="1"/>
    <col min="6688" max="6688" width="2.21875" style="3" customWidth="1"/>
    <col min="6689" max="6689" width="1.44140625" style="3" customWidth="1"/>
    <col min="6690" max="6690" width="1.6640625" style="3" customWidth="1"/>
    <col min="6691" max="6912" width="3.44140625" style="3"/>
    <col min="6913" max="6913" width="1.44140625" style="3" customWidth="1"/>
    <col min="6914" max="6914" width="2.44140625" style="3" customWidth="1"/>
    <col min="6915" max="6915" width="3" style="3" customWidth="1"/>
    <col min="6916" max="6919" width="4.88671875" style="3" customWidth="1"/>
    <col min="6920" max="6920" width="3.88671875" style="3" customWidth="1"/>
    <col min="6921" max="6922" width="4.88671875" style="3" customWidth="1"/>
    <col min="6923" max="6933" width="5.44140625" style="3" customWidth="1"/>
    <col min="6934" max="6937" width="4.88671875" style="3" customWidth="1"/>
    <col min="6938" max="6938" width="5.44140625" style="3" customWidth="1"/>
    <col min="6939" max="6943" width="4.88671875" style="3" customWidth="1"/>
    <col min="6944" max="6944" width="2.21875" style="3" customWidth="1"/>
    <col min="6945" max="6945" width="1.44140625" style="3" customWidth="1"/>
    <col min="6946" max="6946" width="1.6640625" style="3" customWidth="1"/>
    <col min="6947" max="7168" width="3.44140625" style="3"/>
    <col min="7169" max="7169" width="1.44140625" style="3" customWidth="1"/>
    <col min="7170" max="7170" width="2.44140625" style="3" customWidth="1"/>
    <col min="7171" max="7171" width="3" style="3" customWidth="1"/>
    <col min="7172" max="7175" width="4.88671875" style="3" customWidth="1"/>
    <col min="7176" max="7176" width="3.88671875" style="3" customWidth="1"/>
    <col min="7177" max="7178" width="4.88671875" style="3" customWidth="1"/>
    <col min="7179" max="7189" width="5.44140625" style="3" customWidth="1"/>
    <col min="7190" max="7193" width="4.88671875" style="3" customWidth="1"/>
    <col min="7194" max="7194" width="5.44140625" style="3" customWidth="1"/>
    <col min="7195" max="7199" width="4.88671875" style="3" customWidth="1"/>
    <col min="7200" max="7200" width="2.21875" style="3" customWidth="1"/>
    <col min="7201" max="7201" width="1.44140625" style="3" customWidth="1"/>
    <col min="7202" max="7202" width="1.6640625" style="3" customWidth="1"/>
    <col min="7203" max="7424" width="3.44140625" style="3"/>
    <col min="7425" max="7425" width="1.44140625" style="3" customWidth="1"/>
    <col min="7426" max="7426" width="2.44140625" style="3" customWidth="1"/>
    <col min="7427" max="7427" width="3" style="3" customWidth="1"/>
    <col min="7428" max="7431" width="4.88671875" style="3" customWidth="1"/>
    <col min="7432" max="7432" width="3.88671875" style="3" customWidth="1"/>
    <col min="7433" max="7434" width="4.88671875" style="3" customWidth="1"/>
    <col min="7435" max="7445" width="5.44140625" style="3" customWidth="1"/>
    <col min="7446" max="7449" width="4.88671875" style="3" customWidth="1"/>
    <col min="7450" max="7450" width="5.44140625" style="3" customWidth="1"/>
    <col min="7451" max="7455" width="4.88671875" style="3" customWidth="1"/>
    <col min="7456" max="7456" width="2.21875" style="3" customWidth="1"/>
    <col min="7457" max="7457" width="1.44140625" style="3" customWidth="1"/>
    <col min="7458" max="7458" width="1.6640625" style="3" customWidth="1"/>
    <col min="7459" max="7680" width="3.44140625" style="3"/>
    <col min="7681" max="7681" width="1.44140625" style="3" customWidth="1"/>
    <col min="7682" max="7682" width="2.44140625" style="3" customWidth="1"/>
    <col min="7683" max="7683" width="3" style="3" customWidth="1"/>
    <col min="7684" max="7687" width="4.88671875" style="3" customWidth="1"/>
    <col min="7688" max="7688" width="3.88671875" style="3" customWidth="1"/>
    <col min="7689" max="7690" width="4.88671875" style="3" customWidth="1"/>
    <col min="7691" max="7701" width="5.44140625" style="3" customWidth="1"/>
    <col min="7702" max="7705" width="4.88671875" style="3" customWidth="1"/>
    <col min="7706" max="7706" width="5.44140625" style="3" customWidth="1"/>
    <col min="7707" max="7711" width="4.88671875" style="3" customWidth="1"/>
    <col min="7712" max="7712" width="2.21875" style="3" customWidth="1"/>
    <col min="7713" max="7713" width="1.44140625" style="3" customWidth="1"/>
    <col min="7714" max="7714" width="1.6640625" style="3" customWidth="1"/>
    <col min="7715" max="7936" width="3.44140625" style="3"/>
    <col min="7937" max="7937" width="1.44140625" style="3" customWidth="1"/>
    <col min="7938" max="7938" width="2.44140625" style="3" customWidth="1"/>
    <col min="7939" max="7939" width="3" style="3" customWidth="1"/>
    <col min="7940" max="7943" width="4.88671875" style="3" customWidth="1"/>
    <col min="7944" max="7944" width="3.88671875" style="3" customWidth="1"/>
    <col min="7945" max="7946" width="4.88671875" style="3" customWidth="1"/>
    <col min="7947" max="7957" width="5.44140625" style="3" customWidth="1"/>
    <col min="7958" max="7961" width="4.88671875" style="3" customWidth="1"/>
    <col min="7962" max="7962" width="5.44140625" style="3" customWidth="1"/>
    <col min="7963" max="7967" width="4.88671875" style="3" customWidth="1"/>
    <col min="7968" max="7968" width="2.21875" style="3" customWidth="1"/>
    <col min="7969" max="7969" width="1.44140625" style="3" customWidth="1"/>
    <col min="7970" max="7970" width="1.6640625" style="3" customWidth="1"/>
    <col min="7971" max="8192" width="3.44140625" style="3"/>
    <col min="8193" max="8193" width="1.44140625" style="3" customWidth="1"/>
    <col min="8194" max="8194" width="2.44140625" style="3" customWidth="1"/>
    <col min="8195" max="8195" width="3" style="3" customWidth="1"/>
    <col min="8196" max="8199" width="4.88671875" style="3" customWidth="1"/>
    <col min="8200" max="8200" width="3.88671875" style="3" customWidth="1"/>
    <col min="8201" max="8202" width="4.88671875" style="3" customWidth="1"/>
    <col min="8203" max="8213" width="5.44140625" style="3" customWidth="1"/>
    <col min="8214" max="8217" width="4.88671875" style="3" customWidth="1"/>
    <col min="8218" max="8218" width="5.44140625" style="3" customWidth="1"/>
    <col min="8219" max="8223" width="4.88671875" style="3" customWidth="1"/>
    <col min="8224" max="8224" width="2.21875" style="3" customWidth="1"/>
    <col min="8225" max="8225" width="1.44140625" style="3" customWidth="1"/>
    <col min="8226" max="8226" width="1.6640625" style="3" customWidth="1"/>
    <col min="8227" max="8448" width="3.44140625" style="3"/>
    <col min="8449" max="8449" width="1.44140625" style="3" customWidth="1"/>
    <col min="8450" max="8450" width="2.44140625" style="3" customWidth="1"/>
    <col min="8451" max="8451" width="3" style="3" customWidth="1"/>
    <col min="8452" max="8455" width="4.88671875" style="3" customWidth="1"/>
    <col min="8456" max="8456" width="3.88671875" style="3" customWidth="1"/>
    <col min="8457" max="8458" width="4.88671875" style="3" customWidth="1"/>
    <col min="8459" max="8469" width="5.44140625" style="3" customWidth="1"/>
    <col min="8470" max="8473" width="4.88671875" style="3" customWidth="1"/>
    <col min="8474" max="8474" width="5.44140625" style="3" customWidth="1"/>
    <col min="8475" max="8479" width="4.88671875" style="3" customWidth="1"/>
    <col min="8480" max="8480" width="2.21875" style="3" customWidth="1"/>
    <col min="8481" max="8481" width="1.44140625" style="3" customWidth="1"/>
    <col min="8482" max="8482" width="1.6640625" style="3" customWidth="1"/>
    <col min="8483" max="8704" width="3.44140625" style="3"/>
    <col min="8705" max="8705" width="1.44140625" style="3" customWidth="1"/>
    <col min="8706" max="8706" width="2.44140625" style="3" customWidth="1"/>
    <col min="8707" max="8707" width="3" style="3" customWidth="1"/>
    <col min="8708" max="8711" width="4.88671875" style="3" customWidth="1"/>
    <col min="8712" max="8712" width="3.88671875" style="3" customWidth="1"/>
    <col min="8713" max="8714" width="4.88671875" style="3" customWidth="1"/>
    <col min="8715" max="8725" width="5.44140625" style="3" customWidth="1"/>
    <col min="8726" max="8729" width="4.88671875" style="3" customWidth="1"/>
    <col min="8730" max="8730" width="5.44140625" style="3" customWidth="1"/>
    <col min="8731" max="8735" width="4.88671875" style="3" customWidth="1"/>
    <col min="8736" max="8736" width="2.21875" style="3" customWidth="1"/>
    <col min="8737" max="8737" width="1.44140625" style="3" customWidth="1"/>
    <col min="8738" max="8738" width="1.6640625" style="3" customWidth="1"/>
    <col min="8739" max="8960" width="3.44140625" style="3"/>
    <col min="8961" max="8961" width="1.44140625" style="3" customWidth="1"/>
    <col min="8962" max="8962" width="2.44140625" style="3" customWidth="1"/>
    <col min="8963" max="8963" width="3" style="3" customWidth="1"/>
    <col min="8964" max="8967" width="4.88671875" style="3" customWidth="1"/>
    <col min="8968" max="8968" width="3.88671875" style="3" customWidth="1"/>
    <col min="8969" max="8970" width="4.88671875" style="3" customWidth="1"/>
    <col min="8971" max="8981" width="5.44140625" style="3" customWidth="1"/>
    <col min="8982" max="8985" width="4.88671875" style="3" customWidth="1"/>
    <col min="8986" max="8986" width="5.44140625" style="3" customWidth="1"/>
    <col min="8987" max="8991" width="4.88671875" style="3" customWidth="1"/>
    <col min="8992" max="8992" width="2.21875" style="3" customWidth="1"/>
    <col min="8993" max="8993" width="1.44140625" style="3" customWidth="1"/>
    <col min="8994" max="8994" width="1.6640625" style="3" customWidth="1"/>
    <col min="8995" max="9216" width="3.44140625" style="3"/>
    <col min="9217" max="9217" width="1.44140625" style="3" customWidth="1"/>
    <col min="9218" max="9218" width="2.44140625" style="3" customWidth="1"/>
    <col min="9219" max="9219" width="3" style="3" customWidth="1"/>
    <col min="9220" max="9223" width="4.88671875" style="3" customWidth="1"/>
    <col min="9224" max="9224" width="3.88671875" style="3" customWidth="1"/>
    <col min="9225" max="9226" width="4.88671875" style="3" customWidth="1"/>
    <col min="9227" max="9237" width="5.44140625" style="3" customWidth="1"/>
    <col min="9238" max="9241" width="4.88671875" style="3" customWidth="1"/>
    <col min="9242" max="9242" width="5.44140625" style="3" customWidth="1"/>
    <col min="9243" max="9247" width="4.88671875" style="3" customWidth="1"/>
    <col min="9248" max="9248" width="2.21875" style="3" customWidth="1"/>
    <col min="9249" max="9249" width="1.44140625" style="3" customWidth="1"/>
    <col min="9250" max="9250" width="1.6640625" style="3" customWidth="1"/>
    <col min="9251" max="9472" width="3.44140625" style="3"/>
    <col min="9473" max="9473" width="1.44140625" style="3" customWidth="1"/>
    <col min="9474" max="9474" width="2.44140625" style="3" customWidth="1"/>
    <col min="9475" max="9475" width="3" style="3" customWidth="1"/>
    <col min="9476" max="9479" width="4.88671875" style="3" customWidth="1"/>
    <col min="9480" max="9480" width="3.88671875" style="3" customWidth="1"/>
    <col min="9481" max="9482" width="4.88671875" style="3" customWidth="1"/>
    <col min="9483" max="9493" width="5.44140625" style="3" customWidth="1"/>
    <col min="9494" max="9497" width="4.88671875" style="3" customWidth="1"/>
    <col min="9498" max="9498" width="5.44140625" style="3" customWidth="1"/>
    <col min="9499" max="9503" width="4.88671875" style="3" customWidth="1"/>
    <col min="9504" max="9504" width="2.21875" style="3" customWidth="1"/>
    <col min="9505" max="9505" width="1.44140625" style="3" customWidth="1"/>
    <col min="9506" max="9506" width="1.6640625" style="3" customWidth="1"/>
    <col min="9507" max="9728" width="3.44140625" style="3"/>
    <col min="9729" max="9729" width="1.44140625" style="3" customWidth="1"/>
    <col min="9730" max="9730" width="2.44140625" style="3" customWidth="1"/>
    <col min="9731" max="9731" width="3" style="3" customWidth="1"/>
    <col min="9732" max="9735" width="4.88671875" style="3" customWidth="1"/>
    <col min="9736" max="9736" width="3.88671875" style="3" customWidth="1"/>
    <col min="9737" max="9738" width="4.88671875" style="3" customWidth="1"/>
    <col min="9739" max="9749" width="5.44140625" style="3" customWidth="1"/>
    <col min="9750" max="9753" width="4.88671875" style="3" customWidth="1"/>
    <col min="9754" max="9754" width="5.44140625" style="3" customWidth="1"/>
    <col min="9755" max="9759" width="4.88671875" style="3" customWidth="1"/>
    <col min="9760" max="9760" width="2.21875" style="3" customWidth="1"/>
    <col min="9761" max="9761" width="1.44140625" style="3" customWidth="1"/>
    <col min="9762" max="9762" width="1.6640625" style="3" customWidth="1"/>
    <col min="9763" max="9984" width="3.44140625" style="3"/>
    <col min="9985" max="9985" width="1.44140625" style="3" customWidth="1"/>
    <col min="9986" max="9986" width="2.44140625" style="3" customWidth="1"/>
    <col min="9987" max="9987" width="3" style="3" customWidth="1"/>
    <col min="9988" max="9991" width="4.88671875" style="3" customWidth="1"/>
    <col min="9992" max="9992" width="3.88671875" style="3" customWidth="1"/>
    <col min="9993" max="9994" width="4.88671875" style="3" customWidth="1"/>
    <col min="9995" max="10005" width="5.44140625" style="3" customWidth="1"/>
    <col min="10006" max="10009" width="4.88671875" style="3" customWidth="1"/>
    <col min="10010" max="10010" width="5.44140625" style="3" customWidth="1"/>
    <col min="10011" max="10015" width="4.88671875" style="3" customWidth="1"/>
    <col min="10016" max="10016" width="2.21875" style="3" customWidth="1"/>
    <col min="10017" max="10017" width="1.44140625" style="3" customWidth="1"/>
    <col min="10018" max="10018" width="1.6640625" style="3" customWidth="1"/>
    <col min="10019" max="10240" width="3.44140625" style="3"/>
    <col min="10241" max="10241" width="1.44140625" style="3" customWidth="1"/>
    <col min="10242" max="10242" width="2.44140625" style="3" customWidth="1"/>
    <col min="10243" max="10243" width="3" style="3" customWidth="1"/>
    <col min="10244" max="10247" width="4.88671875" style="3" customWidth="1"/>
    <col min="10248" max="10248" width="3.88671875" style="3" customWidth="1"/>
    <col min="10249" max="10250" width="4.88671875" style="3" customWidth="1"/>
    <col min="10251" max="10261" width="5.44140625" style="3" customWidth="1"/>
    <col min="10262" max="10265" width="4.88671875" style="3" customWidth="1"/>
    <col min="10266" max="10266" width="5.44140625" style="3" customWidth="1"/>
    <col min="10267" max="10271" width="4.88671875" style="3" customWidth="1"/>
    <col min="10272" max="10272" width="2.21875" style="3" customWidth="1"/>
    <col min="10273" max="10273" width="1.44140625" style="3" customWidth="1"/>
    <col min="10274" max="10274" width="1.6640625" style="3" customWidth="1"/>
    <col min="10275" max="10496" width="3.44140625" style="3"/>
    <col min="10497" max="10497" width="1.44140625" style="3" customWidth="1"/>
    <col min="10498" max="10498" width="2.44140625" style="3" customWidth="1"/>
    <col min="10499" max="10499" width="3" style="3" customWidth="1"/>
    <col min="10500" max="10503" width="4.88671875" style="3" customWidth="1"/>
    <col min="10504" max="10504" width="3.88671875" style="3" customWidth="1"/>
    <col min="10505" max="10506" width="4.88671875" style="3" customWidth="1"/>
    <col min="10507" max="10517" width="5.44140625" style="3" customWidth="1"/>
    <col min="10518" max="10521" width="4.88671875" style="3" customWidth="1"/>
    <col min="10522" max="10522" width="5.44140625" style="3" customWidth="1"/>
    <col min="10523" max="10527" width="4.88671875" style="3" customWidth="1"/>
    <col min="10528" max="10528" width="2.21875" style="3" customWidth="1"/>
    <col min="10529" max="10529" width="1.44140625" style="3" customWidth="1"/>
    <col min="10530" max="10530" width="1.6640625" style="3" customWidth="1"/>
    <col min="10531" max="10752" width="3.44140625" style="3"/>
    <col min="10753" max="10753" width="1.44140625" style="3" customWidth="1"/>
    <col min="10754" max="10754" width="2.44140625" style="3" customWidth="1"/>
    <col min="10755" max="10755" width="3" style="3" customWidth="1"/>
    <col min="10756" max="10759" width="4.88671875" style="3" customWidth="1"/>
    <col min="10760" max="10760" width="3.88671875" style="3" customWidth="1"/>
    <col min="10761" max="10762" width="4.88671875" style="3" customWidth="1"/>
    <col min="10763" max="10773" width="5.44140625" style="3" customWidth="1"/>
    <col min="10774" max="10777" width="4.88671875" style="3" customWidth="1"/>
    <col min="10778" max="10778" width="5.44140625" style="3" customWidth="1"/>
    <col min="10779" max="10783" width="4.88671875" style="3" customWidth="1"/>
    <col min="10784" max="10784" width="2.21875" style="3" customWidth="1"/>
    <col min="10785" max="10785" width="1.44140625" style="3" customWidth="1"/>
    <col min="10786" max="10786" width="1.6640625" style="3" customWidth="1"/>
    <col min="10787" max="11008" width="3.44140625" style="3"/>
    <col min="11009" max="11009" width="1.44140625" style="3" customWidth="1"/>
    <col min="11010" max="11010" width="2.44140625" style="3" customWidth="1"/>
    <col min="11011" max="11011" width="3" style="3" customWidth="1"/>
    <col min="11012" max="11015" width="4.88671875" style="3" customWidth="1"/>
    <col min="11016" max="11016" width="3.88671875" style="3" customWidth="1"/>
    <col min="11017" max="11018" width="4.88671875" style="3" customWidth="1"/>
    <col min="11019" max="11029" width="5.44140625" style="3" customWidth="1"/>
    <col min="11030" max="11033" width="4.88671875" style="3" customWidth="1"/>
    <col min="11034" max="11034" width="5.44140625" style="3" customWidth="1"/>
    <col min="11035" max="11039" width="4.88671875" style="3" customWidth="1"/>
    <col min="11040" max="11040" width="2.21875" style="3" customWidth="1"/>
    <col min="11041" max="11041" width="1.44140625" style="3" customWidth="1"/>
    <col min="11042" max="11042" width="1.6640625" style="3" customWidth="1"/>
    <col min="11043" max="11264" width="3.44140625" style="3"/>
    <col min="11265" max="11265" width="1.44140625" style="3" customWidth="1"/>
    <col min="11266" max="11266" width="2.44140625" style="3" customWidth="1"/>
    <col min="11267" max="11267" width="3" style="3" customWidth="1"/>
    <col min="11268" max="11271" width="4.88671875" style="3" customWidth="1"/>
    <col min="11272" max="11272" width="3.88671875" style="3" customWidth="1"/>
    <col min="11273" max="11274" width="4.88671875" style="3" customWidth="1"/>
    <col min="11275" max="11285" width="5.44140625" style="3" customWidth="1"/>
    <col min="11286" max="11289" width="4.88671875" style="3" customWidth="1"/>
    <col min="11290" max="11290" width="5.44140625" style="3" customWidth="1"/>
    <col min="11291" max="11295" width="4.88671875" style="3" customWidth="1"/>
    <col min="11296" max="11296" width="2.21875" style="3" customWidth="1"/>
    <col min="11297" max="11297" width="1.44140625" style="3" customWidth="1"/>
    <col min="11298" max="11298" width="1.6640625" style="3" customWidth="1"/>
    <col min="11299" max="11520" width="3.44140625" style="3"/>
    <col min="11521" max="11521" width="1.44140625" style="3" customWidth="1"/>
    <col min="11522" max="11522" width="2.44140625" style="3" customWidth="1"/>
    <col min="11523" max="11523" width="3" style="3" customWidth="1"/>
    <col min="11524" max="11527" width="4.88671875" style="3" customWidth="1"/>
    <col min="11528" max="11528" width="3.88671875" style="3" customWidth="1"/>
    <col min="11529" max="11530" width="4.88671875" style="3" customWidth="1"/>
    <col min="11531" max="11541" width="5.44140625" style="3" customWidth="1"/>
    <col min="11542" max="11545" width="4.88671875" style="3" customWidth="1"/>
    <col min="11546" max="11546" width="5.44140625" style="3" customWidth="1"/>
    <col min="11547" max="11551" width="4.88671875" style="3" customWidth="1"/>
    <col min="11552" max="11552" width="2.21875" style="3" customWidth="1"/>
    <col min="11553" max="11553" width="1.44140625" style="3" customWidth="1"/>
    <col min="11554" max="11554" width="1.6640625" style="3" customWidth="1"/>
    <col min="11555" max="11776" width="3.44140625" style="3"/>
    <col min="11777" max="11777" width="1.44140625" style="3" customWidth="1"/>
    <col min="11778" max="11778" width="2.44140625" style="3" customWidth="1"/>
    <col min="11779" max="11779" width="3" style="3" customWidth="1"/>
    <col min="11780" max="11783" width="4.88671875" style="3" customWidth="1"/>
    <col min="11784" max="11784" width="3.88671875" style="3" customWidth="1"/>
    <col min="11785" max="11786" width="4.88671875" style="3" customWidth="1"/>
    <col min="11787" max="11797" width="5.44140625" style="3" customWidth="1"/>
    <col min="11798" max="11801" width="4.88671875" style="3" customWidth="1"/>
    <col min="11802" max="11802" width="5.44140625" style="3" customWidth="1"/>
    <col min="11803" max="11807" width="4.88671875" style="3" customWidth="1"/>
    <col min="11808" max="11808" width="2.21875" style="3" customWidth="1"/>
    <col min="11809" max="11809" width="1.44140625" style="3" customWidth="1"/>
    <col min="11810" max="11810" width="1.6640625" style="3" customWidth="1"/>
    <col min="11811" max="12032" width="3.44140625" style="3"/>
    <col min="12033" max="12033" width="1.44140625" style="3" customWidth="1"/>
    <col min="12034" max="12034" width="2.44140625" style="3" customWidth="1"/>
    <col min="12035" max="12035" width="3" style="3" customWidth="1"/>
    <col min="12036" max="12039" width="4.88671875" style="3" customWidth="1"/>
    <col min="12040" max="12040" width="3.88671875" style="3" customWidth="1"/>
    <col min="12041" max="12042" width="4.88671875" style="3" customWidth="1"/>
    <col min="12043" max="12053" width="5.44140625" style="3" customWidth="1"/>
    <col min="12054" max="12057" width="4.88671875" style="3" customWidth="1"/>
    <col min="12058" max="12058" width="5.44140625" style="3" customWidth="1"/>
    <col min="12059" max="12063" width="4.88671875" style="3" customWidth="1"/>
    <col min="12064" max="12064" width="2.21875" style="3" customWidth="1"/>
    <col min="12065" max="12065" width="1.44140625" style="3" customWidth="1"/>
    <col min="12066" max="12066" width="1.6640625" style="3" customWidth="1"/>
    <col min="12067" max="12288" width="3.44140625" style="3"/>
    <col min="12289" max="12289" width="1.44140625" style="3" customWidth="1"/>
    <col min="12290" max="12290" width="2.44140625" style="3" customWidth="1"/>
    <col min="12291" max="12291" width="3" style="3" customWidth="1"/>
    <col min="12292" max="12295" width="4.88671875" style="3" customWidth="1"/>
    <col min="12296" max="12296" width="3.88671875" style="3" customWidth="1"/>
    <col min="12297" max="12298" width="4.88671875" style="3" customWidth="1"/>
    <col min="12299" max="12309" width="5.44140625" style="3" customWidth="1"/>
    <col min="12310" max="12313" width="4.88671875" style="3" customWidth="1"/>
    <col min="12314" max="12314" width="5.44140625" style="3" customWidth="1"/>
    <col min="12315" max="12319" width="4.88671875" style="3" customWidth="1"/>
    <col min="12320" max="12320" width="2.21875" style="3" customWidth="1"/>
    <col min="12321" max="12321" width="1.44140625" style="3" customWidth="1"/>
    <col min="12322" max="12322" width="1.6640625" style="3" customWidth="1"/>
    <col min="12323" max="12544" width="3.44140625" style="3"/>
    <col min="12545" max="12545" width="1.44140625" style="3" customWidth="1"/>
    <col min="12546" max="12546" width="2.44140625" style="3" customWidth="1"/>
    <col min="12547" max="12547" width="3" style="3" customWidth="1"/>
    <col min="12548" max="12551" width="4.88671875" style="3" customWidth="1"/>
    <col min="12552" max="12552" width="3.88671875" style="3" customWidth="1"/>
    <col min="12553" max="12554" width="4.88671875" style="3" customWidth="1"/>
    <col min="12555" max="12565" width="5.44140625" style="3" customWidth="1"/>
    <col min="12566" max="12569" width="4.88671875" style="3" customWidth="1"/>
    <col min="12570" max="12570" width="5.44140625" style="3" customWidth="1"/>
    <col min="12571" max="12575" width="4.88671875" style="3" customWidth="1"/>
    <col min="12576" max="12576" width="2.21875" style="3" customWidth="1"/>
    <col min="12577" max="12577" width="1.44140625" style="3" customWidth="1"/>
    <col min="12578" max="12578" width="1.6640625" style="3" customWidth="1"/>
    <col min="12579" max="12800" width="3.44140625" style="3"/>
    <col min="12801" max="12801" width="1.44140625" style="3" customWidth="1"/>
    <col min="12802" max="12802" width="2.44140625" style="3" customWidth="1"/>
    <col min="12803" max="12803" width="3" style="3" customWidth="1"/>
    <col min="12804" max="12807" width="4.88671875" style="3" customWidth="1"/>
    <col min="12808" max="12808" width="3.88671875" style="3" customWidth="1"/>
    <col min="12809" max="12810" width="4.88671875" style="3" customWidth="1"/>
    <col min="12811" max="12821" width="5.44140625" style="3" customWidth="1"/>
    <col min="12822" max="12825" width="4.88671875" style="3" customWidth="1"/>
    <col min="12826" max="12826" width="5.44140625" style="3" customWidth="1"/>
    <col min="12827" max="12831" width="4.88671875" style="3" customWidth="1"/>
    <col min="12832" max="12832" width="2.21875" style="3" customWidth="1"/>
    <col min="12833" max="12833" width="1.44140625" style="3" customWidth="1"/>
    <col min="12834" max="12834" width="1.6640625" style="3" customWidth="1"/>
    <col min="12835" max="13056" width="3.44140625" style="3"/>
    <col min="13057" max="13057" width="1.44140625" style="3" customWidth="1"/>
    <col min="13058" max="13058" width="2.44140625" style="3" customWidth="1"/>
    <col min="13059" max="13059" width="3" style="3" customWidth="1"/>
    <col min="13060" max="13063" width="4.88671875" style="3" customWidth="1"/>
    <col min="13064" max="13064" width="3.88671875" style="3" customWidth="1"/>
    <col min="13065" max="13066" width="4.88671875" style="3" customWidth="1"/>
    <col min="13067" max="13077" width="5.44140625" style="3" customWidth="1"/>
    <col min="13078" max="13081" width="4.88671875" style="3" customWidth="1"/>
    <col min="13082" max="13082" width="5.44140625" style="3" customWidth="1"/>
    <col min="13083" max="13087" width="4.88671875" style="3" customWidth="1"/>
    <col min="13088" max="13088" width="2.21875" style="3" customWidth="1"/>
    <col min="13089" max="13089" width="1.44140625" style="3" customWidth="1"/>
    <col min="13090" max="13090" width="1.6640625" style="3" customWidth="1"/>
    <col min="13091" max="13312" width="3.44140625" style="3"/>
    <col min="13313" max="13313" width="1.44140625" style="3" customWidth="1"/>
    <col min="13314" max="13314" width="2.44140625" style="3" customWidth="1"/>
    <col min="13315" max="13315" width="3" style="3" customWidth="1"/>
    <col min="13316" max="13319" width="4.88671875" style="3" customWidth="1"/>
    <col min="13320" max="13320" width="3.88671875" style="3" customWidth="1"/>
    <col min="13321" max="13322" width="4.88671875" style="3" customWidth="1"/>
    <col min="13323" max="13333" width="5.44140625" style="3" customWidth="1"/>
    <col min="13334" max="13337" width="4.88671875" style="3" customWidth="1"/>
    <col min="13338" max="13338" width="5.44140625" style="3" customWidth="1"/>
    <col min="13339" max="13343" width="4.88671875" style="3" customWidth="1"/>
    <col min="13344" max="13344" width="2.21875" style="3" customWidth="1"/>
    <col min="13345" max="13345" width="1.44140625" style="3" customWidth="1"/>
    <col min="13346" max="13346" width="1.6640625" style="3" customWidth="1"/>
    <col min="13347" max="13568" width="3.44140625" style="3"/>
    <col min="13569" max="13569" width="1.44140625" style="3" customWidth="1"/>
    <col min="13570" max="13570" width="2.44140625" style="3" customWidth="1"/>
    <col min="13571" max="13571" width="3" style="3" customWidth="1"/>
    <col min="13572" max="13575" width="4.88671875" style="3" customWidth="1"/>
    <col min="13576" max="13576" width="3.88671875" style="3" customWidth="1"/>
    <col min="13577" max="13578" width="4.88671875" style="3" customWidth="1"/>
    <col min="13579" max="13589" width="5.44140625" style="3" customWidth="1"/>
    <col min="13590" max="13593" width="4.88671875" style="3" customWidth="1"/>
    <col min="13594" max="13594" width="5.44140625" style="3" customWidth="1"/>
    <col min="13595" max="13599" width="4.88671875" style="3" customWidth="1"/>
    <col min="13600" max="13600" width="2.21875" style="3" customWidth="1"/>
    <col min="13601" max="13601" width="1.44140625" style="3" customWidth="1"/>
    <col min="13602" max="13602" width="1.6640625" style="3" customWidth="1"/>
    <col min="13603" max="13824" width="3.44140625" style="3"/>
    <col min="13825" max="13825" width="1.44140625" style="3" customWidth="1"/>
    <col min="13826" max="13826" width="2.44140625" style="3" customWidth="1"/>
    <col min="13827" max="13827" width="3" style="3" customWidth="1"/>
    <col min="13828" max="13831" width="4.88671875" style="3" customWidth="1"/>
    <col min="13832" max="13832" width="3.88671875" style="3" customWidth="1"/>
    <col min="13833" max="13834" width="4.88671875" style="3" customWidth="1"/>
    <col min="13835" max="13845" width="5.44140625" style="3" customWidth="1"/>
    <col min="13846" max="13849" width="4.88671875" style="3" customWidth="1"/>
    <col min="13850" max="13850" width="5.44140625" style="3" customWidth="1"/>
    <col min="13851" max="13855" width="4.88671875" style="3" customWidth="1"/>
    <col min="13856" max="13856" width="2.21875" style="3" customWidth="1"/>
    <col min="13857" max="13857" width="1.44140625" style="3" customWidth="1"/>
    <col min="13858" max="13858" width="1.6640625" style="3" customWidth="1"/>
    <col min="13859" max="14080" width="3.44140625" style="3"/>
    <col min="14081" max="14081" width="1.44140625" style="3" customWidth="1"/>
    <col min="14082" max="14082" width="2.44140625" style="3" customWidth="1"/>
    <col min="14083" max="14083" width="3" style="3" customWidth="1"/>
    <col min="14084" max="14087" width="4.88671875" style="3" customWidth="1"/>
    <col min="14088" max="14088" width="3.88671875" style="3" customWidth="1"/>
    <col min="14089" max="14090" width="4.88671875" style="3" customWidth="1"/>
    <col min="14091" max="14101" width="5.44140625" style="3" customWidth="1"/>
    <col min="14102" max="14105" width="4.88671875" style="3" customWidth="1"/>
    <col min="14106" max="14106" width="5.44140625" style="3" customWidth="1"/>
    <col min="14107" max="14111" width="4.88671875" style="3" customWidth="1"/>
    <col min="14112" max="14112" width="2.21875" style="3" customWidth="1"/>
    <col min="14113" max="14113" width="1.44140625" style="3" customWidth="1"/>
    <col min="14114" max="14114" width="1.6640625" style="3" customWidth="1"/>
    <col min="14115" max="14336" width="3.44140625" style="3"/>
    <col min="14337" max="14337" width="1.44140625" style="3" customWidth="1"/>
    <col min="14338" max="14338" width="2.44140625" style="3" customWidth="1"/>
    <col min="14339" max="14339" width="3" style="3" customWidth="1"/>
    <col min="14340" max="14343" width="4.88671875" style="3" customWidth="1"/>
    <col min="14344" max="14344" width="3.88671875" style="3" customWidth="1"/>
    <col min="14345" max="14346" width="4.88671875" style="3" customWidth="1"/>
    <col min="14347" max="14357" width="5.44140625" style="3" customWidth="1"/>
    <col min="14358" max="14361" width="4.88671875" style="3" customWidth="1"/>
    <col min="14362" max="14362" width="5.44140625" style="3" customWidth="1"/>
    <col min="14363" max="14367" width="4.88671875" style="3" customWidth="1"/>
    <col min="14368" max="14368" width="2.21875" style="3" customWidth="1"/>
    <col min="14369" max="14369" width="1.44140625" style="3" customWidth="1"/>
    <col min="14370" max="14370" width="1.6640625" style="3" customWidth="1"/>
    <col min="14371" max="14592" width="3.44140625" style="3"/>
    <col min="14593" max="14593" width="1.44140625" style="3" customWidth="1"/>
    <col min="14594" max="14594" width="2.44140625" style="3" customWidth="1"/>
    <col min="14595" max="14595" width="3" style="3" customWidth="1"/>
    <col min="14596" max="14599" width="4.88671875" style="3" customWidth="1"/>
    <col min="14600" max="14600" width="3.88671875" style="3" customWidth="1"/>
    <col min="14601" max="14602" width="4.88671875" style="3" customWidth="1"/>
    <col min="14603" max="14613" width="5.44140625" style="3" customWidth="1"/>
    <col min="14614" max="14617" width="4.88671875" style="3" customWidth="1"/>
    <col min="14618" max="14618" width="5.44140625" style="3" customWidth="1"/>
    <col min="14619" max="14623" width="4.88671875" style="3" customWidth="1"/>
    <col min="14624" max="14624" width="2.21875" style="3" customWidth="1"/>
    <col min="14625" max="14625" width="1.44140625" style="3" customWidth="1"/>
    <col min="14626" max="14626" width="1.6640625" style="3" customWidth="1"/>
    <col min="14627" max="14848" width="3.44140625" style="3"/>
    <col min="14849" max="14849" width="1.44140625" style="3" customWidth="1"/>
    <col min="14850" max="14850" width="2.44140625" style="3" customWidth="1"/>
    <col min="14851" max="14851" width="3" style="3" customWidth="1"/>
    <col min="14852" max="14855" width="4.88671875" style="3" customWidth="1"/>
    <col min="14856" max="14856" width="3.88671875" style="3" customWidth="1"/>
    <col min="14857" max="14858" width="4.88671875" style="3" customWidth="1"/>
    <col min="14859" max="14869" width="5.44140625" style="3" customWidth="1"/>
    <col min="14870" max="14873" width="4.88671875" style="3" customWidth="1"/>
    <col min="14874" max="14874" width="5.44140625" style="3" customWidth="1"/>
    <col min="14875" max="14879" width="4.88671875" style="3" customWidth="1"/>
    <col min="14880" max="14880" width="2.21875" style="3" customWidth="1"/>
    <col min="14881" max="14881" width="1.44140625" style="3" customWidth="1"/>
    <col min="14882" max="14882" width="1.6640625" style="3" customWidth="1"/>
    <col min="14883" max="15104" width="3.44140625" style="3"/>
    <col min="15105" max="15105" width="1.44140625" style="3" customWidth="1"/>
    <col min="15106" max="15106" width="2.44140625" style="3" customWidth="1"/>
    <col min="15107" max="15107" width="3" style="3" customWidth="1"/>
    <col min="15108" max="15111" width="4.88671875" style="3" customWidth="1"/>
    <col min="15112" max="15112" width="3.88671875" style="3" customWidth="1"/>
    <col min="15113" max="15114" width="4.88671875" style="3" customWidth="1"/>
    <col min="15115" max="15125" width="5.44140625" style="3" customWidth="1"/>
    <col min="15126" max="15129" width="4.88671875" style="3" customWidth="1"/>
    <col min="15130" max="15130" width="5.44140625" style="3" customWidth="1"/>
    <col min="15131" max="15135" width="4.88671875" style="3" customWidth="1"/>
    <col min="15136" max="15136" width="2.21875" style="3" customWidth="1"/>
    <col min="15137" max="15137" width="1.44140625" style="3" customWidth="1"/>
    <col min="15138" max="15138" width="1.6640625" style="3" customWidth="1"/>
    <col min="15139" max="15360" width="3.44140625" style="3"/>
    <col min="15361" max="15361" width="1.44140625" style="3" customWidth="1"/>
    <col min="15362" max="15362" width="2.44140625" style="3" customWidth="1"/>
    <col min="15363" max="15363" width="3" style="3" customWidth="1"/>
    <col min="15364" max="15367" width="4.88671875" style="3" customWidth="1"/>
    <col min="15368" max="15368" width="3.88671875" style="3" customWidth="1"/>
    <col min="15369" max="15370" width="4.88671875" style="3" customWidth="1"/>
    <col min="15371" max="15381" width="5.44140625" style="3" customWidth="1"/>
    <col min="15382" max="15385" width="4.88671875" style="3" customWidth="1"/>
    <col min="15386" max="15386" width="5.44140625" style="3" customWidth="1"/>
    <col min="15387" max="15391" width="4.88671875" style="3" customWidth="1"/>
    <col min="15392" max="15392" width="2.21875" style="3" customWidth="1"/>
    <col min="15393" max="15393" width="1.44140625" style="3" customWidth="1"/>
    <col min="15394" max="15394" width="1.6640625" style="3" customWidth="1"/>
    <col min="15395" max="15616" width="3.44140625" style="3"/>
    <col min="15617" max="15617" width="1.44140625" style="3" customWidth="1"/>
    <col min="15618" max="15618" width="2.44140625" style="3" customWidth="1"/>
    <col min="15619" max="15619" width="3" style="3" customWidth="1"/>
    <col min="15620" max="15623" width="4.88671875" style="3" customWidth="1"/>
    <col min="15624" max="15624" width="3.88671875" style="3" customWidth="1"/>
    <col min="15625" max="15626" width="4.88671875" style="3" customWidth="1"/>
    <col min="15627" max="15637" width="5.44140625" style="3" customWidth="1"/>
    <col min="15638" max="15641" width="4.88671875" style="3" customWidth="1"/>
    <col min="15642" max="15642" width="5.44140625" style="3" customWidth="1"/>
    <col min="15643" max="15647" width="4.88671875" style="3" customWidth="1"/>
    <col min="15648" max="15648" width="2.21875" style="3" customWidth="1"/>
    <col min="15649" max="15649" width="1.44140625" style="3" customWidth="1"/>
    <col min="15650" max="15650" width="1.6640625" style="3" customWidth="1"/>
    <col min="15651" max="15872" width="3.44140625" style="3"/>
    <col min="15873" max="15873" width="1.44140625" style="3" customWidth="1"/>
    <col min="15874" max="15874" width="2.44140625" style="3" customWidth="1"/>
    <col min="15875" max="15875" width="3" style="3" customWidth="1"/>
    <col min="15876" max="15879" width="4.88671875" style="3" customWidth="1"/>
    <col min="15880" max="15880" width="3.88671875" style="3" customWidth="1"/>
    <col min="15881" max="15882" width="4.88671875" style="3" customWidth="1"/>
    <col min="15883" max="15893" width="5.44140625" style="3" customWidth="1"/>
    <col min="15894" max="15897" width="4.88671875" style="3" customWidth="1"/>
    <col min="15898" max="15898" width="5.44140625" style="3" customWidth="1"/>
    <col min="15899" max="15903" width="4.88671875" style="3" customWidth="1"/>
    <col min="15904" max="15904" width="2.21875" style="3" customWidth="1"/>
    <col min="15905" max="15905" width="1.44140625" style="3" customWidth="1"/>
    <col min="15906" max="15906" width="1.6640625" style="3" customWidth="1"/>
    <col min="15907" max="16128" width="3.44140625" style="3"/>
    <col min="16129" max="16129" width="1.44140625" style="3" customWidth="1"/>
    <col min="16130" max="16130" width="2.44140625" style="3" customWidth="1"/>
    <col min="16131" max="16131" width="3" style="3" customWidth="1"/>
    <col min="16132" max="16135" width="4.88671875" style="3" customWidth="1"/>
    <col min="16136" max="16136" width="3.88671875" style="3" customWidth="1"/>
    <col min="16137" max="16138" width="4.88671875" style="3" customWidth="1"/>
    <col min="16139" max="16149" width="5.44140625" style="3" customWidth="1"/>
    <col min="16150" max="16153" width="4.88671875" style="3" customWidth="1"/>
    <col min="16154" max="16154" width="5.44140625" style="3" customWidth="1"/>
    <col min="16155" max="16159" width="4.88671875" style="3" customWidth="1"/>
    <col min="16160" max="16160" width="2.21875" style="3" customWidth="1"/>
    <col min="16161" max="16161" width="1.44140625" style="3" customWidth="1"/>
    <col min="16162" max="16162" width="1.6640625" style="3" customWidth="1"/>
    <col min="16163" max="16384" width="3.44140625" style="3"/>
  </cols>
  <sheetData>
    <row r="1" spans="2:32" s="1" customFormat="1" x14ac:dyDescent="0.2"/>
    <row r="2" spans="2:32" s="1" customFormat="1" x14ac:dyDescent="0.2">
      <c r="C2" s="1" t="s">
        <v>1557</v>
      </c>
    </row>
    <row r="3" spans="2:32" s="1" customFormat="1" x14ac:dyDescent="0.2">
      <c r="Y3" s="45" t="s">
        <v>648</v>
      </c>
      <c r="Z3" s="629"/>
      <c r="AA3" s="629" t="s">
        <v>34</v>
      </c>
      <c r="AB3" s="629"/>
      <c r="AC3" s="629" t="s">
        <v>927</v>
      </c>
      <c r="AD3" s="629"/>
      <c r="AE3" s="629" t="s">
        <v>168</v>
      </c>
    </row>
    <row r="4" spans="2:32" s="1" customFormat="1" x14ac:dyDescent="0.2">
      <c r="AE4" s="45"/>
    </row>
    <row r="5" spans="2:32" s="1" customFormat="1" ht="26.25" customHeight="1" x14ac:dyDescent="0.2">
      <c r="C5" s="1863" t="s">
        <v>1558</v>
      </c>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row>
    <row r="6" spans="2:32" s="1" customFormat="1" x14ac:dyDescent="0.2"/>
    <row r="7" spans="2:32" s="1" customFormat="1" ht="27" customHeight="1" x14ac:dyDescent="0.2">
      <c r="B7" s="615"/>
      <c r="C7" s="1855" t="s">
        <v>307</v>
      </c>
      <c r="D7" s="1906"/>
      <c r="E7" s="1906"/>
      <c r="F7" s="1906"/>
      <c r="G7" s="1906"/>
      <c r="H7" s="1906"/>
      <c r="I7" s="1852"/>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5"/>
    </row>
    <row r="8" spans="2:32" ht="27" customHeight="1" x14ac:dyDescent="0.2">
      <c r="B8" s="15"/>
      <c r="C8" s="1853" t="s">
        <v>164</v>
      </c>
      <c r="D8" s="1853"/>
      <c r="E8" s="1853"/>
      <c r="F8" s="1853"/>
      <c r="G8" s="1853"/>
      <c r="H8" s="1855"/>
      <c r="I8" s="821" t="s">
        <v>117</v>
      </c>
      <c r="J8" s="822" t="s">
        <v>1179</v>
      </c>
      <c r="K8" s="822"/>
      <c r="L8" s="822"/>
      <c r="M8" s="822"/>
      <c r="N8" s="823" t="s">
        <v>117</v>
      </c>
      <c r="O8" s="822" t="s">
        <v>1180</v>
      </c>
      <c r="P8" s="822"/>
      <c r="Q8" s="822"/>
      <c r="R8" s="822"/>
      <c r="S8" s="823" t="s">
        <v>117</v>
      </c>
      <c r="T8" s="822" t="s">
        <v>1181</v>
      </c>
      <c r="U8" s="822"/>
      <c r="V8" s="822"/>
      <c r="W8" s="822"/>
      <c r="X8" s="822"/>
      <c r="Y8" s="822"/>
      <c r="Z8" s="822"/>
      <c r="AA8" s="822"/>
      <c r="AB8" s="822"/>
      <c r="AC8" s="822"/>
      <c r="AD8" s="822"/>
      <c r="AE8" s="822"/>
      <c r="AF8" s="17"/>
    </row>
    <row r="9" spans="2:32" ht="27" customHeight="1" x14ac:dyDescent="0.2">
      <c r="B9" s="57"/>
      <c r="C9" s="1836" t="s">
        <v>165</v>
      </c>
      <c r="D9" s="1836"/>
      <c r="E9" s="1836"/>
      <c r="F9" s="1836"/>
      <c r="G9" s="1836"/>
      <c r="H9" s="1837"/>
      <c r="I9" s="824" t="s">
        <v>117</v>
      </c>
      <c r="J9" s="7" t="s">
        <v>1559</v>
      </c>
      <c r="K9" s="22"/>
      <c r="L9" s="22"/>
      <c r="M9" s="22"/>
      <c r="N9" s="22"/>
      <c r="O9" s="22"/>
      <c r="P9" s="22"/>
      <c r="Q9" s="22"/>
      <c r="R9" s="22"/>
      <c r="S9" s="22"/>
      <c r="T9" s="22"/>
      <c r="U9" s="22"/>
      <c r="V9" s="22"/>
      <c r="W9" s="22"/>
      <c r="X9" s="22"/>
      <c r="Y9" s="22"/>
      <c r="Z9" s="22"/>
      <c r="AA9" s="22"/>
      <c r="AB9" s="22"/>
      <c r="AC9" s="22"/>
      <c r="AD9" s="22"/>
      <c r="AE9" s="22"/>
      <c r="AF9" s="59"/>
    </row>
    <row r="10" spans="2:32" ht="27" customHeight="1" x14ac:dyDescent="0.2">
      <c r="B10" s="825"/>
      <c r="C10" s="1892"/>
      <c r="D10" s="1892"/>
      <c r="E10" s="1892"/>
      <c r="F10" s="1892"/>
      <c r="G10" s="1892"/>
      <c r="H10" s="1893"/>
      <c r="I10" s="827" t="s">
        <v>117</v>
      </c>
      <c r="J10" s="2" t="s">
        <v>1560</v>
      </c>
      <c r="K10" s="2"/>
      <c r="L10" s="2"/>
      <c r="M10" s="2"/>
      <c r="N10" s="2"/>
      <c r="O10" s="2"/>
      <c r="P10" s="2"/>
      <c r="Q10" s="2"/>
      <c r="R10" s="2"/>
      <c r="S10" s="2"/>
      <c r="T10" s="2"/>
      <c r="U10" s="2"/>
      <c r="V10" s="2"/>
      <c r="W10" s="2"/>
      <c r="X10" s="2"/>
      <c r="Y10" s="2"/>
      <c r="Z10" s="2"/>
      <c r="AA10" s="2"/>
      <c r="AB10" s="2"/>
      <c r="AC10" s="2"/>
      <c r="AD10" s="2"/>
      <c r="AE10" s="2"/>
      <c r="AF10" s="450"/>
    </row>
    <row r="11" spans="2:32" ht="27" customHeight="1" x14ac:dyDescent="0.2">
      <c r="B11" s="828"/>
      <c r="C11" s="1839"/>
      <c r="D11" s="1839"/>
      <c r="E11" s="1839"/>
      <c r="F11" s="1839"/>
      <c r="G11" s="1839"/>
      <c r="H11" s="1840"/>
      <c r="I11" s="829" t="s">
        <v>117</v>
      </c>
      <c r="J11" s="651" t="s">
        <v>1561</v>
      </c>
      <c r="K11" s="651"/>
      <c r="L11" s="651"/>
      <c r="M11" s="651"/>
      <c r="N11" s="651"/>
      <c r="O11" s="651"/>
      <c r="P11" s="651"/>
      <c r="Q11" s="651"/>
      <c r="R11" s="651"/>
      <c r="S11" s="651"/>
      <c r="T11" s="651"/>
      <c r="U11" s="651"/>
      <c r="V11" s="651"/>
      <c r="W11" s="651"/>
      <c r="X11" s="651"/>
      <c r="Y11" s="651"/>
      <c r="Z11" s="651"/>
      <c r="AA11" s="651"/>
      <c r="AB11" s="651"/>
      <c r="AC11" s="651"/>
      <c r="AD11" s="651"/>
      <c r="AE11" s="651"/>
      <c r="AF11" s="61"/>
    </row>
    <row r="12" spans="2:32" s="1" customFormat="1" ht="11.25" customHeight="1" x14ac:dyDescent="0.2"/>
    <row r="13" spans="2:32" s="1" customFormat="1" ht="26.25" customHeight="1" x14ac:dyDescent="0.2">
      <c r="B13" s="6" t="s">
        <v>308</v>
      </c>
      <c r="C13" s="7" t="s">
        <v>309</v>
      </c>
      <c r="D13" s="7"/>
      <c r="E13" s="7"/>
      <c r="F13" s="7"/>
      <c r="G13" s="7"/>
      <c r="H13" s="7"/>
      <c r="I13" s="7"/>
      <c r="J13" s="7"/>
      <c r="K13" s="7"/>
      <c r="L13" s="7"/>
      <c r="M13" s="7"/>
      <c r="N13" s="7"/>
      <c r="O13" s="7"/>
      <c r="P13" s="10"/>
      <c r="Q13" s="830"/>
      <c r="R13" s="7"/>
      <c r="S13" s="7"/>
      <c r="T13" s="7"/>
      <c r="U13" s="7"/>
      <c r="V13" s="7"/>
      <c r="W13" s="7"/>
      <c r="X13" s="7"/>
      <c r="Y13" s="10"/>
      <c r="Z13" s="10"/>
      <c r="AA13" s="10"/>
      <c r="AB13" s="7"/>
      <c r="AC13" s="7"/>
      <c r="AD13" s="7"/>
      <c r="AE13" s="7"/>
      <c r="AF13" s="4"/>
    </row>
    <row r="14" spans="2:32" s="1" customFormat="1" ht="11.25" customHeight="1" x14ac:dyDescent="0.2">
      <c r="B14" s="639"/>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645"/>
    </row>
    <row r="15" spans="2:32" s="1" customFormat="1" ht="27" customHeight="1" x14ac:dyDescent="0.2">
      <c r="B15" s="639"/>
      <c r="C15" s="1641" t="s">
        <v>310</v>
      </c>
      <c r="D15" s="1642"/>
      <c r="E15" s="1642"/>
      <c r="F15" s="1642"/>
      <c r="G15" s="1642"/>
      <c r="H15" s="1642"/>
      <c r="I15" s="639"/>
      <c r="J15" s="831" t="s">
        <v>104</v>
      </c>
      <c r="K15" s="1987" t="s">
        <v>311</v>
      </c>
      <c r="L15" s="1988"/>
      <c r="M15" s="1988"/>
      <c r="N15" s="1988"/>
      <c r="O15" s="1988"/>
      <c r="P15" s="1988"/>
      <c r="Q15" s="1988"/>
      <c r="R15" s="1988"/>
      <c r="S15" s="1988"/>
      <c r="T15" s="1988"/>
      <c r="U15" s="1989"/>
      <c r="V15" s="1571"/>
      <c r="W15" s="1572"/>
      <c r="X15" s="632" t="s">
        <v>89</v>
      </c>
      <c r="Y15" s="629"/>
      <c r="Z15" s="629"/>
      <c r="AA15" s="629"/>
      <c r="AB15" s="645"/>
      <c r="AC15" s="1623"/>
      <c r="AD15" s="1623"/>
      <c r="AE15" s="1850"/>
      <c r="AF15" s="645"/>
    </row>
    <row r="16" spans="2:32" s="1" customFormat="1" ht="27" customHeight="1" x14ac:dyDescent="0.2">
      <c r="B16" s="639"/>
      <c r="C16" s="1641"/>
      <c r="D16" s="1642"/>
      <c r="E16" s="1642"/>
      <c r="F16" s="1642"/>
      <c r="G16" s="1642"/>
      <c r="H16" s="1642"/>
      <c r="I16" s="639"/>
      <c r="J16" s="831" t="s">
        <v>105</v>
      </c>
      <c r="K16" s="1987" t="s">
        <v>312</v>
      </c>
      <c r="L16" s="1988"/>
      <c r="M16" s="1988"/>
      <c r="N16" s="1988"/>
      <c r="O16" s="1988"/>
      <c r="P16" s="1988"/>
      <c r="Q16" s="1988"/>
      <c r="R16" s="1988"/>
      <c r="S16" s="1988"/>
      <c r="T16" s="1988"/>
      <c r="U16" s="1989"/>
      <c r="V16" s="1571"/>
      <c r="W16" s="1572"/>
      <c r="X16" s="632" t="s">
        <v>89</v>
      </c>
      <c r="Z16" s="1935"/>
      <c r="AA16" s="1935"/>
      <c r="AB16" s="645"/>
      <c r="AC16" s="2"/>
      <c r="AD16" s="2"/>
      <c r="AE16" s="640"/>
      <c r="AF16" s="645"/>
    </row>
    <row r="17" spans="2:32" s="1" customFormat="1" ht="27" customHeight="1" x14ac:dyDescent="0.2">
      <c r="B17" s="639"/>
      <c r="C17" s="1641"/>
      <c r="D17" s="1642"/>
      <c r="E17" s="1642"/>
      <c r="F17" s="1642"/>
      <c r="G17" s="1642"/>
      <c r="H17" s="1642"/>
      <c r="I17" s="639"/>
      <c r="J17" s="831" t="s">
        <v>121</v>
      </c>
      <c r="K17" s="1987" t="s">
        <v>313</v>
      </c>
      <c r="L17" s="1988"/>
      <c r="M17" s="1988"/>
      <c r="N17" s="1988"/>
      <c r="O17" s="1988"/>
      <c r="P17" s="1988"/>
      <c r="Q17" s="1988"/>
      <c r="R17" s="1988"/>
      <c r="S17" s="1988"/>
      <c r="T17" s="1988"/>
      <c r="U17" s="1989"/>
      <c r="V17" s="1571"/>
      <c r="W17" s="1572"/>
      <c r="X17" s="632" t="s">
        <v>89</v>
      </c>
      <c r="Z17" s="1935"/>
      <c r="AA17" s="1935"/>
      <c r="AB17" s="645"/>
      <c r="AC17" s="2"/>
      <c r="AD17" s="2"/>
      <c r="AE17" s="640"/>
      <c r="AF17" s="645"/>
    </row>
    <row r="18" spans="2:32" s="1" customFormat="1" ht="27" customHeight="1" x14ac:dyDescent="0.2">
      <c r="B18" s="639"/>
      <c r="C18" s="626"/>
      <c r="D18" s="660"/>
      <c r="E18" s="660"/>
      <c r="F18" s="660"/>
      <c r="G18" s="660"/>
      <c r="H18" s="660"/>
      <c r="I18" s="639"/>
      <c r="J18" s="831" t="s">
        <v>122</v>
      </c>
      <c r="K18" s="1987" t="s">
        <v>314</v>
      </c>
      <c r="L18" s="1988"/>
      <c r="M18" s="1988"/>
      <c r="N18" s="1988"/>
      <c r="O18" s="1988"/>
      <c r="P18" s="1988"/>
      <c r="Q18" s="1988"/>
      <c r="R18" s="1988"/>
      <c r="S18" s="1988"/>
      <c r="T18" s="1988"/>
      <c r="U18" s="1989"/>
      <c r="V18" s="1571"/>
      <c r="W18" s="1572"/>
      <c r="X18" s="632" t="s">
        <v>89</v>
      </c>
      <c r="Z18" s="1935"/>
      <c r="AA18" s="1935"/>
      <c r="AB18" s="645"/>
      <c r="AC18" s="832" t="s">
        <v>1122</v>
      </c>
      <c r="AD18" s="833" t="s">
        <v>442</v>
      </c>
      <c r="AE18" s="834" t="s">
        <v>726</v>
      </c>
      <c r="AF18" s="645"/>
    </row>
    <row r="19" spans="2:32" s="1" customFormat="1" ht="27" customHeight="1" x14ac:dyDescent="0.2">
      <c r="B19" s="639"/>
      <c r="C19" s="1641"/>
      <c r="D19" s="1642"/>
      <c r="E19" s="1642"/>
      <c r="F19" s="1642"/>
      <c r="G19" s="1642"/>
      <c r="H19" s="1642"/>
      <c r="I19" s="639"/>
      <c r="J19" s="831" t="s">
        <v>235</v>
      </c>
      <c r="K19" s="1987" t="s">
        <v>315</v>
      </c>
      <c r="L19" s="1988"/>
      <c r="M19" s="1988"/>
      <c r="N19" s="1988"/>
      <c r="O19" s="1988"/>
      <c r="P19" s="1988"/>
      <c r="Q19" s="1988"/>
      <c r="R19" s="1988"/>
      <c r="S19" s="1988"/>
      <c r="T19" s="1988"/>
      <c r="U19" s="1989"/>
      <c r="V19" s="1571"/>
      <c r="W19" s="1572"/>
      <c r="X19" s="632" t="s">
        <v>60</v>
      </c>
      <c r="Y19" s="1" t="s">
        <v>280</v>
      </c>
      <c r="Z19" s="1935" t="s">
        <v>169</v>
      </c>
      <c r="AA19" s="1935"/>
      <c r="AB19" s="1995"/>
      <c r="AC19" s="827" t="s">
        <v>117</v>
      </c>
      <c r="AD19" s="823" t="s">
        <v>442</v>
      </c>
      <c r="AE19" s="835" t="s">
        <v>117</v>
      </c>
      <c r="AF19" s="645"/>
    </row>
    <row r="20" spans="2:32" s="1" customFormat="1" ht="25.5" customHeight="1" x14ac:dyDescent="0.2">
      <c r="B20" s="639"/>
      <c r="C20" s="648"/>
      <c r="D20" s="654"/>
      <c r="E20" s="654"/>
      <c r="F20" s="654"/>
      <c r="G20" s="654"/>
      <c r="H20" s="654"/>
      <c r="I20" s="648"/>
      <c r="J20" s="654"/>
      <c r="K20" s="654"/>
      <c r="L20" s="654"/>
      <c r="M20" s="654"/>
      <c r="N20" s="654"/>
      <c r="O20" s="654"/>
      <c r="P20" s="654"/>
      <c r="Q20" s="654"/>
      <c r="R20" s="654"/>
      <c r="S20" s="654"/>
      <c r="T20" s="654"/>
      <c r="U20" s="654"/>
      <c r="V20" s="654"/>
      <c r="W20" s="654"/>
      <c r="X20" s="1992" t="s">
        <v>316</v>
      </c>
      <c r="Y20" s="1992"/>
      <c r="Z20" s="1992"/>
      <c r="AA20" s="1992"/>
      <c r="AB20" s="1993"/>
      <c r="AC20" s="654"/>
      <c r="AD20" s="654"/>
      <c r="AE20" s="650"/>
      <c r="AF20" s="645"/>
    </row>
    <row r="21" spans="2:32" s="1" customFormat="1" ht="11.25" customHeight="1" x14ac:dyDescent="0.2">
      <c r="B21" s="639"/>
      <c r="C21" s="639"/>
      <c r="H21" s="645"/>
      <c r="AC21" s="639"/>
      <c r="AE21" s="645"/>
      <c r="AF21" s="645"/>
    </row>
    <row r="22" spans="2:32" s="1" customFormat="1" ht="27" customHeight="1" x14ac:dyDescent="0.2">
      <c r="B22" s="639"/>
      <c r="C22" s="1641" t="s">
        <v>317</v>
      </c>
      <c r="D22" s="1642"/>
      <c r="E22" s="1642"/>
      <c r="F22" s="1642"/>
      <c r="G22" s="1642"/>
      <c r="H22" s="1647"/>
      <c r="J22" s="831" t="s">
        <v>104</v>
      </c>
      <c r="K22" s="1987" t="s">
        <v>311</v>
      </c>
      <c r="L22" s="1988"/>
      <c r="M22" s="1988"/>
      <c r="N22" s="1988"/>
      <c r="O22" s="1988"/>
      <c r="P22" s="1988"/>
      <c r="Q22" s="1988"/>
      <c r="R22" s="1988"/>
      <c r="S22" s="1988"/>
      <c r="T22" s="1988"/>
      <c r="U22" s="1989"/>
      <c r="V22" s="1571"/>
      <c r="W22" s="1572"/>
      <c r="X22" s="632" t="s">
        <v>89</v>
      </c>
      <c r="Y22" s="629"/>
      <c r="Z22" s="629"/>
      <c r="AA22" s="629"/>
      <c r="AC22" s="636"/>
      <c r="AD22" s="2"/>
      <c r="AE22" s="640"/>
      <c r="AF22" s="645"/>
    </row>
    <row r="23" spans="2:32" s="1" customFormat="1" ht="27" customHeight="1" x14ac:dyDescent="0.2">
      <c r="B23" s="639"/>
      <c r="C23" s="1641"/>
      <c r="D23" s="1642"/>
      <c r="E23" s="1642"/>
      <c r="F23" s="1642"/>
      <c r="G23" s="1642"/>
      <c r="H23" s="1647"/>
      <c r="J23" s="831" t="s">
        <v>105</v>
      </c>
      <c r="K23" s="1987" t="s">
        <v>318</v>
      </c>
      <c r="L23" s="1988"/>
      <c r="M23" s="1988"/>
      <c r="N23" s="1988"/>
      <c r="O23" s="1988"/>
      <c r="P23" s="1988"/>
      <c r="Q23" s="1988"/>
      <c r="R23" s="1988"/>
      <c r="S23" s="1988"/>
      <c r="T23" s="1988"/>
      <c r="U23" s="1989"/>
      <c r="V23" s="1571"/>
      <c r="W23" s="1572"/>
      <c r="X23" s="632" t="s">
        <v>89</v>
      </c>
      <c r="Z23" s="836"/>
      <c r="AA23" s="836"/>
      <c r="AC23" s="633"/>
      <c r="AD23" s="629"/>
      <c r="AE23" s="637"/>
      <c r="AF23" s="645"/>
    </row>
    <row r="24" spans="2:32" s="1" customFormat="1" ht="27" customHeight="1" x14ac:dyDescent="0.2">
      <c r="B24" s="639"/>
      <c r="C24" s="626"/>
      <c r="D24" s="660"/>
      <c r="E24" s="660"/>
      <c r="F24" s="660"/>
      <c r="G24" s="660"/>
      <c r="H24" s="627"/>
      <c r="J24" s="831" t="s">
        <v>121</v>
      </c>
      <c r="K24" s="1987" t="s">
        <v>319</v>
      </c>
      <c r="L24" s="1988"/>
      <c r="M24" s="1988"/>
      <c r="N24" s="1988"/>
      <c r="O24" s="1988"/>
      <c r="P24" s="1988"/>
      <c r="Q24" s="1988"/>
      <c r="R24" s="1988"/>
      <c r="S24" s="1988"/>
      <c r="T24" s="1988"/>
      <c r="U24" s="1989"/>
      <c r="V24" s="1571"/>
      <c r="W24" s="1572"/>
      <c r="X24" s="632" t="s">
        <v>89</v>
      </c>
      <c r="Z24" s="836"/>
      <c r="AA24" s="836"/>
      <c r="AC24" s="633"/>
      <c r="AD24" s="629"/>
      <c r="AE24" s="637"/>
      <c r="AF24" s="645"/>
    </row>
    <row r="25" spans="2:32" s="1" customFormat="1" ht="27" customHeight="1" x14ac:dyDescent="0.2">
      <c r="B25" s="639"/>
      <c r="C25" s="626"/>
      <c r="D25" s="660"/>
      <c r="E25" s="660"/>
      <c r="F25" s="660"/>
      <c r="G25" s="660"/>
      <c r="H25" s="627"/>
      <c r="J25" s="831" t="s">
        <v>122</v>
      </c>
      <c r="K25" s="1994" t="s">
        <v>320</v>
      </c>
      <c r="L25" s="1988"/>
      <c r="M25" s="1988"/>
      <c r="N25" s="1988"/>
      <c r="O25" s="1988"/>
      <c r="P25" s="1988"/>
      <c r="Q25" s="1988"/>
      <c r="R25" s="1988"/>
      <c r="S25" s="1988"/>
      <c r="T25" s="1988"/>
      <c r="U25" s="1989"/>
      <c r="V25" s="1571"/>
      <c r="W25" s="1572"/>
      <c r="X25" s="632" t="s">
        <v>89</v>
      </c>
      <c r="Z25" s="836"/>
      <c r="AA25" s="836"/>
      <c r="AC25" s="633"/>
      <c r="AD25" s="629"/>
      <c r="AE25" s="637"/>
      <c r="AF25" s="645"/>
    </row>
    <row r="26" spans="2:32" s="1" customFormat="1" ht="27" customHeight="1" x14ac:dyDescent="0.2">
      <c r="B26" s="639"/>
      <c r="C26" s="626"/>
      <c r="D26" s="660"/>
      <c r="E26" s="660"/>
      <c r="F26" s="660"/>
      <c r="G26" s="660"/>
      <c r="H26" s="627"/>
      <c r="J26" s="831" t="s">
        <v>235</v>
      </c>
      <c r="K26" s="1987" t="s">
        <v>321</v>
      </c>
      <c r="L26" s="1988"/>
      <c r="M26" s="1988"/>
      <c r="N26" s="1988"/>
      <c r="O26" s="1988"/>
      <c r="P26" s="1988"/>
      <c r="Q26" s="1988"/>
      <c r="R26" s="1988"/>
      <c r="S26" s="1988"/>
      <c r="T26" s="1988"/>
      <c r="U26" s="1989"/>
      <c r="V26" s="1571"/>
      <c r="W26" s="1572"/>
      <c r="X26" s="632" t="s">
        <v>89</v>
      </c>
      <c r="Z26" s="836"/>
      <c r="AA26" s="836"/>
      <c r="AC26" s="832" t="s">
        <v>1122</v>
      </c>
      <c r="AD26" s="833" t="s">
        <v>442</v>
      </c>
      <c r="AE26" s="834" t="s">
        <v>726</v>
      </c>
      <c r="AF26" s="645"/>
    </row>
    <row r="27" spans="2:32" s="1" customFormat="1" ht="27" customHeight="1" x14ac:dyDescent="0.2">
      <c r="B27" s="639"/>
      <c r="C27" s="639"/>
      <c r="H27" s="645"/>
      <c r="J27" s="831" t="s">
        <v>290</v>
      </c>
      <c r="K27" s="1987" t="s">
        <v>322</v>
      </c>
      <c r="L27" s="1988"/>
      <c r="M27" s="1988"/>
      <c r="N27" s="1988"/>
      <c r="O27" s="1988"/>
      <c r="P27" s="1988"/>
      <c r="Q27" s="1988"/>
      <c r="R27" s="1988"/>
      <c r="S27" s="1988"/>
      <c r="T27" s="1988"/>
      <c r="U27" s="1989"/>
      <c r="V27" s="1571"/>
      <c r="W27" s="1572"/>
      <c r="X27" s="632" t="s">
        <v>60</v>
      </c>
      <c r="Y27" s="1" t="s">
        <v>280</v>
      </c>
      <c r="Z27" s="1935" t="s">
        <v>169</v>
      </c>
      <c r="AA27" s="1935"/>
      <c r="AC27" s="827" t="s">
        <v>117</v>
      </c>
      <c r="AD27" s="823" t="s">
        <v>442</v>
      </c>
      <c r="AE27" s="835" t="s">
        <v>117</v>
      </c>
      <c r="AF27" s="645"/>
    </row>
    <row r="28" spans="2:32" s="1" customFormat="1" ht="18.75" customHeight="1" x14ac:dyDescent="0.2">
      <c r="B28" s="639"/>
      <c r="C28" s="639"/>
      <c r="H28" s="645"/>
      <c r="J28" s="837"/>
      <c r="K28" s="838"/>
      <c r="L28" s="838"/>
      <c r="M28" s="838"/>
      <c r="N28" s="838"/>
      <c r="O28" s="838"/>
      <c r="P28" s="838"/>
      <c r="Q28" s="838"/>
      <c r="R28" s="838"/>
      <c r="S28" s="838"/>
      <c r="T28" s="838"/>
      <c r="U28" s="838"/>
      <c r="X28" s="1990" t="s">
        <v>323</v>
      </c>
      <c r="Y28" s="1990"/>
      <c r="Z28" s="1990"/>
      <c r="AA28" s="1990"/>
      <c r="AB28" s="1991"/>
      <c r="AC28" s="633"/>
      <c r="AD28" s="629"/>
      <c r="AE28" s="637"/>
      <c r="AF28" s="645"/>
    </row>
    <row r="29" spans="2:32" s="1" customFormat="1" ht="26.25" customHeight="1" x14ac:dyDescent="0.2">
      <c r="B29" s="639"/>
      <c r="C29" s="626"/>
      <c r="D29" s="660"/>
      <c r="E29" s="660"/>
      <c r="F29" s="660"/>
      <c r="G29" s="660"/>
      <c r="H29" s="627"/>
      <c r="J29" s="837"/>
      <c r="K29" s="838"/>
      <c r="L29" s="838"/>
      <c r="M29" s="838"/>
      <c r="N29" s="838"/>
      <c r="O29" s="838"/>
      <c r="P29" s="838"/>
      <c r="Q29" s="838"/>
      <c r="R29" s="838"/>
      <c r="S29" s="838"/>
      <c r="T29" s="838"/>
      <c r="U29" s="838"/>
      <c r="X29" s="629"/>
      <c r="Y29" s="1" t="s">
        <v>280</v>
      </c>
      <c r="Z29" s="1935" t="s">
        <v>167</v>
      </c>
      <c r="AA29" s="1935"/>
      <c r="AC29" s="827" t="s">
        <v>117</v>
      </c>
      <c r="AD29" s="823" t="s">
        <v>442</v>
      </c>
      <c r="AE29" s="835" t="s">
        <v>117</v>
      </c>
      <c r="AF29" s="645"/>
    </row>
    <row r="30" spans="2:32" s="1" customFormat="1" ht="26.25" customHeight="1" x14ac:dyDescent="0.2">
      <c r="B30" s="639"/>
      <c r="C30" s="626"/>
      <c r="D30" s="660"/>
      <c r="E30" s="660"/>
      <c r="F30" s="660"/>
      <c r="G30" s="660"/>
      <c r="H30" s="627"/>
      <c r="J30" s="837"/>
      <c r="K30" s="838"/>
      <c r="L30" s="838"/>
      <c r="M30" s="838"/>
      <c r="N30" s="838"/>
      <c r="O30" s="838"/>
      <c r="P30" s="838"/>
      <c r="Q30" s="838"/>
      <c r="R30" s="838"/>
      <c r="S30" s="838"/>
      <c r="T30" s="838"/>
      <c r="U30" s="1992" t="s">
        <v>324</v>
      </c>
      <c r="V30" s="1992"/>
      <c r="W30" s="1992"/>
      <c r="X30" s="1992"/>
      <c r="Y30" s="1992"/>
      <c r="Z30" s="1992"/>
      <c r="AA30" s="1992"/>
      <c r="AB30" s="1993"/>
      <c r="AC30" s="636"/>
      <c r="AD30" s="2"/>
      <c r="AE30" s="640"/>
      <c r="AF30" s="645"/>
    </row>
    <row r="31" spans="2:32" s="1" customFormat="1" ht="10.5" customHeight="1" x14ac:dyDescent="0.2">
      <c r="B31" s="639"/>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645"/>
    </row>
    <row r="32" spans="2:32" s="1" customFormat="1" ht="27" customHeight="1" x14ac:dyDescent="0.2">
      <c r="B32" s="639"/>
      <c r="C32" s="1641" t="s">
        <v>325</v>
      </c>
      <c r="D32" s="1642"/>
      <c r="E32" s="1642"/>
      <c r="F32" s="1642"/>
      <c r="G32" s="1642"/>
      <c r="H32" s="1647"/>
      <c r="J32" s="831" t="s">
        <v>104</v>
      </c>
      <c r="K32" s="1987" t="s">
        <v>326</v>
      </c>
      <c r="L32" s="1988"/>
      <c r="M32" s="1988"/>
      <c r="N32" s="1988"/>
      <c r="O32" s="1988"/>
      <c r="P32" s="1988"/>
      <c r="Q32" s="1988"/>
      <c r="R32" s="1988"/>
      <c r="S32" s="1988"/>
      <c r="T32" s="1988"/>
      <c r="U32" s="1989"/>
      <c r="V32" s="1571"/>
      <c r="W32" s="1572"/>
      <c r="X32" s="632" t="s">
        <v>168</v>
      </c>
      <c r="Y32" s="629"/>
      <c r="Z32" s="629"/>
      <c r="AA32" s="629"/>
      <c r="AC32" s="636"/>
      <c r="AD32" s="2"/>
      <c r="AE32" s="640"/>
      <c r="AF32" s="645"/>
    </row>
    <row r="33" spans="2:32" s="1" customFormat="1" ht="27" customHeight="1" x14ac:dyDescent="0.2">
      <c r="B33" s="639"/>
      <c r="C33" s="1641"/>
      <c r="D33" s="1642"/>
      <c r="E33" s="1642"/>
      <c r="F33" s="1642"/>
      <c r="G33" s="1642"/>
      <c r="H33" s="1647"/>
      <c r="J33" s="831" t="s">
        <v>105</v>
      </c>
      <c r="K33" s="1987" t="s">
        <v>327</v>
      </c>
      <c r="L33" s="1988"/>
      <c r="M33" s="1988"/>
      <c r="N33" s="1988"/>
      <c r="O33" s="1988"/>
      <c r="P33" s="1988"/>
      <c r="Q33" s="1988"/>
      <c r="R33" s="1988"/>
      <c r="S33" s="1988"/>
      <c r="T33" s="1988"/>
      <c r="U33" s="1989"/>
      <c r="V33" s="1571"/>
      <c r="W33" s="1572"/>
      <c r="X33" s="632" t="s">
        <v>168</v>
      </c>
      <c r="Y33" s="629"/>
      <c r="Z33" s="629"/>
      <c r="AA33" s="629"/>
      <c r="AC33" s="832" t="s">
        <v>1122</v>
      </c>
      <c r="AD33" s="833" t="s">
        <v>442</v>
      </c>
      <c r="AE33" s="834" t="s">
        <v>726</v>
      </c>
      <c r="AF33" s="645"/>
    </row>
    <row r="34" spans="2:32" s="1" customFormat="1" ht="27" customHeight="1" x14ac:dyDescent="0.2">
      <c r="B34" s="639"/>
      <c r="C34" s="626"/>
      <c r="D34" s="660"/>
      <c r="E34" s="660"/>
      <c r="F34" s="660"/>
      <c r="G34" s="660"/>
      <c r="H34" s="627"/>
      <c r="J34" s="831" t="s">
        <v>121</v>
      </c>
      <c r="K34" s="1987" t="s">
        <v>286</v>
      </c>
      <c r="L34" s="1988"/>
      <c r="M34" s="1988"/>
      <c r="N34" s="1988"/>
      <c r="O34" s="1988"/>
      <c r="P34" s="1988"/>
      <c r="Q34" s="1988"/>
      <c r="R34" s="1988"/>
      <c r="S34" s="1988"/>
      <c r="T34" s="1988"/>
      <c r="U34" s="1989"/>
      <c r="V34" s="1571"/>
      <c r="W34" s="1572"/>
      <c r="X34" s="632" t="s">
        <v>60</v>
      </c>
      <c r="Y34" s="1" t="s">
        <v>280</v>
      </c>
      <c r="Z34" s="1935" t="s">
        <v>166</v>
      </c>
      <c r="AA34" s="1935"/>
      <c r="AC34" s="827" t="s">
        <v>117</v>
      </c>
      <c r="AD34" s="823" t="s">
        <v>442</v>
      </c>
      <c r="AE34" s="835" t="s">
        <v>117</v>
      </c>
      <c r="AF34" s="645"/>
    </row>
    <row r="35" spans="2:32" s="1" customFormat="1" ht="18.75" customHeight="1" x14ac:dyDescent="0.2">
      <c r="B35" s="639"/>
      <c r="C35" s="626"/>
      <c r="D35" s="660"/>
      <c r="E35" s="660"/>
      <c r="F35" s="660"/>
      <c r="G35" s="660"/>
      <c r="H35" s="627"/>
      <c r="J35" s="837"/>
      <c r="K35" s="838"/>
      <c r="L35" s="838"/>
      <c r="M35" s="838"/>
      <c r="N35" s="838"/>
      <c r="O35" s="838"/>
      <c r="P35" s="838"/>
      <c r="Q35" s="838"/>
      <c r="R35" s="838"/>
      <c r="S35" s="838"/>
      <c r="T35" s="838"/>
      <c r="U35" s="838"/>
      <c r="X35" s="1990" t="s">
        <v>323</v>
      </c>
      <c r="Y35" s="1990"/>
      <c r="Z35" s="1990"/>
      <c r="AA35" s="1990"/>
      <c r="AB35" s="1991"/>
      <c r="AC35" s="633"/>
      <c r="AD35" s="629"/>
      <c r="AE35" s="637"/>
      <c r="AF35" s="645"/>
    </row>
    <row r="36" spans="2:32" s="1" customFormat="1" ht="22.5" customHeight="1" x14ac:dyDescent="0.2">
      <c r="B36" s="639"/>
      <c r="C36" s="626"/>
      <c r="D36" s="660"/>
      <c r="E36" s="660"/>
      <c r="F36" s="660"/>
      <c r="G36" s="660"/>
      <c r="H36" s="627"/>
      <c r="J36" s="837"/>
      <c r="K36" s="838"/>
      <c r="L36" s="838"/>
      <c r="M36" s="838"/>
      <c r="N36" s="838"/>
      <c r="O36" s="838"/>
      <c r="P36" s="838"/>
      <c r="Q36" s="838"/>
      <c r="R36" s="838"/>
      <c r="S36" s="838"/>
      <c r="T36" s="838"/>
      <c r="U36" s="838"/>
      <c r="X36" s="629"/>
      <c r="Y36" s="1" t="s">
        <v>280</v>
      </c>
      <c r="Z36" s="1935" t="s">
        <v>328</v>
      </c>
      <c r="AA36" s="1935"/>
      <c r="AC36" s="827" t="s">
        <v>117</v>
      </c>
      <c r="AD36" s="823" t="s">
        <v>442</v>
      </c>
      <c r="AE36" s="835" t="s">
        <v>117</v>
      </c>
      <c r="AF36" s="645"/>
    </row>
    <row r="37" spans="2:32" s="1" customFormat="1" ht="26.25" customHeight="1" x14ac:dyDescent="0.2">
      <c r="B37" s="639"/>
      <c r="C37" s="626"/>
      <c r="D37" s="660"/>
      <c r="E37" s="660"/>
      <c r="F37" s="660"/>
      <c r="G37" s="660"/>
      <c r="H37" s="660"/>
      <c r="I37" s="639"/>
      <c r="J37" s="837"/>
      <c r="K37" s="838"/>
      <c r="L37" s="838"/>
      <c r="M37" s="838"/>
      <c r="N37" s="838"/>
      <c r="O37" s="838"/>
      <c r="P37" s="838"/>
      <c r="Q37" s="838"/>
      <c r="R37" s="838"/>
      <c r="S37" s="838"/>
      <c r="T37" s="838"/>
      <c r="U37" s="838"/>
      <c r="X37" s="1990" t="s">
        <v>324</v>
      </c>
      <c r="Y37" s="1990"/>
      <c r="Z37" s="1990"/>
      <c r="AA37" s="1990"/>
      <c r="AB37" s="1991"/>
      <c r="AC37" s="619"/>
      <c r="AD37" s="620"/>
      <c r="AE37" s="621"/>
      <c r="AF37" s="645"/>
    </row>
    <row r="38" spans="2:32" s="843" customFormat="1" ht="27" customHeight="1" x14ac:dyDescent="0.2">
      <c r="B38" s="839"/>
      <c r="C38" s="840"/>
      <c r="D38" s="841"/>
      <c r="E38" s="841"/>
      <c r="F38" s="841"/>
      <c r="G38" s="841"/>
      <c r="H38" s="841"/>
      <c r="I38" s="841"/>
      <c r="J38" s="841"/>
      <c r="K38" s="841"/>
      <c r="L38" s="841"/>
      <c r="M38" s="841"/>
      <c r="N38" s="841"/>
      <c r="O38" s="841"/>
      <c r="P38" s="841"/>
      <c r="Q38" s="841"/>
      <c r="R38" s="841"/>
      <c r="S38" s="841"/>
      <c r="T38" s="841"/>
      <c r="U38" s="841"/>
      <c r="V38" s="841"/>
      <c r="W38" s="841"/>
      <c r="X38" s="841"/>
      <c r="Y38" s="841"/>
      <c r="Z38" s="841"/>
      <c r="AA38" s="841"/>
      <c r="AB38" s="841"/>
      <c r="AC38" s="832" t="s">
        <v>1122</v>
      </c>
      <c r="AD38" s="833" t="s">
        <v>442</v>
      </c>
      <c r="AE38" s="834" t="s">
        <v>726</v>
      </c>
      <c r="AF38" s="842"/>
    </row>
    <row r="39" spans="2:32" s="1" customFormat="1" ht="27" customHeight="1" x14ac:dyDescent="0.2">
      <c r="B39" s="639"/>
      <c r="C39" s="1641" t="s">
        <v>329</v>
      </c>
      <c r="D39" s="1642"/>
      <c r="E39" s="1642"/>
      <c r="F39" s="1642"/>
      <c r="G39" s="1642"/>
      <c r="H39" s="1642"/>
      <c r="I39" s="1642"/>
      <c r="J39" s="1642"/>
      <c r="K39" s="1642"/>
      <c r="L39" s="1642"/>
      <c r="M39" s="1642"/>
      <c r="N39" s="1642"/>
      <c r="O39" s="1642"/>
      <c r="P39" s="1642"/>
      <c r="Q39" s="1642"/>
      <c r="R39" s="1642"/>
      <c r="S39" s="1642"/>
      <c r="T39" s="1642"/>
      <c r="U39" s="1642"/>
      <c r="V39" s="1642"/>
      <c r="W39" s="1642"/>
      <c r="X39" s="1642"/>
      <c r="Y39" s="1642"/>
      <c r="Z39" s="1642"/>
      <c r="AA39" s="1642"/>
      <c r="AC39" s="827" t="s">
        <v>117</v>
      </c>
      <c r="AD39" s="823" t="s">
        <v>442</v>
      </c>
      <c r="AE39" s="835" t="s">
        <v>117</v>
      </c>
      <c r="AF39" s="645"/>
    </row>
    <row r="40" spans="2:32" s="1" customFormat="1" ht="6.75" customHeight="1" x14ac:dyDescent="0.2">
      <c r="B40" s="639"/>
      <c r="C40" s="648"/>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48"/>
      <c r="AD40" s="654"/>
      <c r="AE40" s="650"/>
      <c r="AF40" s="645"/>
    </row>
    <row r="41" spans="2:32" s="1" customFormat="1" ht="27" customHeight="1" x14ac:dyDescent="0.2">
      <c r="B41" s="639"/>
      <c r="C41" s="6"/>
      <c r="D41" s="7"/>
      <c r="E41" s="7"/>
      <c r="F41" s="7"/>
      <c r="G41" s="7"/>
      <c r="H41" s="7"/>
      <c r="I41" s="7"/>
      <c r="J41" s="7"/>
      <c r="K41" s="7"/>
      <c r="L41" s="7"/>
      <c r="M41" s="7"/>
      <c r="N41" s="7"/>
      <c r="O41" s="7"/>
      <c r="P41" s="7"/>
      <c r="Q41" s="7"/>
      <c r="R41" s="7"/>
      <c r="S41" s="7"/>
      <c r="T41" s="7"/>
      <c r="U41" s="7"/>
      <c r="V41" s="7"/>
      <c r="W41" s="7"/>
      <c r="X41" s="7"/>
      <c r="Y41" s="7"/>
      <c r="Z41" s="7"/>
      <c r="AA41" s="7"/>
      <c r="AB41" s="7"/>
      <c r="AC41" s="832" t="s">
        <v>1122</v>
      </c>
      <c r="AD41" s="833" t="s">
        <v>442</v>
      </c>
      <c r="AE41" s="834" t="s">
        <v>726</v>
      </c>
      <c r="AF41" s="645"/>
    </row>
    <row r="42" spans="2:32" s="1" customFormat="1" ht="27" customHeight="1" x14ac:dyDescent="0.2">
      <c r="B42" s="639"/>
      <c r="C42" s="1641" t="s">
        <v>330</v>
      </c>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C42" s="827" t="s">
        <v>117</v>
      </c>
      <c r="AD42" s="823" t="s">
        <v>442</v>
      </c>
      <c r="AE42" s="835" t="s">
        <v>117</v>
      </c>
      <c r="AF42" s="645"/>
    </row>
    <row r="43" spans="2:32" s="1" customFormat="1" ht="27" customHeight="1" x14ac:dyDescent="0.2">
      <c r="B43" s="639"/>
      <c r="C43" s="1641" t="s">
        <v>331</v>
      </c>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C43" s="633"/>
      <c r="AD43" s="629"/>
      <c r="AE43" s="637"/>
      <c r="AF43" s="645"/>
    </row>
    <row r="44" spans="2:32" s="1" customFormat="1" ht="6.75" customHeight="1" x14ac:dyDescent="0.2">
      <c r="B44" s="639"/>
      <c r="C44" s="648"/>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48"/>
      <c r="AD44" s="654"/>
      <c r="AE44" s="650"/>
      <c r="AF44" s="645"/>
    </row>
    <row r="45" spans="2:32" s="1" customFormat="1" ht="10.5" customHeight="1" x14ac:dyDescent="0.2">
      <c r="B45" s="648"/>
      <c r="C45" s="654"/>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650"/>
    </row>
    <row r="46" spans="2:32" s="1" customFormat="1" ht="10.5" customHeight="1" x14ac:dyDescent="0.2"/>
    <row r="47" spans="2:32" s="844" customFormat="1" ht="33.75" customHeight="1" x14ac:dyDescent="0.15">
      <c r="C47" s="1642" t="s">
        <v>332</v>
      </c>
      <c r="D47" s="1642"/>
      <c r="E47" s="1642"/>
      <c r="F47" s="1642"/>
      <c r="G47" s="1642"/>
      <c r="H47" s="1642"/>
      <c r="I47" s="1642"/>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row>
    <row r="48" spans="2:32" s="844" customFormat="1" ht="33.75" customHeight="1" x14ac:dyDescent="0.15">
      <c r="C48" s="1642" t="s">
        <v>333</v>
      </c>
      <c r="D48" s="1642"/>
      <c r="E48" s="1642"/>
      <c r="F48" s="1642"/>
      <c r="G48" s="1642"/>
      <c r="H48" s="1642"/>
      <c r="I48" s="1642"/>
      <c r="J48" s="1642"/>
      <c r="K48" s="1642"/>
      <c r="L48" s="1642"/>
      <c r="M48" s="1642"/>
      <c r="N48" s="1642"/>
      <c r="O48" s="1642"/>
      <c r="P48" s="1642"/>
      <c r="Q48" s="1642"/>
      <c r="R48" s="1642"/>
      <c r="S48" s="1642"/>
      <c r="T48" s="1642"/>
      <c r="U48" s="1642"/>
      <c r="V48" s="1642"/>
      <c r="W48" s="1642"/>
      <c r="X48" s="1642"/>
      <c r="Y48" s="1642"/>
      <c r="Z48" s="1642"/>
      <c r="AA48" s="1642"/>
      <c r="AB48" s="1642"/>
      <c r="AC48" s="1642"/>
      <c r="AD48" s="1642"/>
      <c r="AE48" s="1642"/>
    </row>
    <row r="49" spans="3:31" s="1" customFormat="1" ht="18" customHeight="1" x14ac:dyDescent="0.2">
      <c r="C49" s="1892" t="s">
        <v>334</v>
      </c>
      <c r="D49" s="1892"/>
      <c r="E49" s="1892"/>
      <c r="F49" s="1892"/>
      <c r="G49" s="1892"/>
      <c r="H49" s="1892"/>
      <c r="I49" s="1892"/>
      <c r="J49" s="1892"/>
      <c r="K49" s="1892"/>
      <c r="L49" s="1892"/>
      <c r="M49" s="1892"/>
      <c r="N49" s="1892"/>
      <c r="O49" s="1892"/>
      <c r="P49" s="1892"/>
      <c r="Q49" s="1892"/>
      <c r="R49" s="1892"/>
      <c r="S49" s="1892"/>
      <c r="T49" s="1892"/>
      <c r="U49" s="1892"/>
      <c r="V49" s="1892"/>
      <c r="W49" s="1892"/>
      <c r="X49" s="1892"/>
      <c r="Y49" s="1892"/>
      <c r="Z49" s="1892"/>
      <c r="AA49" s="1892"/>
      <c r="AB49" s="1892"/>
      <c r="AC49" s="1892"/>
      <c r="AD49" s="1892"/>
      <c r="AE49" s="1892"/>
    </row>
    <row r="50" spans="3:31" s="1" customFormat="1" ht="18" customHeight="1" x14ac:dyDescent="0.2">
      <c r="C50" s="1892" t="s">
        <v>335</v>
      </c>
      <c r="D50" s="1892"/>
      <c r="E50" s="1892"/>
      <c r="F50" s="1892"/>
      <c r="G50" s="1892"/>
      <c r="H50" s="1892"/>
      <c r="I50" s="1892"/>
      <c r="J50" s="1892"/>
      <c r="K50" s="1892"/>
      <c r="L50" s="1892"/>
      <c r="M50" s="1892"/>
      <c r="N50" s="1892"/>
      <c r="O50" s="1892"/>
      <c r="P50" s="1892"/>
      <c r="Q50" s="1892"/>
      <c r="R50" s="1892"/>
      <c r="S50" s="1892"/>
      <c r="T50" s="1892"/>
      <c r="U50" s="1892"/>
      <c r="V50" s="1892"/>
      <c r="W50" s="1892"/>
      <c r="X50" s="1892"/>
      <c r="Y50" s="1892"/>
      <c r="Z50" s="1892"/>
      <c r="AA50" s="1892"/>
      <c r="AB50" s="1892"/>
      <c r="AC50" s="1892"/>
      <c r="AD50" s="1892"/>
      <c r="AE50" s="1892"/>
    </row>
    <row r="51" spans="3:31" s="844" customFormat="1" ht="54.75" customHeight="1" x14ac:dyDescent="0.15">
      <c r="C51" s="1642" t="s">
        <v>868</v>
      </c>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row>
    <row r="52" spans="3:31" s="844" customFormat="1" ht="42.75" customHeight="1" x14ac:dyDescent="0.15">
      <c r="C52" s="1642" t="s">
        <v>869</v>
      </c>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row>
    <row r="53" spans="3:31" s="844" customFormat="1" ht="18" customHeight="1" x14ac:dyDescent="0.15">
      <c r="C53" s="1892" t="s">
        <v>336</v>
      </c>
      <c r="D53" s="1892"/>
      <c r="E53" s="1892"/>
      <c r="F53" s="1892"/>
      <c r="G53" s="1892"/>
      <c r="H53" s="1892"/>
      <c r="I53" s="1892"/>
      <c r="J53" s="1892"/>
      <c r="K53" s="1892"/>
      <c r="L53" s="1892"/>
      <c r="M53" s="1892"/>
      <c r="N53" s="1892"/>
      <c r="O53" s="1892"/>
      <c r="P53" s="1892"/>
      <c r="Q53" s="1892"/>
      <c r="R53" s="1892"/>
      <c r="S53" s="1892"/>
      <c r="T53" s="1892"/>
      <c r="U53" s="1892"/>
      <c r="V53" s="1892"/>
      <c r="W53" s="1892"/>
      <c r="X53" s="1892"/>
      <c r="Y53" s="1892"/>
      <c r="Z53" s="1892"/>
      <c r="AA53" s="1892"/>
      <c r="AB53" s="1892"/>
      <c r="AC53" s="1892"/>
      <c r="AD53" s="1892"/>
      <c r="AE53" s="1892"/>
    </row>
    <row r="54" spans="3:31" s="844" customFormat="1" ht="29.25" customHeight="1" x14ac:dyDescent="0.15">
      <c r="C54" s="1642" t="s">
        <v>170</v>
      </c>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printOptions horizontalCentered="1"/>
  <pageMargins left="0.70866141732283472" right="0.39370078740157483" top="0.51181102362204722" bottom="0.35433070866141736" header="0.31496062992125984" footer="0.31496062992125984"/>
  <pageSetup paperSize="9" scale="6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5CD36C8-3977-43E1-925B-AF844B6E1D86}">
          <x14:formula1>
            <xm:f>"□,■"</xm:f>
          </x14:formula1>
          <xm:sqref>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AE29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AE42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TLW42 TVS42 UFO42 UPK42 UZG42 VJC42 VSY42 WCU42 WMQ42 WWM42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 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D185"/>
  <sheetViews>
    <sheetView zoomScale="85" zoomScaleNormal="85" zoomScaleSheetLayoutView="70" workbookViewId="0">
      <pane xSplit="4" ySplit="18" topLeftCell="E19" activePane="bottomRight" state="frozen"/>
      <selection activeCell="F43" sqref="F43"/>
      <selection pane="topRight" activeCell="F43" sqref="F43"/>
      <selection pane="bottomLeft" activeCell="F43" sqref="F43"/>
      <selection pane="bottomRight"/>
    </sheetView>
  </sheetViews>
  <sheetFormatPr defaultColWidth="9" defaultRowHeight="12" x14ac:dyDescent="0.2"/>
  <cols>
    <col min="1" max="1" width="1" style="87" customWidth="1"/>
    <col min="2" max="2" width="8.21875" style="87" customWidth="1"/>
    <col min="3" max="3" width="30.109375" style="91" customWidth="1"/>
    <col min="4" max="4" width="7.33203125" style="91" customWidth="1"/>
    <col min="5" max="10" width="5.6640625" style="87" customWidth="1"/>
    <col min="11" max="13" width="7.44140625" style="87" customWidth="1"/>
    <col min="14" max="16" width="5.6640625" style="87" customWidth="1"/>
    <col min="17" max="17" width="5.77734375" style="594" customWidth="1"/>
    <col min="18" max="18" width="5.6640625" style="87" customWidth="1"/>
    <col min="19" max="19" width="6.88671875" style="87" customWidth="1"/>
    <col min="20" max="20" width="7" style="87" customWidth="1"/>
    <col min="21" max="21" width="7.109375" style="87" customWidth="1"/>
    <col min="22" max="24" width="5.6640625" style="87" customWidth="1"/>
    <col min="25" max="25" width="100.6640625" style="87" customWidth="1"/>
    <col min="26" max="26" width="1.109375" style="87" customWidth="1"/>
    <col min="27" max="52" width="3.109375" style="87" customWidth="1"/>
    <col min="53" max="16384" width="9" style="87"/>
  </cols>
  <sheetData>
    <row r="1" spans="2:52" ht="16.2" x14ac:dyDescent="0.2">
      <c r="B1" s="312" t="s">
        <v>136</v>
      </c>
    </row>
    <row r="3" spans="2:52" s="89" customFormat="1" ht="13.5" customHeight="1" x14ac:dyDescent="0.2">
      <c r="B3" s="540"/>
      <c r="C3" s="541" t="s">
        <v>115</v>
      </c>
      <c r="D3" s="542"/>
      <c r="E3" s="543">
        <v>2</v>
      </c>
      <c r="F3" s="1322" t="s">
        <v>1567</v>
      </c>
      <c r="G3" s="1322">
        <v>6</v>
      </c>
      <c r="H3" s="544">
        <v>7</v>
      </c>
      <c r="I3" s="544">
        <v>11</v>
      </c>
      <c r="J3" s="544" t="s">
        <v>1591</v>
      </c>
      <c r="K3" s="543" t="s">
        <v>2022</v>
      </c>
      <c r="L3" s="543" t="s">
        <v>1944</v>
      </c>
      <c r="M3" s="543" t="s">
        <v>1747</v>
      </c>
      <c r="N3" s="543">
        <v>20</v>
      </c>
      <c r="O3" s="544">
        <v>22</v>
      </c>
      <c r="P3" s="544" t="s">
        <v>1938</v>
      </c>
      <c r="Q3" s="1322">
        <v>24</v>
      </c>
      <c r="R3" s="544">
        <v>28</v>
      </c>
      <c r="S3" s="543">
        <v>30</v>
      </c>
      <c r="T3" s="543" t="s">
        <v>1568</v>
      </c>
      <c r="U3" s="544">
        <v>31</v>
      </c>
      <c r="V3" s="544">
        <v>35</v>
      </c>
      <c r="W3" s="1322">
        <v>38</v>
      </c>
      <c r="X3" s="544">
        <v>40</v>
      </c>
      <c r="Y3" s="545" t="s">
        <v>139</v>
      </c>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row>
    <row r="4" spans="2:52" ht="12" customHeight="1" x14ac:dyDescent="0.2">
      <c r="B4" s="546"/>
      <c r="C4" s="547"/>
      <c r="D4" s="548"/>
      <c r="E4" s="1532" t="s">
        <v>659</v>
      </c>
      <c r="F4" s="1532" t="s">
        <v>120</v>
      </c>
      <c r="G4" s="1522" t="s">
        <v>2033</v>
      </c>
      <c r="H4" s="1522" t="s">
        <v>932</v>
      </c>
      <c r="I4" s="1522" t="s">
        <v>1978</v>
      </c>
      <c r="J4" s="1522" t="s">
        <v>1110</v>
      </c>
      <c r="K4" s="1525" t="s">
        <v>2023</v>
      </c>
      <c r="L4" s="1541" t="s">
        <v>1048</v>
      </c>
      <c r="M4" s="1541" t="s">
        <v>1049</v>
      </c>
      <c r="N4" s="1525" t="s">
        <v>1995</v>
      </c>
      <c r="O4" s="1522" t="s">
        <v>1111</v>
      </c>
      <c r="P4" s="1544" t="s">
        <v>1112</v>
      </c>
      <c r="Q4" s="1541" t="s">
        <v>931</v>
      </c>
      <c r="R4" s="1522" t="s">
        <v>1731</v>
      </c>
      <c r="S4" s="1541" t="s">
        <v>358</v>
      </c>
      <c r="T4" s="1541" t="s">
        <v>359</v>
      </c>
      <c r="U4" s="1538" t="s">
        <v>360</v>
      </c>
      <c r="V4" s="1522" t="s">
        <v>1675</v>
      </c>
      <c r="W4" s="1538" t="s">
        <v>930</v>
      </c>
      <c r="X4" s="1544" t="s">
        <v>1635</v>
      </c>
      <c r="Y4" s="1535" t="s">
        <v>2067</v>
      </c>
      <c r="Z4" s="96"/>
      <c r="AA4" s="100"/>
      <c r="AB4" s="96"/>
      <c r="AC4" s="96"/>
      <c r="AD4" s="96"/>
      <c r="AE4" s="96"/>
      <c r="AF4" s="97"/>
      <c r="AG4" s="96"/>
      <c r="AH4" s="96"/>
      <c r="AI4" s="96" t="s">
        <v>135</v>
      </c>
      <c r="AJ4" s="96"/>
      <c r="AK4" s="96" t="s">
        <v>134</v>
      </c>
      <c r="AL4" s="100"/>
      <c r="AM4" s="100"/>
      <c r="AN4" s="96"/>
      <c r="AO4" s="96"/>
      <c r="AP4" s="90"/>
      <c r="AQ4" s="90"/>
      <c r="AR4" s="90"/>
      <c r="AS4" s="90"/>
      <c r="AT4" s="90"/>
      <c r="AU4" s="96"/>
      <c r="AV4" s="90"/>
      <c r="AW4" s="90"/>
      <c r="AX4" s="90"/>
      <c r="AY4" s="90"/>
      <c r="AZ4" s="1531"/>
    </row>
    <row r="5" spans="2:52" ht="12" customHeight="1" x14ac:dyDescent="0.2">
      <c r="B5" s="546"/>
      <c r="C5" s="547"/>
      <c r="D5" s="548"/>
      <c r="E5" s="1533"/>
      <c r="F5" s="1533"/>
      <c r="G5" s="1523"/>
      <c r="H5" s="1523"/>
      <c r="I5" s="1523"/>
      <c r="J5" s="1523"/>
      <c r="K5" s="1526"/>
      <c r="L5" s="1542"/>
      <c r="M5" s="1542"/>
      <c r="N5" s="1526"/>
      <c r="O5" s="1523"/>
      <c r="P5" s="1545"/>
      <c r="Q5" s="1542"/>
      <c r="R5" s="1523"/>
      <c r="S5" s="1542"/>
      <c r="T5" s="1542"/>
      <c r="U5" s="1539"/>
      <c r="V5" s="1523"/>
      <c r="W5" s="1539"/>
      <c r="X5" s="1545"/>
      <c r="Y5" s="1536"/>
      <c r="Z5" s="96"/>
      <c r="AA5" s="96"/>
      <c r="AB5" s="96"/>
      <c r="AC5" s="96"/>
      <c r="AD5" s="96"/>
      <c r="AE5" s="96"/>
      <c r="AF5" s="97"/>
      <c r="AG5" s="96"/>
      <c r="AH5" s="96"/>
      <c r="AI5" s="96"/>
      <c r="AJ5" s="96"/>
      <c r="AK5" s="96"/>
      <c r="AL5" s="96"/>
      <c r="AM5" s="96"/>
      <c r="AN5" s="96"/>
      <c r="AO5" s="96"/>
      <c r="AP5" s="90"/>
      <c r="AQ5" s="90"/>
      <c r="AR5" s="96"/>
      <c r="AS5" s="97"/>
      <c r="AT5" s="96"/>
      <c r="AU5" s="96"/>
      <c r="AV5" s="96"/>
      <c r="AW5" s="96"/>
      <c r="AX5" s="96"/>
      <c r="AY5" s="96"/>
      <c r="AZ5" s="1531"/>
    </row>
    <row r="6" spans="2:52" ht="12" customHeight="1" x14ac:dyDescent="0.2">
      <c r="B6" s="546"/>
      <c r="C6" s="547"/>
      <c r="D6" s="548"/>
      <c r="E6" s="1533"/>
      <c r="F6" s="1533"/>
      <c r="G6" s="1523"/>
      <c r="H6" s="1523"/>
      <c r="I6" s="1523"/>
      <c r="J6" s="1523"/>
      <c r="K6" s="1526"/>
      <c r="L6" s="1542"/>
      <c r="M6" s="1542"/>
      <c r="N6" s="1526"/>
      <c r="O6" s="1523"/>
      <c r="P6" s="1545"/>
      <c r="Q6" s="1542"/>
      <c r="R6" s="1523"/>
      <c r="S6" s="1542"/>
      <c r="T6" s="1542"/>
      <c r="U6" s="1539"/>
      <c r="V6" s="1523"/>
      <c r="W6" s="1539"/>
      <c r="X6" s="1545"/>
      <c r="Y6" s="1536"/>
      <c r="Z6" s="96"/>
      <c r="AA6" s="96"/>
      <c r="AB6" s="96"/>
      <c r="AC6" s="96"/>
      <c r="AD6" s="96"/>
      <c r="AE6" s="96"/>
      <c r="AF6" s="97"/>
      <c r="AG6" s="96"/>
      <c r="AH6" s="96"/>
      <c r="AI6" s="96"/>
      <c r="AJ6" s="96"/>
      <c r="AK6" s="96"/>
      <c r="AL6" s="96"/>
      <c r="AM6" s="96"/>
      <c r="AN6" s="96"/>
      <c r="AO6" s="96"/>
      <c r="AP6" s="90"/>
      <c r="AQ6" s="90"/>
      <c r="AR6" s="96"/>
      <c r="AS6" s="97"/>
      <c r="AT6" s="96"/>
      <c r="AU6" s="96"/>
      <c r="AV6" s="96"/>
      <c r="AW6" s="96"/>
      <c r="AX6" s="96"/>
      <c r="AY6" s="96"/>
      <c r="AZ6" s="1531"/>
    </row>
    <row r="7" spans="2:52" ht="12" customHeight="1" x14ac:dyDescent="0.2">
      <c r="B7" s="546"/>
      <c r="C7" s="547"/>
      <c r="D7" s="548"/>
      <c r="E7" s="1533"/>
      <c r="F7" s="1533"/>
      <c r="G7" s="1523"/>
      <c r="H7" s="1523"/>
      <c r="I7" s="1523"/>
      <c r="J7" s="1523"/>
      <c r="K7" s="1526"/>
      <c r="L7" s="1542"/>
      <c r="M7" s="1542"/>
      <c r="N7" s="1526"/>
      <c r="O7" s="1523"/>
      <c r="P7" s="1545"/>
      <c r="Q7" s="1542"/>
      <c r="R7" s="1523"/>
      <c r="S7" s="1542"/>
      <c r="T7" s="1542"/>
      <c r="U7" s="1539"/>
      <c r="V7" s="1523"/>
      <c r="W7" s="1539"/>
      <c r="X7" s="1545"/>
      <c r="Y7" s="1536"/>
      <c r="Z7" s="96"/>
      <c r="AA7" s="96"/>
      <c r="AB7" s="96"/>
      <c r="AC7" s="96"/>
      <c r="AD7" s="96"/>
      <c r="AE7" s="96"/>
      <c r="AF7" s="97"/>
      <c r="AG7" s="96"/>
      <c r="AH7" s="96"/>
      <c r="AI7" s="96"/>
      <c r="AJ7" s="96"/>
      <c r="AK7" s="96"/>
      <c r="AL7" s="96"/>
      <c r="AM7" s="96"/>
      <c r="AN7" s="96"/>
      <c r="AO7" s="96"/>
      <c r="AP7" s="90"/>
      <c r="AQ7" s="90"/>
      <c r="AR7" s="96"/>
      <c r="AS7" s="97"/>
      <c r="AT7" s="96"/>
      <c r="AU7" s="96"/>
      <c r="AV7" s="96"/>
      <c r="AW7" s="96"/>
      <c r="AX7" s="96"/>
      <c r="AY7" s="96"/>
      <c r="AZ7" s="1531"/>
    </row>
    <row r="8" spans="2:52" ht="12" customHeight="1" x14ac:dyDescent="0.2">
      <c r="B8" s="546"/>
      <c r="C8" s="547"/>
      <c r="D8" s="548"/>
      <c r="E8" s="1533"/>
      <c r="F8" s="1533"/>
      <c r="G8" s="1523"/>
      <c r="H8" s="1523"/>
      <c r="I8" s="1523"/>
      <c r="J8" s="1523"/>
      <c r="K8" s="1526"/>
      <c r="L8" s="1542"/>
      <c r="M8" s="1542"/>
      <c r="N8" s="1526"/>
      <c r="O8" s="1523"/>
      <c r="P8" s="1545"/>
      <c r="Q8" s="1542"/>
      <c r="R8" s="1523"/>
      <c r="S8" s="1542"/>
      <c r="T8" s="1542"/>
      <c r="U8" s="1539"/>
      <c r="V8" s="1523"/>
      <c r="W8" s="1539"/>
      <c r="X8" s="1545"/>
      <c r="Y8" s="1536"/>
      <c r="Z8" s="96"/>
      <c r="AA8" s="96"/>
      <c r="AB8" s="96"/>
      <c r="AC8" s="96"/>
      <c r="AD8" s="96"/>
      <c r="AE8" s="96"/>
      <c r="AF8" s="97"/>
      <c r="AG8" s="96"/>
      <c r="AH8" s="96"/>
      <c r="AI8" s="96"/>
      <c r="AJ8" s="96"/>
      <c r="AK8" s="96"/>
      <c r="AL8" s="96"/>
      <c r="AM8" s="96"/>
      <c r="AN8" s="96"/>
      <c r="AO8" s="96"/>
      <c r="AP8" s="90"/>
      <c r="AQ8" s="90"/>
      <c r="AR8" s="96"/>
      <c r="AS8" s="97"/>
      <c r="AT8" s="96"/>
      <c r="AU8" s="96"/>
      <c r="AV8" s="96"/>
      <c r="AW8" s="96"/>
      <c r="AX8" s="96"/>
      <c r="AY8" s="96"/>
      <c r="AZ8" s="1531"/>
    </row>
    <row r="9" spans="2:52" ht="12" customHeight="1" x14ac:dyDescent="0.2">
      <c r="B9" s="546"/>
      <c r="C9" s="547"/>
      <c r="D9" s="548"/>
      <c r="E9" s="1533"/>
      <c r="F9" s="1533"/>
      <c r="G9" s="1523"/>
      <c r="H9" s="1523"/>
      <c r="I9" s="1523"/>
      <c r="J9" s="1523"/>
      <c r="K9" s="1526"/>
      <c r="L9" s="1542"/>
      <c r="M9" s="1542"/>
      <c r="N9" s="1526"/>
      <c r="O9" s="1523"/>
      <c r="P9" s="1545"/>
      <c r="Q9" s="1542"/>
      <c r="R9" s="1523"/>
      <c r="S9" s="1542"/>
      <c r="T9" s="1542"/>
      <c r="U9" s="1539"/>
      <c r="V9" s="1523"/>
      <c r="W9" s="1539"/>
      <c r="X9" s="1545"/>
      <c r="Y9" s="1536"/>
      <c r="Z9" s="96"/>
      <c r="AA9" s="96"/>
      <c r="AB9" s="96"/>
      <c r="AC9" s="96"/>
      <c r="AD9" s="96"/>
      <c r="AE9" s="96"/>
      <c r="AF9" s="97"/>
      <c r="AG9" s="96"/>
      <c r="AH9" s="96"/>
      <c r="AI9" s="96"/>
      <c r="AJ9" s="96"/>
      <c r="AK9" s="96"/>
      <c r="AL9" s="96"/>
      <c r="AM9" s="96"/>
      <c r="AN9" s="96"/>
      <c r="AO9" s="96"/>
      <c r="AP9" s="90"/>
      <c r="AQ9" s="90"/>
      <c r="AR9" s="96"/>
      <c r="AS9" s="97"/>
      <c r="AT9" s="96"/>
      <c r="AU9" s="96"/>
      <c r="AV9" s="96"/>
      <c r="AW9" s="96"/>
      <c r="AX9" s="96"/>
      <c r="AY9" s="96"/>
      <c r="AZ9" s="1531"/>
    </row>
    <row r="10" spans="2:52" ht="12" customHeight="1" x14ac:dyDescent="0.2">
      <c r="B10" s="546"/>
      <c r="C10" s="547"/>
      <c r="D10" s="548"/>
      <c r="E10" s="1533"/>
      <c r="F10" s="1533"/>
      <c r="G10" s="1523"/>
      <c r="H10" s="1523"/>
      <c r="I10" s="1523"/>
      <c r="J10" s="1523"/>
      <c r="K10" s="1526"/>
      <c r="L10" s="1542"/>
      <c r="M10" s="1542"/>
      <c r="N10" s="1526"/>
      <c r="O10" s="1523"/>
      <c r="P10" s="1545"/>
      <c r="Q10" s="1542"/>
      <c r="R10" s="1523"/>
      <c r="S10" s="1542"/>
      <c r="T10" s="1542"/>
      <c r="U10" s="1539"/>
      <c r="V10" s="1523"/>
      <c r="W10" s="1539"/>
      <c r="X10" s="1545"/>
      <c r="Y10" s="1536"/>
      <c r="Z10" s="96"/>
      <c r="AA10" s="96"/>
      <c r="AB10" s="96"/>
      <c r="AC10" s="96"/>
      <c r="AD10" s="96"/>
      <c r="AE10" s="96"/>
      <c r="AF10" s="97"/>
      <c r="AG10" s="96"/>
      <c r="AH10" s="96"/>
      <c r="AI10" s="96"/>
      <c r="AJ10" s="96"/>
      <c r="AK10" s="96"/>
      <c r="AL10" s="96"/>
      <c r="AM10" s="96"/>
      <c r="AN10" s="96"/>
      <c r="AO10" s="96"/>
      <c r="AP10" s="90"/>
      <c r="AQ10" s="90"/>
      <c r="AR10" s="96"/>
      <c r="AS10" s="97"/>
      <c r="AT10" s="96"/>
      <c r="AU10" s="96"/>
      <c r="AV10" s="96"/>
      <c r="AW10" s="96"/>
      <c r="AX10" s="96"/>
      <c r="AY10" s="96"/>
      <c r="AZ10" s="1531"/>
    </row>
    <row r="11" spans="2:52" ht="12" customHeight="1" x14ac:dyDescent="0.2">
      <c r="B11" s="546"/>
      <c r="C11" s="547"/>
      <c r="D11" s="548"/>
      <c r="E11" s="1533"/>
      <c r="F11" s="1533"/>
      <c r="G11" s="1523"/>
      <c r="H11" s="1523"/>
      <c r="I11" s="1523"/>
      <c r="J11" s="1523"/>
      <c r="K11" s="1526"/>
      <c r="L11" s="1542"/>
      <c r="M11" s="1542"/>
      <c r="N11" s="1526"/>
      <c r="O11" s="1523"/>
      <c r="P11" s="1545"/>
      <c r="Q11" s="1542"/>
      <c r="R11" s="1523"/>
      <c r="S11" s="1542"/>
      <c r="T11" s="1542"/>
      <c r="U11" s="1539"/>
      <c r="V11" s="1523"/>
      <c r="W11" s="1539"/>
      <c r="X11" s="1545"/>
      <c r="Y11" s="1536"/>
      <c r="Z11" s="96"/>
      <c r="AA11" s="96"/>
      <c r="AB11" s="96"/>
      <c r="AC11" s="96"/>
      <c r="AD11" s="96"/>
      <c r="AE11" s="96"/>
      <c r="AF11" s="97"/>
      <c r="AG11" s="96"/>
      <c r="AH11" s="96"/>
      <c r="AI11" s="96"/>
      <c r="AJ11" s="96"/>
      <c r="AK11" s="96"/>
      <c r="AL11" s="96"/>
      <c r="AM11" s="96"/>
      <c r="AN11" s="96"/>
      <c r="AO11" s="96"/>
      <c r="AP11" s="90"/>
      <c r="AQ11" s="90"/>
      <c r="AR11" s="96"/>
      <c r="AS11" s="97"/>
      <c r="AT11" s="96"/>
      <c r="AU11" s="96"/>
      <c r="AV11" s="96"/>
      <c r="AW11" s="96"/>
      <c r="AX11" s="96"/>
      <c r="AY11" s="96"/>
      <c r="AZ11" s="1531"/>
    </row>
    <row r="12" spans="2:52" ht="12" customHeight="1" x14ac:dyDescent="0.2">
      <c r="B12" s="546"/>
      <c r="C12" s="547"/>
      <c r="D12" s="548"/>
      <c r="E12" s="1533"/>
      <c r="F12" s="1533"/>
      <c r="G12" s="1523"/>
      <c r="H12" s="1523"/>
      <c r="I12" s="1523"/>
      <c r="J12" s="1523"/>
      <c r="K12" s="1526"/>
      <c r="L12" s="1542"/>
      <c r="M12" s="1542"/>
      <c r="N12" s="1526"/>
      <c r="O12" s="1523"/>
      <c r="P12" s="1545"/>
      <c r="Q12" s="1542"/>
      <c r="R12" s="1523"/>
      <c r="S12" s="1542"/>
      <c r="T12" s="1542"/>
      <c r="U12" s="1539"/>
      <c r="V12" s="1523"/>
      <c r="W12" s="1539"/>
      <c r="X12" s="1545"/>
      <c r="Y12" s="1536"/>
      <c r="Z12" s="96"/>
      <c r="AA12" s="96"/>
      <c r="AB12" s="96"/>
      <c r="AC12" s="96"/>
      <c r="AD12" s="96"/>
      <c r="AE12" s="96"/>
      <c r="AF12" s="97"/>
      <c r="AG12" s="96"/>
      <c r="AH12" s="96"/>
      <c r="AI12" s="96"/>
      <c r="AJ12" s="96"/>
      <c r="AK12" s="96"/>
      <c r="AL12" s="96"/>
      <c r="AM12" s="96"/>
      <c r="AN12" s="96"/>
      <c r="AO12" s="96"/>
      <c r="AP12" s="90"/>
      <c r="AQ12" s="90"/>
      <c r="AR12" s="96"/>
      <c r="AS12" s="97"/>
      <c r="AT12" s="96"/>
      <c r="AU12" s="96"/>
      <c r="AV12" s="96"/>
      <c r="AW12" s="96"/>
      <c r="AX12" s="96"/>
      <c r="AY12" s="96"/>
      <c r="AZ12" s="1531"/>
    </row>
    <row r="13" spans="2:52" ht="12" customHeight="1" x14ac:dyDescent="0.2">
      <c r="B13" s="546"/>
      <c r="C13" s="547"/>
      <c r="D13" s="548"/>
      <c r="E13" s="1533"/>
      <c r="F13" s="1533"/>
      <c r="G13" s="1523"/>
      <c r="H13" s="1523"/>
      <c r="I13" s="1523"/>
      <c r="J13" s="1523"/>
      <c r="K13" s="1526"/>
      <c r="L13" s="1542"/>
      <c r="M13" s="1542"/>
      <c r="N13" s="1526"/>
      <c r="O13" s="1523"/>
      <c r="P13" s="1545"/>
      <c r="Q13" s="1542"/>
      <c r="R13" s="1523"/>
      <c r="S13" s="1542"/>
      <c r="T13" s="1542"/>
      <c r="U13" s="1539"/>
      <c r="V13" s="1523"/>
      <c r="W13" s="1539"/>
      <c r="X13" s="1545"/>
      <c r="Y13" s="1536"/>
      <c r="Z13" s="96"/>
      <c r="AA13" s="96"/>
      <c r="AB13" s="96"/>
      <c r="AC13" s="96"/>
      <c r="AD13" s="96"/>
      <c r="AE13" s="96"/>
      <c r="AF13" s="97"/>
      <c r="AG13" s="96"/>
      <c r="AH13" s="96"/>
      <c r="AI13" s="96"/>
      <c r="AJ13" s="96"/>
      <c r="AK13" s="96"/>
      <c r="AL13" s="96"/>
      <c r="AM13" s="96"/>
      <c r="AN13" s="96"/>
      <c r="AO13" s="96"/>
      <c r="AP13" s="90"/>
      <c r="AQ13" s="90"/>
      <c r="AR13" s="96"/>
      <c r="AS13" s="97"/>
      <c r="AT13" s="96"/>
      <c r="AU13" s="96"/>
      <c r="AV13" s="96"/>
      <c r="AW13" s="96"/>
      <c r="AX13" s="96"/>
      <c r="AY13" s="96"/>
      <c r="AZ13" s="1531"/>
    </row>
    <row r="14" spans="2:52" ht="12" customHeight="1" x14ac:dyDescent="0.2">
      <c r="B14" s="546"/>
      <c r="C14" s="547"/>
      <c r="D14" s="548"/>
      <c r="E14" s="1533"/>
      <c r="F14" s="1533"/>
      <c r="G14" s="1523"/>
      <c r="H14" s="1523"/>
      <c r="I14" s="1523"/>
      <c r="J14" s="1523"/>
      <c r="K14" s="1526"/>
      <c r="L14" s="1542"/>
      <c r="M14" s="1542"/>
      <c r="N14" s="1526"/>
      <c r="O14" s="1523"/>
      <c r="P14" s="1545"/>
      <c r="Q14" s="1542"/>
      <c r="R14" s="1523"/>
      <c r="S14" s="1542"/>
      <c r="T14" s="1542"/>
      <c r="U14" s="1539"/>
      <c r="V14" s="1523"/>
      <c r="W14" s="1539"/>
      <c r="X14" s="1545"/>
      <c r="Y14" s="1536"/>
      <c r="Z14" s="96"/>
      <c r="AA14" s="96"/>
      <c r="AB14" s="96"/>
      <c r="AC14" s="96"/>
      <c r="AD14" s="96"/>
      <c r="AE14" s="96"/>
      <c r="AF14" s="97"/>
      <c r="AG14" s="96"/>
      <c r="AH14" s="96"/>
      <c r="AI14" s="96"/>
      <c r="AJ14" s="96"/>
      <c r="AK14" s="96"/>
      <c r="AL14" s="96"/>
      <c r="AM14" s="96"/>
      <c r="AN14" s="96"/>
      <c r="AO14" s="96"/>
      <c r="AP14" s="90"/>
      <c r="AQ14" s="90"/>
      <c r="AR14" s="96"/>
      <c r="AS14" s="97"/>
      <c r="AT14" s="96"/>
      <c r="AU14" s="96"/>
      <c r="AV14" s="96"/>
      <c r="AW14" s="96"/>
      <c r="AX14" s="96"/>
      <c r="AY14" s="96"/>
      <c r="AZ14" s="1531"/>
    </row>
    <row r="15" spans="2:52" ht="12" customHeight="1" x14ac:dyDescent="0.2">
      <c r="B15" s="546"/>
      <c r="C15" s="547"/>
      <c r="D15" s="548"/>
      <c r="E15" s="1533"/>
      <c r="F15" s="1533"/>
      <c r="G15" s="1523"/>
      <c r="H15" s="1523"/>
      <c r="I15" s="1523"/>
      <c r="J15" s="1523"/>
      <c r="K15" s="1526"/>
      <c r="L15" s="1542"/>
      <c r="M15" s="1542"/>
      <c r="N15" s="1526"/>
      <c r="O15" s="1523"/>
      <c r="P15" s="1545"/>
      <c r="Q15" s="1542"/>
      <c r="R15" s="1523"/>
      <c r="S15" s="1542"/>
      <c r="T15" s="1542"/>
      <c r="U15" s="1539"/>
      <c r="V15" s="1523"/>
      <c r="W15" s="1539"/>
      <c r="X15" s="1545"/>
      <c r="Y15" s="1536"/>
      <c r="Z15" s="96"/>
      <c r="AA15" s="96"/>
      <c r="AB15" s="96"/>
      <c r="AC15" s="96"/>
      <c r="AD15" s="96"/>
      <c r="AE15" s="96"/>
      <c r="AF15" s="97"/>
      <c r="AG15" s="96"/>
      <c r="AH15" s="96"/>
      <c r="AI15" s="96"/>
      <c r="AJ15" s="96"/>
      <c r="AK15" s="96"/>
      <c r="AL15" s="96"/>
      <c r="AM15" s="96"/>
      <c r="AN15" s="96"/>
      <c r="AO15" s="96"/>
      <c r="AP15" s="90"/>
      <c r="AQ15" s="90"/>
      <c r="AR15" s="96"/>
      <c r="AS15" s="97"/>
      <c r="AT15" s="96"/>
      <c r="AU15" s="96"/>
      <c r="AV15" s="96"/>
      <c r="AW15" s="96"/>
      <c r="AX15" s="96"/>
      <c r="AY15" s="96"/>
      <c r="AZ15" s="1531"/>
    </row>
    <row r="16" spans="2:52" ht="12" customHeight="1" x14ac:dyDescent="0.2">
      <c r="B16" s="546"/>
      <c r="C16" s="547"/>
      <c r="D16" s="548"/>
      <c r="E16" s="1533"/>
      <c r="F16" s="1533"/>
      <c r="G16" s="1523"/>
      <c r="H16" s="1523"/>
      <c r="I16" s="1523"/>
      <c r="J16" s="1523"/>
      <c r="K16" s="1526"/>
      <c r="L16" s="1542"/>
      <c r="M16" s="1542"/>
      <c r="N16" s="1526"/>
      <c r="O16" s="1523"/>
      <c r="P16" s="1545"/>
      <c r="Q16" s="1542"/>
      <c r="R16" s="1523"/>
      <c r="S16" s="1542"/>
      <c r="T16" s="1542"/>
      <c r="U16" s="1539"/>
      <c r="V16" s="1523"/>
      <c r="W16" s="1539"/>
      <c r="X16" s="1545"/>
      <c r="Y16" s="1536"/>
      <c r="Z16" s="96"/>
      <c r="AA16" s="96"/>
      <c r="AB16" s="96"/>
      <c r="AC16" s="96"/>
      <c r="AD16" s="96"/>
      <c r="AE16" s="96"/>
      <c r="AF16" s="97"/>
      <c r="AG16" s="96"/>
      <c r="AH16" s="96"/>
      <c r="AI16" s="96"/>
      <c r="AJ16" s="96"/>
      <c r="AK16" s="96"/>
      <c r="AL16" s="96"/>
      <c r="AM16" s="96"/>
      <c r="AN16" s="96"/>
      <c r="AO16" s="96"/>
      <c r="AP16" s="90"/>
      <c r="AQ16" s="90"/>
      <c r="AR16" s="96"/>
      <c r="AS16" s="97"/>
      <c r="AT16" s="96"/>
      <c r="AU16" s="96"/>
      <c r="AV16" s="96"/>
      <c r="AW16" s="96"/>
      <c r="AX16" s="96"/>
      <c r="AY16" s="96"/>
      <c r="AZ16" s="1531"/>
    </row>
    <row r="17" spans="2:53" ht="12" customHeight="1" x14ac:dyDescent="0.2">
      <c r="B17" s="546"/>
      <c r="C17" s="547"/>
      <c r="D17" s="548"/>
      <c r="E17" s="1533"/>
      <c r="F17" s="1533"/>
      <c r="G17" s="1523"/>
      <c r="H17" s="1523"/>
      <c r="I17" s="1523"/>
      <c r="J17" s="1523"/>
      <c r="K17" s="1526"/>
      <c r="L17" s="1542"/>
      <c r="M17" s="1542"/>
      <c r="N17" s="1526"/>
      <c r="O17" s="1523"/>
      <c r="P17" s="1545"/>
      <c r="Q17" s="1542"/>
      <c r="R17" s="1523"/>
      <c r="S17" s="1542"/>
      <c r="T17" s="1542"/>
      <c r="U17" s="1539"/>
      <c r="V17" s="1523"/>
      <c r="W17" s="1539"/>
      <c r="X17" s="1545"/>
      <c r="Y17" s="1536"/>
      <c r="Z17" s="96"/>
      <c r="AA17" s="96"/>
      <c r="AB17" s="96"/>
      <c r="AC17" s="96"/>
      <c r="AD17" s="96"/>
      <c r="AE17" s="96"/>
      <c r="AF17" s="97"/>
      <c r="AG17" s="96"/>
      <c r="AH17" s="96"/>
      <c r="AI17" s="96"/>
      <c r="AJ17" s="96"/>
      <c r="AK17" s="96"/>
      <c r="AL17" s="96"/>
      <c r="AM17" s="96"/>
      <c r="AN17" s="96"/>
      <c r="AO17" s="96"/>
      <c r="AP17" s="96"/>
      <c r="AQ17" s="96"/>
      <c r="AR17" s="96"/>
      <c r="AS17" s="97"/>
      <c r="AT17" s="96"/>
      <c r="AU17" s="96"/>
      <c r="AV17" s="96"/>
      <c r="AW17" s="96"/>
      <c r="AX17" s="96"/>
      <c r="AY17" s="96"/>
      <c r="AZ17" s="1531"/>
    </row>
    <row r="18" spans="2:53" ht="12" customHeight="1" x14ac:dyDescent="0.2">
      <c r="B18" s="549" t="s">
        <v>116</v>
      </c>
      <c r="C18" s="550" t="s">
        <v>114</v>
      </c>
      <c r="D18" s="551"/>
      <c r="E18" s="1534"/>
      <c r="F18" s="1534"/>
      <c r="G18" s="1524"/>
      <c r="H18" s="1524"/>
      <c r="I18" s="1524"/>
      <c r="J18" s="1524"/>
      <c r="K18" s="1527"/>
      <c r="L18" s="1543"/>
      <c r="M18" s="1543"/>
      <c r="N18" s="1527"/>
      <c r="O18" s="1524"/>
      <c r="P18" s="1546"/>
      <c r="Q18" s="1543"/>
      <c r="R18" s="1524"/>
      <c r="S18" s="1543"/>
      <c r="T18" s="1543"/>
      <c r="U18" s="1540"/>
      <c r="V18" s="1524"/>
      <c r="W18" s="1540"/>
      <c r="X18" s="1546"/>
      <c r="Y18" s="1537"/>
      <c r="Z18" s="96"/>
      <c r="AA18" s="96"/>
      <c r="AB18" s="96"/>
      <c r="AC18" s="96"/>
      <c r="AD18" s="96"/>
      <c r="AE18" s="96"/>
      <c r="AF18" s="97"/>
      <c r="AG18" s="96"/>
      <c r="AH18" s="96"/>
      <c r="AI18" s="96"/>
      <c r="AJ18" s="96"/>
      <c r="AK18" s="96"/>
      <c r="AL18" s="96"/>
      <c r="AM18" s="96"/>
      <c r="AN18" s="96"/>
      <c r="AO18" s="96"/>
      <c r="AP18" s="96"/>
      <c r="AQ18" s="96"/>
      <c r="AR18" s="96"/>
      <c r="AS18" s="97"/>
      <c r="AT18" s="96"/>
      <c r="AU18" s="96"/>
      <c r="AV18" s="96"/>
      <c r="AW18" s="96"/>
      <c r="AX18" s="96"/>
      <c r="AY18" s="96"/>
      <c r="AZ18" s="1531"/>
    </row>
    <row r="19" spans="2:53" ht="13.5" customHeight="1" x14ac:dyDescent="0.2">
      <c r="AD19" s="96"/>
      <c r="AE19" s="96"/>
      <c r="AF19" s="97"/>
      <c r="AG19" s="96"/>
      <c r="AH19" s="96"/>
      <c r="AI19" s="96"/>
      <c r="AJ19" s="96"/>
      <c r="AK19" s="96"/>
      <c r="AL19" s="90"/>
      <c r="AM19" s="90"/>
      <c r="AN19" s="90"/>
      <c r="AO19" s="90"/>
      <c r="AP19" s="90"/>
      <c r="AQ19" s="90"/>
      <c r="AR19" s="90"/>
      <c r="AS19" s="90"/>
      <c r="AT19" s="90"/>
      <c r="AU19" s="90"/>
      <c r="AV19" s="90"/>
      <c r="AW19" s="90"/>
      <c r="AX19" s="90"/>
      <c r="AY19" s="90"/>
      <c r="AZ19" s="90"/>
      <c r="BA19" s="90"/>
    </row>
    <row r="20" spans="2:53" s="93" customFormat="1" ht="16.2" x14ac:dyDescent="0.2">
      <c r="B20" s="313" t="s">
        <v>241</v>
      </c>
      <c r="D20" s="93" t="s">
        <v>361</v>
      </c>
      <c r="E20" s="101"/>
      <c r="F20" s="101"/>
      <c r="G20" s="101"/>
      <c r="H20" s="101"/>
      <c r="I20" s="101"/>
      <c r="J20" s="101"/>
      <c r="K20" s="101"/>
      <c r="L20" s="101"/>
      <c r="M20" s="101"/>
      <c r="N20" s="101"/>
      <c r="O20" s="101"/>
      <c r="P20" s="101"/>
      <c r="Q20" s="1250"/>
      <c r="R20" s="101"/>
      <c r="S20" s="101"/>
      <c r="T20" s="101"/>
      <c r="U20" s="101"/>
      <c r="V20" s="101"/>
      <c r="W20" s="101"/>
      <c r="X20" s="101"/>
      <c r="AD20" s="94"/>
      <c r="AE20" s="94"/>
      <c r="AF20" s="94"/>
      <c r="AG20" s="94"/>
      <c r="AH20" s="94"/>
      <c r="AI20" s="94"/>
      <c r="AJ20" s="94"/>
      <c r="AK20" s="94"/>
      <c r="AL20" s="95"/>
      <c r="AM20" s="95"/>
      <c r="AN20" s="95"/>
      <c r="AO20" s="95"/>
      <c r="AP20" s="95"/>
      <c r="AQ20" s="95"/>
      <c r="AR20" s="95"/>
      <c r="AS20" s="95"/>
      <c r="AT20" s="95"/>
      <c r="AU20" s="95"/>
      <c r="AV20" s="95"/>
      <c r="AW20" s="95"/>
      <c r="AX20" s="95"/>
      <c r="AY20" s="95"/>
      <c r="AZ20" s="95"/>
      <c r="BA20" s="92"/>
    </row>
    <row r="21" spans="2:53" ht="36" x14ac:dyDescent="0.2">
      <c r="B21" s="969" t="s">
        <v>240</v>
      </c>
      <c r="C21" s="1313" t="s">
        <v>365</v>
      </c>
      <c r="D21" s="1314" t="s">
        <v>364</v>
      </c>
      <c r="E21" s="1302" t="s">
        <v>162</v>
      </c>
      <c r="F21" s="1302" t="s">
        <v>162</v>
      </c>
      <c r="G21" s="1302"/>
      <c r="H21" s="1315" t="s">
        <v>138</v>
      </c>
      <c r="I21" s="1315"/>
      <c r="J21" s="1315"/>
      <c r="K21" s="1302"/>
      <c r="L21" s="1302"/>
      <c r="M21" s="1302"/>
      <c r="N21" s="1302"/>
      <c r="O21" s="1315"/>
      <c r="P21" s="1315"/>
      <c r="Q21" s="1302"/>
      <c r="R21" s="1315"/>
      <c r="S21" s="1302" t="s">
        <v>363</v>
      </c>
      <c r="T21" s="1302"/>
      <c r="U21" s="1315"/>
      <c r="V21" s="1315"/>
      <c r="W21" s="1302"/>
      <c r="X21" s="1315"/>
      <c r="Y21" s="363" t="s">
        <v>933</v>
      </c>
      <c r="AF21" s="94"/>
      <c r="AG21" s="94"/>
      <c r="AH21" s="94"/>
      <c r="AI21" s="94"/>
      <c r="AJ21" s="94"/>
      <c r="AK21" s="94"/>
      <c r="AL21" s="94"/>
      <c r="AM21" s="94"/>
      <c r="AN21" s="94"/>
      <c r="AO21" s="94"/>
      <c r="AP21" s="1530"/>
      <c r="AQ21" s="1530"/>
      <c r="AR21" s="1530"/>
      <c r="AS21" s="1530"/>
      <c r="AT21" s="94"/>
      <c r="AU21" s="94"/>
      <c r="AV21" s="94"/>
      <c r="AW21" s="1530"/>
      <c r="AX21" s="1530"/>
      <c r="AY21" s="1530"/>
      <c r="AZ21" s="1530"/>
      <c r="BA21" s="90"/>
    </row>
    <row r="22" spans="2:53" ht="36" x14ac:dyDescent="0.2">
      <c r="B22" s="970" t="s">
        <v>255</v>
      </c>
      <c r="C22" s="1316" t="s">
        <v>366</v>
      </c>
      <c r="D22" s="1317" t="s">
        <v>661</v>
      </c>
      <c r="E22" s="1274" t="s">
        <v>162</v>
      </c>
      <c r="F22" s="1274" t="s">
        <v>162</v>
      </c>
      <c r="G22" s="1274"/>
      <c r="H22" s="1194" t="s">
        <v>138</v>
      </c>
      <c r="I22" s="1194"/>
      <c r="J22" s="1194"/>
      <c r="K22" s="1274"/>
      <c r="L22" s="1274"/>
      <c r="M22" s="1274"/>
      <c r="N22" s="1274"/>
      <c r="O22" s="1194"/>
      <c r="P22" s="1194"/>
      <c r="Q22" s="1274"/>
      <c r="R22" s="1194"/>
      <c r="S22" s="1274"/>
      <c r="T22" s="1274" t="s">
        <v>363</v>
      </c>
      <c r="U22" s="1194"/>
      <c r="V22" s="1194"/>
      <c r="W22" s="1274"/>
      <c r="X22" s="1194"/>
      <c r="Y22" s="368" t="s">
        <v>933</v>
      </c>
      <c r="AF22" s="94"/>
      <c r="AG22" s="94"/>
      <c r="AH22" s="94"/>
      <c r="AI22" s="94"/>
      <c r="AJ22" s="94"/>
      <c r="AK22" s="94"/>
      <c r="AL22" s="94"/>
      <c r="AM22" s="94"/>
      <c r="AN22" s="94"/>
      <c r="AO22" s="94"/>
      <c r="AP22" s="94"/>
      <c r="AQ22" s="94"/>
      <c r="AR22" s="94"/>
      <c r="AS22" s="94"/>
      <c r="AT22" s="94"/>
      <c r="AU22" s="94"/>
      <c r="AV22" s="94"/>
      <c r="AW22" s="94"/>
      <c r="AX22" s="94"/>
      <c r="AY22" s="94"/>
      <c r="AZ22" s="94"/>
      <c r="BA22" s="90"/>
    </row>
    <row r="23" spans="2:53" ht="36" x14ac:dyDescent="0.2">
      <c r="B23" s="970" t="s">
        <v>256</v>
      </c>
      <c r="C23" s="1316" t="s">
        <v>362</v>
      </c>
      <c r="D23" s="1317" t="s">
        <v>252</v>
      </c>
      <c r="E23" s="1274" t="s">
        <v>162</v>
      </c>
      <c r="F23" s="1274" t="s">
        <v>162</v>
      </c>
      <c r="G23" s="1274"/>
      <c r="H23" s="1194" t="s">
        <v>138</v>
      </c>
      <c r="I23" s="1194"/>
      <c r="J23" s="1194"/>
      <c r="K23" s="1274"/>
      <c r="L23" s="1274"/>
      <c r="M23" s="1274"/>
      <c r="N23" s="1274"/>
      <c r="O23" s="1194"/>
      <c r="P23" s="1194"/>
      <c r="Q23" s="1274"/>
      <c r="R23" s="1194"/>
      <c r="S23" s="1274" t="s">
        <v>2060</v>
      </c>
      <c r="T23" s="1274" t="s">
        <v>2060</v>
      </c>
      <c r="U23" s="1194"/>
      <c r="V23" s="1194"/>
      <c r="W23" s="1274"/>
      <c r="X23" s="1194"/>
      <c r="Y23" s="1276">
        <v>8</v>
      </c>
      <c r="AF23" s="94"/>
      <c r="AG23" s="94"/>
      <c r="AH23" s="94"/>
      <c r="AI23" s="94"/>
      <c r="AJ23" s="94"/>
      <c r="AK23" s="94"/>
      <c r="AL23" s="94"/>
      <c r="AM23" s="94"/>
      <c r="AN23" s="94"/>
      <c r="AO23" s="94"/>
      <c r="AP23" s="94"/>
      <c r="AQ23" s="94"/>
      <c r="AR23" s="94"/>
      <c r="AS23" s="94"/>
      <c r="AT23" s="94"/>
      <c r="AU23" s="94"/>
      <c r="AV23" s="94"/>
      <c r="AW23" s="94"/>
      <c r="AX23" s="94"/>
      <c r="AY23" s="94"/>
      <c r="AZ23" s="94"/>
      <c r="BA23" s="90"/>
    </row>
    <row r="24" spans="2:53" ht="25.05" customHeight="1" x14ac:dyDescent="0.2">
      <c r="B24" s="970" t="s">
        <v>257</v>
      </c>
      <c r="C24" s="1318" t="s">
        <v>106</v>
      </c>
      <c r="D24" s="1316" t="s">
        <v>143</v>
      </c>
      <c r="E24" s="1274" t="s">
        <v>137</v>
      </c>
      <c r="F24" s="1274" t="s">
        <v>137</v>
      </c>
      <c r="G24" s="1274"/>
      <c r="H24" s="1194" t="s">
        <v>138</v>
      </c>
      <c r="I24" s="1194"/>
      <c r="J24" s="1319"/>
      <c r="K24" s="1319"/>
      <c r="L24" s="1319"/>
      <c r="M24" s="1319"/>
      <c r="N24" s="1319"/>
      <c r="O24" s="1319"/>
      <c r="P24" s="1319"/>
      <c r="Q24" s="1319"/>
      <c r="R24" s="1319"/>
      <c r="S24" s="1319"/>
      <c r="T24" s="1319"/>
      <c r="U24" s="1319"/>
      <c r="V24" s="1319"/>
      <c r="W24" s="1319"/>
      <c r="X24" s="1319"/>
      <c r="Y24" s="368" t="s">
        <v>1056</v>
      </c>
      <c r="AF24" s="94"/>
      <c r="AG24" s="94"/>
      <c r="AH24" s="94"/>
      <c r="AI24" s="94"/>
      <c r="AJ24" s="94"/>
      <c r="AK24" s="94"/>
      <c r="AL24" s="94"/>
      <c r="AM24" s="94"/>
      <c r="AN24" s="94"/>
      <c r="AO24" s="94"/>
      <c r="AP24" s="94"/>
      <c r="AQ24" s="94"/>
      <c r="AR24" s="94"/>
      <c r="AS24" s="94"/>
      <c r="AT24" s="94"/>
      <c r="AU24" s="94"/>
      <c r="AV24" s="94"/>
      <c r="AW24" s="94"/>
      <c r="AX24" s="94"/>
      <c r="AY24" s="94"/>
      <c r="AZ24" s="94"/>
      <c r="BA24" s="90"/>
    </row>
    <row r="25" spans="2:53" ht="25.05" customHeight="1" x14ac:dyDescent="0.2">
      <c r="B25" s="970" t="s">
        <v>258</v>
      </c>
      <c r="C25" s="1320" t="s">
        <v>91</v>
      </c>
      <c r="D25" s="1317" t="s">
        <v>143</v>
      </c>
      <c r="E25" s="1274" t="s">
        <v>137</v>
      </c>
      <c r="F25" s="1274" t="s">
        <v>137</v>
      </c>
      <c r="G25" s="1274"/>
      <c r="H25" s="1194" t="s">
        <v>138</v>
      </c>
      <c r="I25" s="1194"/>
      <c r="J25" s="1194"/>
      <c r="K25" s="1274"/>
      <c r="L25" s="1274"/>
      <c r="M25" s="1274"/>
      <c r="N25" s="1274"/>
      <c r="O25" s="1194"/>
      <c r="P25" s="1194"/>
      <c r="Q25" s="1274"/>
      <c r="R25" s="1194"/>
      <c r="S25" s="1274"/>
      <c r="T25" s="1274"/>
      <c r="U25" s="1194"/>
      <c r="V25" s="1194"/>
      <c r="W25" s="1274"/>
      <c r="X25" s="1194"/>
      <c r="Y25" s="368" t="s">
        <v>1057</v>
      </c>
      <c r="AF25" s="94"/>
      <c r="AG25" s="94"/>
      <c r="AH25" s="94"/>
      <c r="AI25" s="94"/>
      <c r="AJ25" s="94"/>
      <c r="AK25" s="94"/>
      <c r="AL25" s="94"/>
      <c r="AM25" s="94"/>
      <c r="AN25" s="94"/>
      <c r="AO25" s="94"/>
      <c r="AP25" s="94"/>
      <c r="AQ25" s="94"/>
      <c r="AR25" s="94"/>
      <c r="AS25" s="94"/>
      <c r="AT25" s="94"/>
      <c r="AU25" s="94"/>
      <c r="AV25" s="94"/>
      <c r="AW25" s="94"/>
      <c r="AX25" s="94"/>
      <c r="AY25" s="1530"/>
      <c r="AZ25" s="1530"/>
      <c r="BA25" s="90"/>
    </row>
    <row r="26" spans="2:53" ht="25.05" customHeight="1" x14ac:dyDescent="0.2">
      <c r="B26" s="970" t="s">
        <v>259</v>
      </c>
      <c r="C26" s="1320" t="s">
        <v>92</v>
      </c>
      <c r="D26" s="1321" t="s">
        <v>244</v>
      </c>
      <c r="E26" s="1274" t="s">
        <v>162</v>
      </c>
      <c r="F26" s="1274" t="s">
        <v>137</v>
      </c>
      <c r="G26" s="1274" t="s">
        <v>137</v>
      </c>
      <c r="H26" s="1194" t="s">
        <v>163</v>
      </c>
      <c r="I26" s="1194"/>
      <c r="J26" s="1194"/>
      <c r="K26" s="1274"/>
      <c r="L26" s="1274"/>
      <c r="M26" s="1274"/>
      <c r="N26" s="1274"/>
      <c r="O26" s="1194"/>
      <c r="P26" s="1194"/>
      <c r="Q26" s="1274"/>
      <c r="R26" s="1194"/>
      <c r="S26" s="1274"/>
      <c r="T26" s="1274"/>
      <c r="U26" s="1194"/>
      <c r="V26" s="1194"/>
      <c r="W26" s="1274"/>
      <c r="X26" s="1194"/>
      <c r="Y26" s="368" t="s">
        <v>2053</v>
      </c>
      <c r="AF26" s="94"/>
      <c r="AG26" s="94"/>
      <c r="AH26" s="94"/>
      <c r="AI26" s="94"/>
      <c r="AJ26" s="94"/>
      <c r="AK26" s="94"/>
      <c r="AL26" s="94"/>
      <c r="AM26" s="94"/>
      <c r="AN26" s="94"/>
      <c r="AO26" s="94"/>
      <c r="AP26" s="94"/>
      <c r="AQ26" s="94"/>
      <c r="AR26" s="94"/>
      <c r="AS26" s="94"/>
      <c r="AT26" s="94"/>
      <c r="AU26" s="94"/>
      <c r="AV26" s="94"/>
      <c r="AW26" s="94"/>
      <c r="AX26" s="94"/>
      <c r="AY26" s="1530"/>
      <c r="AZ26" s="1530"/>
      <c r="BA26" s="90"/>
    </row>
    <row r="27" spans="2:53" ht="25.05" customHeight="1" x14ac:dyDescent="0.2">
      <c r="B27" s="970" t="s">
        <v>260</v>
      </c>
      <c r="C27" s="1320" t="s">
        <v>107</v>
      </c>
      <c r="D27" s="1317" t="s">
        <v>143</v>
      </c>
      <c r="E27" s="1274" t="s">
        <v>162</v>
      </c>
      <c r="F27" s="1274" t="s">
        <v>162</v>
      </c>
      <c r="G27" s="1274"/>
      <c r="H27" s="1194"/>
      <c r="I27" s="1194"/>
      <c r="J27" s="1194"/>
      <c r="K27" s="1274"/>
      <c r="L27" s="1274"/>
      <c r="M27" s="1274"/>
      <c r="N27" s="1274"/>
      <c r="O27" s="1194"/>
      <c r="P27" s="1194"/>
      <c r="Q27" s="1274"/>
      <c r="R27" s="1194"/>
      <c r="S27" s="1274"/>
      <c r="T27" s="1274"/>
      <c r="U27" s="1194"/>
      <c r="V27" s="1194"/>
      <c r="W27" s="1274"/>
      <c r="X27" s="1194"/>
      <c r="Y27" s="368"/>
      <c r="AF27" s="94"/>
      <c r="AG27" s="94"/>
      <c r="AH27" s="94"/>
      <c r="AI27" s="94"/>
      <c r="AJ27" s="94"/>
      <c r="AK27" s="94"/>
      <c r="AL27" s="94"/>
      <c r="AM27" s="94"/>
      <c r="AN27" s="94"/>
      <c r="AO27" s="94"/>
      <c r="AP27" s="94"/>
      <c r="AQ27" s="94"/>
      <c r="AR27" s="94"/>
      <c r="AS27" s="94"/>
      <c r="AT27" s="94"/>
      <c r="AU27" s="94"/>
      <c r="AV27" s="94"/>
      <c r="AW27" s="94"/>
      <c r="AX27" s="94"/>
      <c r="AY27" s="1530"/>
      <c r="AZ27" s="1530"/>
      <c r="BA27" s="90"/>
    </row>
    <row r="28" spans="2:53" ht="25.05" customHeight="1" x14ac:dyDescent="0.2">
      <c r="B28" s="970" t="s">
        <v>261</v>
      </c>
      <c r="C28" s="1320" t="s">
        <v>797</v>
      </c>
      <c r="D28" s="1317" t="s">
        <v>143</v>
      </c>
      <c r="E28" s="1274" t="s">
        <v>162</v>
      </c>
      <c r="F28" s="1274" t="s">
        <v>162</v>
      </c>
      <c r="G28" s="1274"/>
      <c r="H28" s="1194"/>
      <c r="I28" s="1194"/>
      <c r="J28" s="1194"/>
      <c r="K28" s="1274"/>
      <c r="L28" s="1274"/>
      <c r="M28" s="1274"/>
      <c r="N28" s="1274"/>
      <c r="O28" s="1194"/>
      <c r="P28" s="1194"/>
      <c r="Q28" s="1274"/>
      <c r="R28" s="1194"/>
      <c r="S28" s="1274"/>
      <c r="T28" s="1274"/>
      <c r="U28" s="1194"/>
      <c r="V28" s="1194"/>
      <c r="W28" s="1274"/>
      <c r="X28" s="1194"/>
      <c r="Y28" s="368"/>
      <c r="AF28" s="94"/>
      <c r="AG28" s="94"/>
      <c r="AH28" s="94"/>
      <c r="AI28" s="94"/>
      <c r="AJ28" s="94"/>
      <c r="AK28" s="94"/>
      <c r="AL28" s="94"/>
      <c r="AM28" s="94"/>
      <c r="AN28" s="94"/>
      <c r="AO28" s="94"/>
      <c r="AP28" s="94"/>
      <c r="AQ28" s="94"/>
      <c r="AR28" s="94"/>
      <c r="AS28" s="94"/>
      <c r="AT28" s="94"/>
      <c r="AU28" s="94"/>
      <c r="AV28" s="94"/>
      <c r="AW28" s="94"/>
      <c r="AX28" s="94"/>
      <c r="AY28" s="94"/>
      <c r="AZ28" s="94"/>
      <c r="BA28" s="90"/>
    </row>
    <row r="29" spans="2:53" ht="25.05" customHeight="1" x14ac:dyDescent="0.2">
      <c r="B29" s="970" t="s">
        <v>262</v>
      </c>
      <c r="C29" s="1320" t="s">
        <v>1578</v>
      </c>
      <c r="D29" s="1317" t="s">
        <v>143</v>
      </c>
      <c r="E29" s="1274" t="s">
        <v>162</v>
      </c>
      <c r="F29" s="1274" t="s">
        <v>162</v>
      </c>
      <c r="G29" s="1274"/>
      <c r="H29" s="1194"/>
      <c r="I29" s="1194"/>
      <c r="J29" s="1194"/>
      <c r="K29" s="1274"/>
      <c r="L29" s="1274"/>
      <c r="M29" s="1274"/>
      <c r="N29" s="1274"/>
      <c r="O29" s="1194"/>
      <c r="P29" s="1194"/>
      <c r="Q29" s="1274"/>
      <c r="R29" s="1194"/>
      <c r="S29" s="1274"/>
      <c r="T29" s="1274"/>
      <c r="U29" s="1194"/>
      <c r="V29" s="1194"/>
      <c r="W29" s="1274"/>
      <c r="X29" s="1194"/>
      <c r="Y29" s="368"/>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7"/>
    </row>
    <row r="30" spans="2:53" ht="25.05" customHeight="1" x14ac:dyDescent="0.2">
      <c r="B30" s="970" t="s">
        <v>263</v>
      </c>
      <c r="C30" s="1320" t="s">
        <v>1579</v>
      </c>
      <c r="D30" s="1317" t="s">
        <v>143</v>
      </c>
      <c r="E30" s="1274" t="s">
        <v>162</v>
      </c>
      <c r="F30" s="1274" t="s">
        <v>162</v>
      </c>
      <c r="G30" s="1274"/>
      <c r="H30" s="1194"/>
      <c r="I30" s="1194"/>
      <c r="J30" s="1194"/>
      <c r="K30" s="1274"/>
      <c r="L30" s="1274"/>
      <c r="M30" s="1274"/>
      <c r="N30" s="1274"/>
      <c r="O30" s="1194"/>
      <c r="P30" s="1194"/>
      <c r="Q30" s="1274"/>
      <c r="R30" s="1194"/>
      <c r="S30" s="1274"/>
      <c r="T30" s="1274"/>
      <c r="U30" s="1194"/>
      <c r="V30" s="1194"/>
      <c r="W30" s="1274"/>
      <c r="X30" s="1194"/>
      <c r="Y30" s="368"/>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7"/>
    </row>
    <row r="31" spans="2:53" ht="25.05" customHeight="1" x14ac:dyDescent="0.2">
      <c r="B31" s="970" t="s">
        <v>264</v>
      </c>
      <c r="C31" s="1320" t="s">
        <v>798</v>
      </c>
      <c r="D31" s="1317" t="s">
        <v>143</v>
      </c>
      <c r="E31" s="1274" t="s">
        <v>162</v>
      </c>
      <c r="F31" s="1274" t="s">
        <v>162</v>
      </c>
      <c r="G31" s="1274"/>
      <c r="H31" s="1194"/>
      <c r="I31" s="1194"/>
      <c r="J31" s="1194"/>
      <c r="K31" s="1274"/>
      <c r="L31" s="1274"/>
      <c r="M31" s="1274"/>
      <c r="N31" s="1274"/>
      <c r="O31" s="1194"/>
      <c r="P31" s="1194"/>
      <c r="Q31" s="1274"/>
      <c r="R31" s="1194"/>
      <c r="S31" s="1274"/>
      <c r="T31" s="1274"/>
      <c r="U31" s="1194"/>
      <c r="V31" s="1194"/>
      <c r="W31" s="1274"/>
      <c r="X31" s="1194"/>
      <c r="Y31" s="1276"/>
      <c r="AF31" s="94"/>
      <c r="AG31" s="94"/>
      <c r="AH31" s="94"/>
      <c r="AI31" s="94"/>
      <c r="AJ31" s="94"/>
      <c r="AK31" s="94"/>
      <c r="AL31" s="94"/>
      <c r="AM31" s="94"/>
      <c r="AN31" s="94"/>
      <c r="AO31" s="94"/>
      <c r="AP31" s="94"/>
      <c r="AQ31" s="94"/>
      <c r="AR31" s="94"/>
      <c r="AS31" s="94"/>
      <c r="AT31" s="94"/>
      <c r="AU31" s="94"/>
      <c r="AV31" s="94"/>
      <c r="AW31" s="94"/>
      <c r="AX31" s="94"/>
      <c r="AY31" s="94"/>
      <c r="AZ31" s="94"/>
      <c r="BA31" s="90"/>
    </row>
    <row r="32" spans="2:53" ht="25.05" customHeight="1" x14ac:dyDescent="0.2">
      <c r="B32" s="970" t="s">
        <v>265</v>
      </c>
      <c r="C32" s="1320" t="s">
        <v>248</v>
      </c>
      <c r="D32" s="1317" t="s">
        <v>143</v>
      </c>
      <c r="E32" s="1274" t="s">
        <v>162</v>
      </c>
      <c r="F32" s="1274" t="s">
        <v>162</v>
      </c>
      <c r="G32" s="1274"/>
      <c r="H32" s="1194"/>
      <c r="I32" s="1194"/>
      <c r="J32" s="1194"/>
      <c r="K32" s="1274"/>
      <c r="L32" s="1274"/>
      <c r="M32" s="1274"/>
      <c r="N32" s="1274"/>
      <c r="O32" s="1194"/>
      <c r="P32" s="1194"/>
      <c r="Q32" s="1274"/>
      <c r="R32" s="1194"/>
      <c r="S32" s="1274"/>
      <c r="T32" s="1274"/>
      <c r="U32" s="1194"/>
      <c r="V32" s="1194"/>
      <c r="W32" s="1274"/>
      <c r="X32" s="1194"/>
      <c r="Y32" s="1276" t="s">
        <v>1955</v>
      </c>
      <c r="AF32" s="94"/>
      <c r="AG32" s="94"/>
      <c r="AH32" s="94"/>
      <c r="AI32" s="94"/>
      <c r="AJ32" s="94"/>
      <c r="AK32" s="94"/>
      <c r="AL32" s="94"/>
      <c r="AM32" s="94"/>
      <c r="AN32" s="94"/>
      <c r="AO32" s="94"/>
      <c r="AP32" s="94"/>
      <c r="AQ32" s="94"/>
      <c r="AR32" s="94"/>
      <c r="AS32" s="94"/>
      <c r="AT32" s="94"/>
      <c r="AU32" s="94"/>
      <c r="AV32" s="94"/>
      <c r="AW32" s="94"/>
      <c r="AX32" s="94"/>
      <c r="AY32" s="1530"/>
      <c r="AZ32" s="1530"/>
      <c r="BA32" s="90"/>
    </row>
    <row r="33" spans="2:53" ht="25.05" customHeight="1" x14ac:dyDescent="0.2">
      <c r="B33" s="970" t="s">
        <v>266</v>
      </c>
      <c r="C33" s="1320" t="s">
        <v>250</v>
      </c>
      <c r="D33" s="1317" t="s">
        <v>143</v>
      </c>
      <c r="E33" s="1274" t="s">
        <v>162</v>
      </c>
      <c r="F33" s="1274" t="s">
        <v>162</v>
      </c>
      <c r="G33" s="1274"/>
      <c r="H33" s="1194"/>
      <c r="I33" s="1194"/>
      <c r="J33" s="1194"/>
      <c r="K33" s="1274"/>
      <c r="L33" s="1274"/>
      <c r="M33" s="1274"/>
      <c r="N33" s="1274"/>
      <c r="O33" s="1194"/>
      <c r="P33" s="1194"/>
      <c r="Q33" s="1274"/>
      <c r="R33" s="1194"/>
      <c r="S33" s="1274"/>
      <c r="T33" s="1274"/>
      <c r="U33" s="1194"/>
      <c r="V33" s="1194"/>
      <c r="W33" s="1274"/>
      <c r="X33" s="1194"/>
      <c r="Y33" s="1276" t="s">
        <v>1955</v>
      </c>
      <c r="AF33" s="94"/>
      <c r="AG33" s="94"/>
      <c r="AH33" s="94"/>
      <c r="AI33" s="94"/>
      <c r="AJ33" s="94"/>
      <c r="AK33" s="94"/>
      <c r="AL33" s="94"/>
      <c r="AM33" s="94"/>
      <c r="AN33" s="94"/>
      <c r="AO33" s="94"/>
      <c r="AP33" s="94"/>
      <c r="AQ33" s="94"/>
      <c r="AR33" s="94"/>
      <c r="AS33" s="94"/>
      <c r="AT33" s="94"/>
      <c r="AU33" s="94"/>
      <c r="AV33" s="94"/>
      <c r="AW33" s="94"/>
      <c r="AX33" s="94"/>
      <c r="AY33" s="1530"/>
      <c r="AZ33" s="1530"/>
      <c r="BA33" s="90"/>
    </row>
    <row r="34" spans="2:53" ht="25.05" customHeight="1" x14ac:dyDescent="0.2">
      <c r="B34" s="970" t="s">
        <v>267</v>
      </c>
      <c r="C34" s="1320" t="s">
        <v>140</v>
      </c>
      <c r="D34" s="1317" t="s">
        <v>143</v>
      </c>
      <c r="E34" s="1274" t="s">
        <v>162</v>
      </c>
      <c r="F34" s="1274" t="s">
        <v>162</v>
      </c>
      <c r="G34" s="1274"/>
      <c r="H34" s="1194"/>
      <c r="I34" s="1194"/>
      <c r="J34" s="1194"/>
      <c r="K34" s="1274"/>
      <c r="L34" s="1274"/>
      <c r="M34" s="1274"/>
      <c r="N34" s="1274"/>
      <c r="O34" s="1194"/>
      <c r="P34" s="1194"/>
      <c r="Q34" s="1274"/>
      <c r="R34" s="1194"/>
      <c r="S34" s="1274"/>
      <c r="T34" s="1274"/>
      <c r="U34" s="1194"/>
      <c r="V34" s="1194"/>
      <c r="W34" s="1274"/>
      <c r="X34" s="1194"/>
      <c r="Y34" s="1276"/>
      <c r="AF34" s="94"/>
      <c r="AG34" s="94"/>
      <c r="AH34" s="94"/>
      <c r="AI34" s="94"/>
      <c r="AJ34" s="94"/>
      <c r="AK34" s="94"/>
      <c r="AL34" s="94"/>
      <c r="AM34" s="94"/>
      <c r="AN34" s="94"/>
      <c r="AO34" s="94"/>
      <c r="AP34" s="94"/>
      <c r="AQ34" s="94"/>
      <c r="AR34" s="94"/>
      <c r="AS34" s="94"/>
      <c r="AT34" s="94"/>
      <c r="AU34" s="94"/>
      <c r="AV34" s="94"/>
      <c r="AW34" s="94"/>
      <c r="AX34" s="94"/>
      <c r="AY34" s="1530"/>
      <c r="AZ34" s="1530"/>
      <c r="BA34" s="90"/>
    </row>
    <row r="35" spans="2:53" ht="25.05" customHeight="1" x14ac:dyDescent="0.2">
      <c r="B35" s="970" t="s">
        <v>268</v>
      </c>
      <c r="C35" s="1320" t="s">
        <v>799</v>
      </c>
      <c r="D35" s="1317" t="s">
        <v>143</v>
      </c>
      <c r="E35" s="1274" t="s">
        <v>162</v>
      </c>
      <c r="F35" s="1274" t="s">
        <v>162</v>
      </c>
      <c r="G35" s="1274"/>
      <c r="H35" s="1194" t="s">
        <v>138</v>
      </c>
      <c r="I35" s="1194"/>
      <c r="J35" s="1194"/>
      <c r="K35" s="1274"/>
      <c r="L35" s="1274"/>
      <c r="M35" s="1274"/>
      <c r="N35" s="1274"/>
      <c r="O35" s="1194"/>
      <c r="P35" s="1194"/>
      <c r="Q35" s="1274"/>
      <c r="R35" s="1194"/>
      <c r="S35" s="1274"/>
      <c r="T35" s="1274"/>
      <c r="U35" s="1194"/>
      <c r="V35" s="1194"/>
      <c r="W35" s="1274" t="s">
        <v>162</v>
      </c>
      <c r="X35" s="1194"/>
      <c r="Y35" s="1276" t="s">
        <v>936</v>
      </c>
      <c r="AF35" s="94"/>
      <c r="AG35" s="94"/>
      <c r="AH35" s="94"/>
      <c r="AI35" s="94"/>
      <c r="AJ35" s="94"/>
      <c r="AK35" s="94"/>
      <c r="AL35" s="94"/>
      <c r="AM35" s="94"/>
      <c r="AN35" s="94"/>
      <c r="AO35" s="94"/>
      <c r="AP35" s="94"/>
      <c r="AQ35" s="94"/>
      <c r="AR35" s="94"/>
      <c r="AS35" s="94"/>
      <c r="AT35" s="94"/>
      <c r="AU35" s="94"/>
      <c r="AV35" s="94"/>
      <c r="AW35" s="94"/>
      <c r="AX35" s="94"/>
      <c r="AY35" s="1530"/>
      <c r="AZ35" s="1530"/>
      <c r="BA35" s="90"/>
    </row>
    <row r="36" spans="2:53" ht="25.05" customHeight="1" x14ac:dyDescent="0.2">
      <c r="B36" s="970" t="s">
        <v>269</v>
      </c>
      <c r="C36" s="1320" t="s">
        <v>141</v>
      </c>
      <c r="D36" s="1317" t="s">
        <v>143</v>
      </c>
      <c r="E36" s="1274" t="s">
        <v>162</v>
      </c>
      <c r="F36" s="1274" t="s">
        <v>162</v>
      </c>
      <c r="G36" s="1274"/>
      <c r="H36" s="1194"/>
      <c r="I36" s="1194"/>
      <c r="J36" s="1194"/>
      <c r="K36" s="1274"/>
      <c r="L36" s="1274"/>
      <c r="M36" s="1274"/>
      <c r="N36" s="1274"/>
      <c r="O36" s="1194"/>
      <c r="P36" s="1194"/>
      <c r="Q36" s="1274"/>
      <c r="R36" s="1194"/>
      <c r="S36" s="1274"/>
      <c r="T36" s="1274"/>
      <c r="U36" s="1194"/>
      <c r="V36" s="1194"/>
      <c r="W36" s="1274"/>
      <c r="X36" s="1194"/>
      <c r="Y36" s="368" t="s">
        <v>937</v>
      </c>
      <c r="AF36" s="94"/>
      <c r="AG36" s="94"/>
      <c r="AH36" s="94"/>
      <c r="AI36" s="94"/>
      <c r="AJ36" s="94"/>
      <c r="AK36" s="94"/>
      <c r="AL36" s="94"/>
      <c r="AM36" s="94"/>
      <c r="AN36" s="94"/>
      <c r="AO36" s="94"/>
      <c r="AP36" s="94"/>
      <c r="AQ36" s="94"/>
      <c r="AR36" s="94"/>
      <c r="AS36" s="94"/>
      <c r="AT36" s="94"/>
      <c r="AU36" s="94"/>
      <c r="AV36" s="94"/>
      <c r="AW36" s="94"/>
      <c r="AX36" s="94"/>
      <c r="AY36" s="1530"/>
      <c r="AZ36" s="1530"/>
      <c r="BA36" s="90"/>
    </row>
    <row r="37" spans="2:53" ht="25.05" customHeight="1" x14ac:dyDescent="0.2">
      <c r="B37" s="970" t="s">
        <v>270</v>
      </c>
      <c r="C37" s="424" t="s">
        <v>1051</v>
      </c>
      <c r="D37" s="425" t="s">
        <v>242</v>
      </c>
      <c r="E37" s="423" t="s">
        <v>162</v>
      </c>
      <c r="F37" s="423" t="s">
        <v>162</v>
      </c>
      <c r="G37" s="608"/>
      <c r="H37" s="426"/>
      <c r="I37" s="426"/>
      <c r="J37" s="426"/>
      <c r="K37" s="608"/>
      <c r="L37" s="423"/>
      <c r="M37" s="423"/>
      <c r="N37" s="608"/>
      <c r="O37" s="426"/>
      <c r="P37" s="426"/>
      <c r="Q37" s="426"/>
      <c r="R37" s="426"/>
      <c r="S37" s="423"/>
      <c r="T37" s="423"/>
      <c r="U37" s="426"/>
      <c r="V37" s="426"/>
      <c r="W37" s="423"/>
      <c r="X37" s="426"/>
      <c r="Y37" s="427" t="s">
        <v>1574</v>
      </c>
      <c r="AF37" s="94"/>
      <c r="AG37" s="94"/>
      <c r="AH37" s="94"/>
      <c r="AI37" s="94"/>
      <c r="AJ37" s="94"/>
      <c r="AK37" s="94"/>
      <c r="AL37" s="94"/>
      <c r="AM37" s="94"/>
      <c r="AN37" s="94"/>
      <c r="AO37" s="94"/>
      <c r="AP37" s="94"/>
      <c r="AQ37" s="94"/>
      <c r="AR37" s="94"/>
      <c r="AS37" s="94"/>
      <c r="AT37" s="94"/>
      <c r="AU37" s="94"/>
      <c r="AV37" s="94"/>
      <c r="AW37" s="94"/>
      <c r="AX37" s="94"/>
      <c r="AY37" s="94"/>
      <c r="AZ37" s="94"/>
      <c r="BA37" s="90"/>
    </row>
    <row r="38" spans="2:53" ht="25.05" customHeight="1" x14ac:dyDescent="0.2">
      <c r="B38" s="970" t="s">
        <v>271</v>
      </c>
      <c r="C38" s="424" t="s">
        <v>1052</v>
      </c>
      <c r="D38" s="425" t="s">
        <v>242</v>
      </c>
      <c r="E38" s="423" t="s">
        <v>162</v>
      </c>
      <c r="F38" s="423" t="s">
        <v>162</v>
      </c>
      <c r="G38" s="608"/>
      <c r="H38" s="426" t="s">
        <v>163</v>
      </c>
      <c r="I38" s="426"/>
      <c r="J38" s="426"/>
      <c r="K38" s="608"/>
      <c r="L38" s="423"/>
      <c r="M38" s="423"/>
      <c r="N38" s="608"/>
      <c r="O38" s="426"/>
      <c r="P38" s="426"/>
      <c r="Q38" s="1252"/>
      <c r="R38" s="426"/>
      <c r="S38" s="423"/>
      <c r="T38" s="423"/>
      <c r="U38" s="426"/>
      <c r="V38" s="426"/>
      <c r="W38" s="423"/>
      <c r="X38" s="426"/>
      <c r="Y38" s="427" t="s">
        <v>1575</v>
      </c>
      <c r="AF38" s="94"/>
      <c r="AG38" s="94"/>
      <c r="AH38" s="94"/>
      <c r="AI38" s="94"/>
      <c r="AJ38" s="94"/>
      <c r="AK38" s="94"/>
      <c r="AL38" s="94"/>
      <c r="AM38" s="94"/>
      <c r="AN38" s="94"/>
      <c r="AO38" s="94"/>
      <c r="AP38" s="94"/>
      <c r="AQ38" s="94"/>
      <c r="AR38" s="94"/>
      <c r="AS38" s="94"/>
      <c r="AT38" s="94"/>
      <c r="AU38" s="94"/>
      <c r="AV38" s="94"/>
      <c r="AW38" s="94"/>
      <c r="AX38" s="94"/>
      <c r="AY38" s="94"/>
      <c r="AZ38" s="94"/>
      <c r="BA38" s="90"/>
    </row>
    <row r="39" spans="2:53" ht="25.05" customHeight="1" x14ac:dyDescent="0.2">
      <c r="B39" s="970" t="s">
        <v>272</v>
      </c>
      <c r="C39" s="424" t="s">
        <v>1053</v>
      </c>
      <c r="D39" s="425" t="s">
        <v>242</v>
      </c>
      <c r="E39" s="423" t="s">
        <v>162</v>
      </c>
      <c r="F39" s="423" t="s">
        <v>162</v>
      </c>
      <c r="G39" s="608"/>
      <c r="H39" s="426" t="s">
        <v>163</v>
      </c>
      <c r="I39" s="426"/>
      <c r="J39" s="426"/>
      <c r="K39" s="608"/>
      <c r="L39" s="423"/>
      <c r="M39" s="423"/>
      <c r="N39" s="608"/>
      <c r="O39" s="426"/>
      <c r="P39" s="426"/>
      <c r="Q39" s="1252"/>
      <c r="R39" s="426"/>
      <c r="S39" s="423"/>
      <c r="T39" s="423"/>
      <c r="U39" s="426"/>
      <c r="V39" s="426"/>
      <c r="W39" s="423"/>
      <c r="X39" s="426"/>
      <c r="Y39" s="427" t="s">
        <v>1576</v>
      </c>
      <c r="AF39" s="94"/>
      <c r="AG39" s="94"/>
      <c r="AH39" s="94"/>
      <c r="AI39" s="94"/>
      <c r="AJ39" s="94"/>
      <c r="AK39" s="94"/>
      <c r="AL39" s="94"/>
      <c r="AM39" s="94"/>
      <c r="AN39" s="94"/>
      <c r="AO39" s="94"/>
      <c r="AP39" s="94"/>
      <c r="AQ39" s="94"/>
      <c r="AR39" s="94"/>
      <c r="AS39" s="94"/>
      <c r="AT39" s="94"/>
      <c r="AU39" s="94"/>
      <c r="AV39" s="94"/>
      <c r="AW39" s="94"/>
      <c r="AX39" s="94"/>
      <c r="AY39" s="94"/>
      <c r="AZ39" s="94"/>
      <c r="BA39" s="90"/>
    </row>
    <row r="40" spans="2:53" ht="25.05" customHeight="1" x14ac:dyDescent="0.2">
      <c r="B40" s="970" t="s">
        <v>777</v>
      </c>
      <c r="C40" s="424" t="s">
        <v>1054</v>
      </c>
      <c r="D40" s="425" t="s">
        <v>243</v>
      </c>
      <c r="E40" s="423" t="s">
        <v>162</v>
      </c>
      <c r="F40" s="423" t="s">
        <v>162</v>
      </c>
      <c r="G40" s="608"/>
      <c r="H40" s="426" t="s">
        <v>217</v>
      </c>
      <c r="I40" s="426"/>
      <c r="J40" s="426"/>
      <c r="K40" s="608"/>
      <c r="L40" s="423"/>
      <c r="M40" s="423"/>
      <c r="N40" s="608"/>
      <c r="O40" s="426"/>
      <c r="P40" s="426"/>
      <c r="Q40" s="1252"/>
      <c r="R40" s="426"/>
      <c r="S40" s="423"/>
      <c r="T40" s="423"/>
      <c r="U40" s="426"/>
      <c r="V40" s="426"/>
      <c r="W40" s="423"/>
      <c r="X40" s="426"/>
      <c r="Y40" s="427" t="s">
        <v>2055</v>
      </c>
      <c r="AF40" s="94"/>
      <c r="AG40" s="94"/>
      <c r="AH40" s="94"/>
      <c r="AI40" s="94"/>
      <c r="AJ40" s="94"/>
      <c r="AK40" s="94"/>
      <c r="AL40" s="94"/>
      <c r="AM40" s="94"/>
      <c r="AN40" s="94"/>
      <c r="AO40" s="94"/>
      <c r="AP40" s="1530"/>
      <c r="AQ40" s="1530"/>
      <c r="AR40" s="1530"/>
      <c r="AS40" s="1530"/>
      <c r="AT40" s="94"/>
      <c r="AU40" s="94"/>
      <c r="AV40" s="94"/>
      <c r="AW40" s="1530"/>
      <c r="AX40" s="1530"/>
      <c r="AY40" s="1530"/>
      <c r="AZ40" s="1530"/>
      <c r="BA40" s="90"/>
    </row>
    <row r="41" spans="2:53" ht="25.05" customHeight="1" x14ac:dyDescent="0.2">
      <c r="B41" s="970" t="s">
        <v>778</v>
      </c>
      <c r="C41" s="424" t="s">
        <v>773</v>
      </c>
      <c r="D41" s="425" t="s">
        <v>243</v>
      </c>
      <c r="E41" s="423" t="s">
        <v>162</v>
      </c>
      <c r="F41" s="423" t="s">
        <v>162</v>
      </c>
      <c r="G41" s="608"/>
      <c r="H41" s="426" t="s">
        <v>163</v>
      </c>
      <c r="I41" s="426"/>
      <c r="J41" s="426"/>
      <c r="K41" s="608"/>
      <c r="L41" s="423"/>
      <c r="M41" s="423"/>
      <c r="N41" s="608"/>
      <c r="O41" s="426"/>
      <c r="P41" s="426"/>
      <c r="Q41" s="1252"/>
      <c r="R41" s="426"/>
      <c r="S41" s="423"/>
      <c r="T41" s="423"/>
      <c r="U41" s="426"/>
      <c r="V41" s="426"/>
      <c r="W41" s="423"/>
      <c r="X41" s="426"/>
      <c r="Y41" s="427" t="s">
        <v>2056</v>
      </c>
      <c r="AF41" s="94"/>
      <c r="AG41" s="94"/>
      <c r="AH41" s="94"/>
      <c r="AI41" s="94"/>
      <c r="AJ41" s="94"/>
      <c r="AK41" s="94"/>
      <c r="AL41" s="94"/>
      <c r="AM41" s="94"/>
      <c r="AN41" s="94"/>
      <c r="AO41" s="94"/>
      <c r="AP41" s="94"/>
      <c r="AQ41" s="94"/>
      <c r="AR41" s="94"/>
      <c r="AS41" s="94"/>
      <c r="AT41" s="94"/>
      <c r="AU41" s="94"/>
      <c r="AV41" s="94"/>
      <c r="AW41" s="94"/>
      <c r="AX41" s="94"/>
      <c r="AY41" s="94"/>
      <c r="AZ41" s="94"/>
      <c r="BA41" s="90"/>
    </row>
    <row r="42" spans="2:53" ht="25.05" customHeight="1" x14ac:dyDescent="0.2">
      <c r="B42" s="970" t="s">
        <v>779</v>
      </c>
      <c r="C42" s="424" t="s">
        <v>774</v>
      </c>
      <c r="D42" s="425" t="s">
        <v>243</v>
      </c>
      <c r="E42" s="423" t="s">
        <v>162</v>
      </c>
      <c r="F42" s="423" t="s">
        <v>162</v>
      </c>
      <c r="G42" s="608"/>
      <c r="H42" s="426" t="s">
        <v>163</v>
      </c>
      <c r="I42" s="426"/>
      <c r="J42" s="426"/>
      <c r="K42" s="608"/>
      <c r="L42" s="423"/>
      <c r="M42" s="423"/>
      <c r="N42" s="608"/>
      <c r="O42" s="426"/>
      <c r="P42" s="426"/>
      <c r="Q42" s="1252"/>
      <c r="R42" s="426"/>
      <c r="S42" s="423"/>
      <c r="T42" s="423"/>
      <c r="U42" s="426"/>
      <c r="V42" s="426"/>
      <c r="W42" s="423"/>
      <c r="X42" s="426"/>
      <c r="Y42" s="427" t="s">
        <v>2056</v>
      </c>
      <c r="AF42" s="94"/>
      <c r="AG42" s="94"/>
      <c r="AH42" s="94"/>
      <c r="AI42" s="94"/>
      <c r="AJ42" s="94"/>
      <c r="AK42" s="94"/>
      <c r="AL42" s="94"/>
      <c r="AM42" s="94"/>
      <c r="AN42" s="94"/>
      <c r="AO42" s="94"/>
      <c r="AP42" s="94"/>
      <c r="AQ42" s="94"/>
      <c r="AR42" s="94"/>
      <c r="AS42" s="94"/>
      <c r="AT42" s="94"/>
      <c r="AU42" s="94"/>
      <c r="AV42" s="94"/>
      <c r="AW42" s="94"/>
      <c r="AX42" s="94"/>
      <c r="AY42" s="94"/>
      <c r="AZ42" s="94"/>
      <c r="BA42" s="90"/>
    </row>
    <row r="43" spans="2:53" ht="25.05" customHeight="1" x14ac:dyDescent="0.2">
      <c r="B43" s="970" t="s">
        <v>780</v>
      </c>
      <c r="C43" s="424" t="s">
        <v>775</v>
      </c>
      <c r="D43" s="425" t="s">
        <v>243</v>
      </c>
      <c r="E43" s="423" t="s">
        <v>162</v>
      </c>
      <c r="F43" s="423" t="s">
        <v>162</v>
      </c>
      <c r="G43" s="608"/>
      <c r="H43" s="426" t="s">
        <v>163</v>
      </c>
      <c r="I43" s="426"/>
      <c r="J43" s="426"/>
      <c r="K43" s="608"/>
      <c r="L43" s="423"/>
      <c r="M43" s="423"/>
      <c r="N43" s="608"/>
      <c r="O43" s="426"/>
      <c r="P43" s="426"/>
      <c r="Q43" s="1252"/>
      <c r="R43" s="426"/>
      <c r="S43" s="423"/>
      <c r="T43" s="423"/>
      <c r="U43" s="426"/>
      <c r="V43" s="426"/>
      <c r="W43" s="423"/>
      <c r="X43" s="426"/>
      <c r="Y43" s="427" t="s">
        <v>2057</v>
      </c>
      <c r="AF43" s="94"/>
      <c r="AG43" s="94"/>
      <c r="AH43" s="94"/>
      <c r="AI43" s="94"/>
      <c r="AJ43" s="94"/>
      <c r="AK43" s="94"/>
      <c r="AL43" s="94"/>
      <c r="AM43" s="94"/>
      <c r="AN43" s="94"/>
      <c r="AO43" s="94"/>
      <c r="AP43" s="94"/>
      <c r="AQ43" s="94"/>
      <c r="AR43" s="94"/>
      <c r="AS43" s="94"/>
      <c r="AT43" s="94"/>
      <c r="AU43" s="94"/>
      <c r="AV43" s="94"/>
      <c r="AW43" s="94"/>
      <c r="AX43" s="94"/>
      <c r="AY43" s="94"/>
      <c r="AZ43" s="94"/>
      <c r="BA43" s="90"/>
    </row>
    <row r="44" spans="2:53" ht="25.05" customHeight="1" x14ac:dyDescent="0.2">
      <c r="B44" s="970" t="s">
        <v>781</v>
      </c>
      <c r="C44" s="424" t="s">
        <v>776</v>
      </c>
      <c r="D44" s="425" t="s">
        <v>243</v>
      </c>
      <c r="E44" s="423" t="s">
        <v>162</v>
      </c>
      <c r="F44" s="423" t="s">
        <v>162</v>
      </c>
      <c r="G44" s="608"/>
      <c r="H44" s="426"/>
      <c r="I44" s="426"/>
      <c r="J44" s="426"/>
      <c r="K44" s="608"/>
      <c r="L44" s="423"/>
      <c r="M44" s="423"/>
      <c r="N44" s="608"/>
      <c r="O44" s="426"/>
      <c r="P44" s="426"/>
      <c r="Q44" s="426"/>
      <c r="R44" s="426"/>
      <c r="S44" s="423"/>
      <c r="T44" s="423"/>
      <c r="U44" s="426"/>
      <c r="V44" s="426"/>
      <c r="W44" s="423"/>
      <c r="X44" s="426"/>
      <c r="Y44" s="968" t="s">
        <v>2058</v>
      </c>
      <c r="AF44" s="94"/>
      <c r="AG44" s="94"/>
      <c r="AH44" s="94"/>
      <c r="AI44" s="94"/>
      <c r="AJ44" s="94"/>
      <c r="AK44" s="94"/>
      <c r="AL44" s="94"/>
      <c r="AM44" s="94"/>
      <c r="AN44" s="94"/>
      <c r="AO44" s="94"/>
      <c r="AP44" s="94"/>
      <c r="AQ44" s="94"/>
      <c r="AR44" s="94"/>
      <c r="AS44" s="94"/>
      <c r="AT44" s="94"/>
      <c r="AU44" s="94"/>
      <c r="AV44" s="94"/>
      <c r="AW44" s="94"/>
      <c r="AX44" s="94"/>
      <c r="AY44" s="94"/>
      <c r="AZ44" s="94"/>
      <c r="BA44" s="90"/>
    </row>
    <row r="45" spans="2:53" ht="25.05" customHeight="1" x14ac:dyDescent="0.2">
      <c r="B45" s="970" t="s">
        <v>782</v>
      </c>
      <c r="C45" s="424" t="s">
        <v>1577</v>
      </c>
      <c r="D45" s="425" t="s">
        <v>243</v>
      </c>
      <c r="E45" s="608" t="s">
        <v>162</v>
      </c>
      <c r="F45" s="608" t="s">
        <v>162</v>
      </c>
      <c r="G45" s="1146"/>
      <c r="H45" s="426"/>
      <c r="I45" s="426"/>
      <c r="J45" s="426"/>
      <c r="K45" s="608"/>
      <c r="L45" s="608"/>
      <c r="M45" s="608"/>
      <c r="N45" s="608"/>
      <c r="O45" s="426"/>
      <c r="P45" s="426"/>
      <c r="Q45" s="426"/>
      <c r="R45" s="426"/>
      <c r="S45" s="608"/>
      <c r="T45" s="608"/>
      <c r="U45" s="426"/>
      <c r="V45" s="426"/>
      <c r="W45" s="608"/>
      <c r="X45" s="426"/>
      <c r="Y45" s="427"/>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7"/>
    </row>
    <row r="46" spans="2:53" ht="25.05" customHeight="1" x14ac:dyDescent="0.2">
      <c r="B46" s="970" t="s">
        <v>805</v>
      </c>
      <c r="C46" s="1320" t="s">
        <v>246</v>
      </c>
      <c r="D46" s="1317" t="s">
        <v>243</v>
      </c>
      <c r="E46" s="1274" t="s">
        <v>162</v>
      </c>
      <c r="F46" s="1274" t="s">
        <v>162</v>
      </c>
      <c r="G46" s="1274"/>
      <c r="H46" s="1194" t="s">
        <v>163</v>
      </c>
      <c r="I46" s="1194"/>
      <c r="J46" s="1194"/>
      <c r="K46" s="1274"/>
      <c r="L46" s="1274"/>
      <c r="M46" s="1274"/>
      <c r="N46" s="1274"/>
      <c r="O46" s="1194"/>
      <c r="P46" s="1194"/>
      <c r="Q46" s="1194"/>
      <c r="R46" s="1194"/>
      <c r="S46" s="1274"/>
      <c r="T46" s="1274"/>
      <c r="U46" s="1194"/>
      <c r="V46" s="1194"/>
      <c r="W46" s="1274"/>
      <c r="X46" s="1194"/>
      <c r="Y46" s="1276" t="s">
        <v>666</v>
      </c>
      <c r="AF46" s="94"/>
      <c r="AG46" s="94"/>
      <c r="AH46" s="94"/>
      <c r="AI46" s="94"/>
      <c r="AJ46" s="94"/>
      <c r="AK46" s="94"/>
      <c r="AL46" s="94"/>
      <c r="AM46" s="94"/>
      <c r="AN46" s="94"/>
      <c r="AO46" s="94"/>
      <c r="AP46" s="94"/>
      <c r="AQ46" s="94"/>
      <c r="AR46" s="94"/>
      <c r="AS46" s="94"/>
      <c r="AT46" s="94"/>
      <c r="AU46" s="94"/>
      <c r="AV46" s="94"/>
      <c r="AW46" s="94"/>
      <c r="AX46" s="94"/>
      <c r="AY46" s="94"/>
      <c r="AZ46" s="94"/>
      <c r="BA46" s="90"/>
    </row>
    <row r="47" spans="2:53" ht="25.05" customHeight="1" x14ac:dyDescent="0.2">
      <c r="B47" s="970" t="s">
        <v>806</v>
      </c>
      <c r="C47" s="1320" t="s">
        <v>142</v>
      </c>
      <c r="D47" s="1317" t="s">
        <v>143</v>
      </c>
      <c r="E47" s="1274" t="s">
        <v>162</v>
      </c>
      <c r="F47" s="1274" t="s">
        <v>162</v>
      </c>
      <c r="G47" s="1274"/>
      <c r="H47" s="1194"/>
      <c r="I47" s="1194"/>
      <c r="J47" s="1194" t="s">
        <v>162</v>
      </c>
      <c r="K47" s="1274"/>
      <c r="L47" s="1274"/>
      <c r="M47" s="1274"/>
      <c r="N47" s="1274"/>
      <c r="O47" s="1194"/>
      <c r="P47" s="1194"/>
      <c r="Q47" s="1274"/>
      <c r="R47" s="1194"/>
      <c r="S47" s="1274"/>
      <c r="T47" s="1274"/>
      <c r="U47" s="1194"/>
      <c r="V47" s="1194"/>
      <c r="W47" s="1274"/>
      <c r="X47" s="1194"/>
      <c r="Y47" s="1276" t="s">
        <v>938</v>
      </c>
      <c r="AF47" s="94"/>
      <c r="AG47" s="94"/>
      <c r="AH47" s="94"/>
      <c r="AI47" s="94"/>
      <c r="AJ47" s="94"/>
      <c r="AK47" s="94"/>
      <c r="AL47" s="94"/>
      <c r="AM47" s="94"/>
      <c r="AN47" s="94"/>
      <c r="AO47" s="94"/>
      <c r="AP47" s="94"/>
      <c r="AQ47" s="94"/>
      <c r="AR47" s="94"/>
      <c r="AS47" s="94"/>
      <c r="AT47" s="94"/>
      <c r="AU47" s="94"/>
      <c r="AV47" s="94"/>
      <c r="AW47" s="94"/>
      <c r="AX47" s="94"/>
      <c r="AY47" s="1530"/>
      <c r="AZ47" s="1530"/>
      <c r="BA47" s="90"/>
    </row>
    <row r="48" spans="2:53" ht="25.05" customHeight="1" x14ac:dyDescent="0.2">
      <c r="B48" s="970" t="s">
        <v>807</v>
      </c>
      <c r="C48" s="1320" t="s">
        <v>1597</v>
      </c>
      <c r="D48" s="1317" t="s">
        <v>143</v>
      </c>
      <c r="E48" s="1274" t="s">
        <v>162</v>
      </c>
      <c r="F48" s="1274" t="s">
        <v>162</v>
      </c>
      <c r="G48" s="1274"/>
      <c r="H48" s="1194"/>
      <c r="I48" s="1194"/>
      <c r="J48" s="1194"/>
      <c r="K48" s="1274"/>
      <c r="L48" s="1274"/>
      <c r="M48" s="1274"/>
      <c r="N48" s="1274"/>
      <c r="O48" s="1194"/>
      <c r="P48" s="1194"/>
      <c r="Q48" s="1274"/>
      <c r="R48" s="1194"/>
      <c r="S48" s="1274"/>
      <c r="T48" s="1274"/>
      <c r="U48" s="1194"/>
      <c r="V48" s="1194"/>
      <c r="W48" s="1274"/>
      <c r="X48" s="1194" t="s">
        <v>162</v>
      </c>
      <c r="Y48" s="1276" t="s">
        <v>1984</v>
      </c>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7"/>
    </row>
    <row r="49" spans="2:53" ht="25.05" customHeight="1" x14ac:dyDescent="0.2">
      <c r="B49" s="970" t="s">
        <v>808</v>
      </c>
      <c r="C49" s="1320" t="s">
        <v>245</v>
      </c>
      <c r="D49" s="1317" t="s">
        <v>143</v>
      </c>
      <c r="E49" s="1274" t="s">
        <v>162</v>
      </c>
      <c r="F49" s="1274" t="s">
        <v>162</v>
      </c>
      <c r="G49" s="1274"/>
      <c r="H49" s="1194" t="s">
        <v>163</v>
      </c>
      <c r="I49" s="1194"/>
      <c r="J49" s="1194"/>
      <c r="K49" s="1274"/>
      <c r="L49" s="1274"/>
      <c r="M49" s="1274"/>
      <c r="N49" s="1274"/>
      <c r="O49" s="1194"/>
      <c r="P49" s="1194"/>
      <c r="Q49" s="1274"/>
      <c r="R49" s="1194"/>
      <c r="S49" s="1274"/>
      <c r="T49" s="1274"/>
      <c r="U49" s="1194" t="s">
        <v>363</v>
      </c>
      <c r="V49" s="1194"/>
      <c r="W49" s="1274"/>
      <c r="X49" s="1194"/>
      <c r="Y49" s="1276" t="s">
        <v>1050</v>
      </c>
      <c r="AF49" s="94"/>
      <c r="AG49" s="94"/>
      <c r="AH49" s="94"/>
      <c r="AI49" s="94"/>
      <c r="AJ49" s="94"/>
      <c r="AK49" s="94"/>
      <c r="AL49" s="94"/>
      <c r="AM49" s="94"/>
      <c r="AN49" s="94"/>
      <c r="AO49" s="94"/>
      <c r="AP49" s="1530"/>
      <c r="AQ49" s="1530"/>
      <c r="AR49" s="1530"/>
      <c r="AS49" s="1530"/>
      <c r="AT49" s="94"/>
      <c r="AU49" s="94"/>
      <c r="AV49" s="94"/>
      <c r="AW49" s="1530"/>
      <c r="AX49" s="1530"/>
      <c r="AY49" s="1530"/>
      <c r="AZ49" s="1530"/>
      <c r="BA49" s="90"/>
    </row>
    <row r="50" spans="2:53" ht="25.05" customHeight="1" x14ac:dyDescent="0.2">
      <c r="B50" s="970" t="s">
        <v>809</v>
      </c>
      <c r="C50" s="1323" t="s">
        <v>800</v>
      </c>
      <c r="D50" s="1317" t="s">
        <v>243</v>
      </c>
      <c r="E50" s="1274" t="s">
        <v>162</v>
      </c>
      <c r="F50" s="1274" t="s">
        <v>162</v>
      </c>
      <c r="G50" s="1324"/>
      <c r="H50" s="1325"/>
      <c r="I50" s="1325"/>
      <c r="J50" s="1325"/>
      <c r="K50" s="1324"/>
      <c r="L50" s="1324"/>
      <c r="M50" s="1324"/>
      <c r="N50" s="1324"/>
      <c r="O50" s="1325"/>
      <c r="P50" s="1325"/>
      <c r="Q50" s="1274"/>
      <c r="R50" s="1325"/>
      <c r="S50" s="1324"/>
      <c r="T50" s="1324"/>
      <c r="U50" s="1325"/>
      <c r="V50" s="1325"/>
      <c r="W50" s="1324"/>
      <c r="X50" s="1325"/>
      <c r="Y50" s="1278"/>
      <c r="AF50" s="94"/>
      <c r="AG50" s="94"/>
      <c r="AH50" s="94"/>
      <c r="AI50" s="94"/>
      <c r="AJ50" s="94"/>
      <c r="AK50" s="94"/>
      <c r="AL50" s="94"/>
      <c r="AM50" s="94"/>
      <c r="AN50" s="94"/>
      <c r="AO50" s="94"/>
      <c r="AP50" s="94"/>
      <c r="AQ50" s="94"/>
      <c r="AR50" s="94"/>
      <c r="AS50" s="94"/>
      <c r="AT50" s="94"/>
      <c r="AU50" s="94"/>
      <c r="AV50" s="94"/>
      <c r="AW50" s="94"/>
      <c r="AX50" s="94"/>
      <c r="AY50" s="94"/>
      <c r="AZ50" s="94"/>
      <c r="BA50" s="90"/>
    </row>
    <row r="51" spans="2:53" ht="25.05" customHeight="1" x14ac:dyDescent="0.2">
      <c r="B51" s="970" t="s">
        <v>810</v>
      </c>
      <c r="C51" s="1323" t="s">
        <v>801</v>
      </c>
      <c r="D51" s="1317" t="s">
        <v>243</v>
      </c>
      <c r="E51" s="1274" t="s">
        <v>162</v>
      </c>
      <c r="F51" s="1274" t="s">
        <v>162</v>
      </c>
      <c r="G51" s="1324"/>
      <c r="H51" s="1325"/>
      <c r="I51" s="1325"/>
      <c r="J51" s="1325"/>
      <c r="K51" s="1324"/>
      <c r="L51" s="1324"/>
      <c r="M51" s="1324"/>
      <c r="N51" s="1324"/>
      <c r="O51" s="1325"/>
      <c r="P51" s="1325"/>
      <c r="Q51" s="1274"/>
      <c r="R51" s="1325"/>
      <c r="S51" s="1324"/>
      <c r="T51" s="1324"/>
      <c r="U51" s="1325"/>
      <c r="V51" s="1325"/>
      <c r="W51" s="1324"/>
      <c r="X51" s="1325"/>
      <c r="Y51" s="1278"/>
      <c r="AF51" s="94"/>
      <c r="AG51" s="94"/>
      <c r="AH51" s="94"/>
      <c r="AI51" s="94"/>
      <c r="AJ51" s="94"/>
      <c r="AK51" s="94"/>
      <c r="AL51" s="94"/>
      <c r="AM51" s="94"/>
      <c r="AN51" s="94"/>
      <c r="AO51" s="94"/>
      <c r="AP51" s="94"/>
      <c r="AQ51" s="94"/>
      <c r="AR51" s="94"/>
      <c r="AS51" s="94"/>
      <c r="AT51" s="94"/>
      <c r="AU51" s="94"/>
      <c r="AV51" s="94"/>
      <c r="AW51" s="94"/>
      <c r="AX51" s="94"/>
      <c r="AY51" s="94"/>
      <c r="AZ51" s="94"/>
      <c r="BA51" s="90"/>
    </row>
    <row r="52" spans="2:53" ht="25.05" customHeight="1" x14ac:dyDescent="0.2">
      <c r="B52" s="970" t="s">
        <v>1748</v>
      </c>
      <c r="C52" s="1323" t="s">
        <v>802</v>
      </c>
      <c r="D52" s="1317" t="s">
        <v>243</v>
      </c>
      <c r="E52" s="1274" t="s">
        <v>162</v>
      </c>
      <c r="F52" s="1274" t="s">
        <v>162</v>
      </c>
      <c r="G52" s="1324"/>
      <c r="H52" s="1325"/>
      <c r="I52" s="1325"/>
      <c r="J52" s="1325"/>
      <c r="K52" s="1324"/>
      <c r="L52" s="1324"/>
      <c r="M52" s="1324"/>
      <c r="N52" s="1324"/>
      <c r="O52" s="1325"/>
      <c r="P52" s="1325"/>
      <c r="Q52" s="1324"/>
      <c r="R52" s="1325"/>
      <c r="S52" s="1324"/>
      <c r="T52" s="1324"/>
      <c r="U52" s="1325"/>
      <c r="V52" s="1325"/>
      <c r="W52" s="1194"/>
      <c r="X52" s="1325"/>
      <c r="Y52" s="1278"/>
      <c r="AF52" s="94"/>
      <c r="AG52" s="94"/>
      <c r="AH52" s="94"/>
      <c r="AI52" s="94"/>
      <c r="AJ52" s="94"/>
      <c r="AK52" s="94"/>
      <c r="AL52" s="94"/>
      <c r="AM52" s="94"/>
      <c r="AN52" s="94"/>
      <c r="AO52" s="94"/>
      <c r="AP52" s="94"/>
      <c r="AQ52" s="94"/>
      <c r="AR52" s="94"/>
      <c r="AS52" s="94"/>
      <c r="AT52" s="94"/>
      <c r="AU52" s="94"/>
      <c r="AV52" s="94"/>
      <c r="AW52" s="94"/>
      <c r="AX52" s="94"/>
      <c r="AY52" s="94"/>
      <c r="AZ52" s="94"/>
      <c r="BA52" s="90"/>
    </row>
    <row r="53" spans="2:53" ht="25.05" customHeight="1" x14ac:dyDescent="0.2">
      <c r="B53" s="970" t="s">
        <v>1749</v>
      </c>
      <c r="C53" s="1323" t="s">
        <v>803</v>
      </c>
      <c r="D53" s="1317" t="s">
        <v>243</v>
      </c>
      <c r="E53" s="1274" t="s">
        <v>162</v>
      </c>
      <c r="F53" s="1274" t="s">
        <v>162</v>
      </c>
      <c r="G53" s="1324"/>
      <c r="H53" s="1325"/>
      <c r="I53" s="1325"/>
      <c r="J53" s="1325"/>
      <c r="K53" s="1324"/>
      <c r="L53" s="1324"/>
      <c r="M53" s="1324"/>
      <c r="N53" s="1324"/>
      <c r="O53" s="1325"/>
      <c r="P53" s="1325"/>
      <c r="Q53" s="1324"/>
      <c r="R53" s="1325"/>
      <c r="S53" s="1324"/>
      <c r="T53" s="1324"/>
      <c r="U53" s="1325"/>
      <c r="V53" s="1325"/>
      <c r="W53" s="1324"/>
      <c r="X53" s="1325"/>
      <c r="Y53" s="1278" t="s">
        <v>1755</v>
      </c>
      <c r="AF53" s="94"/>
      <c r="AG53" s="94"/>
      <c r="AH53" s="94"/>
      <c r="AI53" s="94"/>
      <c r="AJ53" s="94"/>
      <c r="AK53" s="94"/>
      <c r="AL53" s="94"/>
      <c r="AM53" s="94"/>
      <c r="AN53" s="94"/>
      <c r="AO53" s="94"/>
      <c r="AP53" s="94"/>
      <c r="AQ53" s="94"/>
      <c r="AR53" s="94"/>
      <c r="AS53" s="94"/>
      <c r="AT53" s="94"/>
      <c r="AU53" s="94"/>
      <c r="AV53" s="94"/>
      <c r="AW53" s="94"/>
      <c r="AX53" s="94"/>
      <c r="AY53" s="94"/>
      <c r="AZ53" s="94"/>
      <c r="BA53" s="90"/>
    </row>
    <row r="54" spans="2:53" ht="25.05" customHeight="1" x14ac:dyDescent="0.2">
      <c r="B54" s="970" t="s">
        <v>1750</v>
      </c>
      <c r="C54" s="1323" t="s">
        <v>1636</v>
      </c>
      <c r="D54" s="1317" t="s">
        <v>143</v>
      </c>
      <c r="E54" s="1274" t="s">
        <v>162</v>
      </c>
      <c r="F54" s="1274" t="s">
        <v>162</v>
      </c>
      <c r="G54" s="1324"/>
      <c r="H54" s="1325"/>
      <c r="I54" s="1325"/>
      <c r="J54" s="1325"/>
      <c r="K54" s="1324"/>
      <c r="L54" s="1324"/>
      <c r="M54" s="1324"/>
      <c r="N54" s="1324"/>
      <c r="O54" s="1325"/>
      <c r="P54" s="1325"/>
      <c r="Q54" s="1324"/>
      <c r="R54" s="1325"/>
      <c r="S54" s="1324"/>
      <c r="T54" s="1324"/>
      <c r="U54" s="1325"/>
      <c r="V54" s="1325" t="s">
        <v>162</v>
      </c>
      <c r="W54" s="1324"/>
      <c r="X54" s="1325"/>
      <c r="Y54" s="1278" t="s">
        <v>2054</v>
      </c>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7"/>
    </row>
    <row r="55" spans="2:53" ht="25.05" customHeight="1" x14ac:dyDescent="0.2">
      <c r="B55" s="970" t="s">
        <v>1751</v>
      </c>
      <c r="C55" s="1323" t="s">
        <v>1637</v>
      </c>
      <c r="D55" s="1317" t="s">
        <v>143</v>
      </c>
      <c r="E55" s="1274" t="s">
        <v>162</v>
      </c>
      <c r="F55" s="1274" t="s">
        <v>162</v>
      </c>
      <c r="G55" s="1324"/>
      <c r="H55" s="1325"/>
      <c r="I55" s="1325"/>
      <c r="J55" s="1325"/>
      <c r="K55" s="1324"/>
      <c r="L55" s="1324"/>
      <c r="M55" s="1324"/>
      <c r="N55" s="1324"/>
      <c r="O55" s="1325"/>
      <c r="P55" s="1325"/>
      <c r="Q55" s="1324"/>
      <c r="R55" s="1325"/>
      <c r="S55" s="1324"/>
      <c r="T55" s="1324"/>
      <c r="U55" s="1325"/>
      <c r="V55" s="1325" t="s">
        <v>162</v>
      </c>
      <c r="W55" s="1324"/>
      <c r="X55" s="1325"/>
      <c r="Y55" s="1278" t="s">
        <v>2054</v>
      </c>
      <c r="AF55" s="606"/>
      <c r="AG55" s="606"/>
      <c r="AH55" s="606"/>
      <c r="AI55" s="606"/>
      <c r="AJ55" s="606"/>
      <c r="AK55" s="606"/>
      <c r="AL55" s="606"/>
      <c r="AM55" s="606"/>
      <c r="AN55" s="606"/>
      <c r="AO55" s="606"/>
      <c r="AP55" s="606"/>
      <c r="AQ55" s="606"/>
      <c r="AR55" s="606"/>
      <c r="AS55" s="606"/>
      <c r="AT55" s="606"/>
      <c r="AU55" s="606"/>
      <c r="AV55" s="606"/>
      <c r="AW55" s="606"/>
      <c r="AX55" s="606"/>
      <c r="AY55" s="606"/>
      <c r="AZ55" s="606"/>
      <c r="BA55" s="607"/>
    </row>
    <row r="56" spans="2:53" ht="101.4" customHeight="1" x14ac:dyDescent="0.2">
      <c r="B56" s="3423" t="s">
        <v>1752</v>
      </c>
      <c r="C56" s="3426" t="s">
        <v>1638</v>
      </c>
      <c r="D56" s="3429" t="s">
        <v>143</v>
      </c>
      <c r="E56" s="3420" t="s">
        <v>162</v>
      </c>
      <c r="F56" s="3420" t="s">
        <v>162</v>
      </c>
      <c r="G56" s="3426"/>
      <c r="H56" s="3426"/>
      <c r="I56" s="3426"/>
      <c r="J56" s="3426"/>
      <c r="K56" s="3426"/>
      <c r="L56" s="3426"/>
      <c r="M56" s="3426"/>
      <c r="N56" s="3426"/>
      <c r="O56" s="3426"/>
      <c r="P56" s="3426"/>
      <c r="Q56" s="3426"/>
      <c r="R56" s="3420" t="s">
        <v>162</v>
      </c>
      <c r="S56" s="3426"/>
      <c r="T56" s="3426"/>
      <c r="U56" s="3426"/>
      <c r="V56" s="3426"/>
      <c r="W56" s="3426"/>
      <c r="X56" s="3426"/>
      <c r="Y56" s="3432" t="s">
        <v>2083</v>
      </c>
      <c r="AF56" s="606"/>
      <c r="AG56" s="606"/>
      <c r="AH56" s="606"/>
      <c r="AI56" s="606"/>
      <c r="AJ56" s="606"/>
      <c r="AK56" s="606"/>
      <c r="AL56" s="606"/>
      <c r="AM56" s="606"/>
      <c r="AN56" s="606"/>
      <c r="AO56" s="606"/>
      <c r="AP56" s="606"/>
      <c r="AQ56" s="606"/>
      <c r="AR56" s="606"/>
      <c r="AS56" s="606"/>
      <c r="AT56" s="606"/>
      <c r="AU56" s="606"/>
      <c r="AV56" s="606"/>
      <c r="AW56" s="606"/>
      <c r="AX56" s="606"/>
      <c r="AY56" s="606"/>
      <c r="AZ56" s="606"/>
      <c r="BA56" s="607"/>
    </row>
    <row r="57" spans="2:53" ht="16.2" customHeight="1" x14ac:dyDescent="0.2">
      <c r="B57" s="3424"/>
      <c r="C57" s="3427"/>
      <c r="D57" s="3430"/>
      <c r="E57" s="3421"/>
      <c r="F57" s="3421"/>
      <c r="G57" s="3427"/>
      <c r="H57" s="3427"/>
      <c r="I57" s="3427"/>
      <c r="J57" s="3427"/>
      <c r="K57" s="3427"/>
      <c r="L57" s="3427"/>
      <c r="M57" s="3427"/>
      <c r="N57" s="3427"/>
      <c r="O57" s="3427"/>
      <c r="P57" s="3427"/>
      <c r="Q57" s="3427"/>
      <c r="R57" s="3421"/>
      <c r="S57" s="3427"/>
      <c r="T57" s="3427"/>
      <c r="U57" s="3427"/>
      <c r="V57" s="3427"/>
      <c r="W57" s="3427"/>
      <c r="X57" s="3427"/>
      <c r="Y57" s="3433" t="s">
        <v>2084</v>
      </c>
      <c r="AF57" s="1351"/>
      <c r="AG57" s="1351"/>
      <c r="AH57" s="1351"/>
      <c r="AI57" s="1351"/>
      <c r="AJ57" s="1351"/>
      <c r="AK57" s="1351"/>
      <c r="AL57" s="1351"/>
      <c r="AM57" s="1351"/>
      <c r="AN57" s="1351"/>
      <c r="AO57" s="1351"/>
      <c r="AP57" s="1351"/>
      <c r="AQ57" s="1351"/>
      <c r="AR57" s="1351"/>
      <c r="AS57" s="1351"/>
      <c r="AT57" s="1351"/>
      <c r="AU57" s="1351"/>
      <c r="AV57" s="1351"/>
      <c r="AW57" s="1351"/>
      <c r="AX57" s="1351"/>
      <c r="AY57" s="1351"/>
      <c r="AZ57" s="1351"/>
      <c r="BA57" s="1352"/>
    </row>
    <row r="58" spans="2:53" ht="16.2" customHeight="1" x14ac:dyDescent="0.2">
      <c r="B58" s="3424"/>
      <c r="C58" s="3427"/>
      <c r="D58" s="3430"/>
      <c r="E58" s="3421"/>
      <c r="F58" s="3421"/>
      <c r="G58" s="3427"/>
      <c r="H58" s="3427"/>
      <c r="I58" s="3427"/>
      <c r="J58" s="3427"/>
      <c r="K58" s="3427"/>
      <c r="L58" s="3427"/>
      <c r="M58" s="3427"/>
      <c r="N58" s="3427"/>
      <c r="O58" s="3427"/>
      <c r="P58" s="3427"/>
      <c r="Q58" s="3427"/>
      <c r="R58" s="3421"/>
      <c r="S58" s="3427"/>
      <c r="T58" s="3427"/>
      <c r="U58" s="3427"/>
      <c r="V58" s="3427"/>
      <c r="W58" s="3427"/>
      <c r="X58" s="3427"/>
      <c r="Y58" s="3434" t="s">
        <v>2085</v>
      </c>
      <c r="AF58" s="1351"/>
      <c r="AG58" s="1351"/>
      <c r="AH58" s="1351"/>
      <c r="AI58" s="1351"/>
      <c r="AJ58" s="1351"/>
      <c r="AK58" s="1351"/>
      <c r="AL58" s="1351"/>
      <c r="AM58" s="1351"/>
      <c r="AN58" s="1351"/>
      <c r="AO58" s="1351"/>
      <c r="AP58" s="1351"/>
      <c r="AQ58" s="1351"/>
      <c r="AR58" s="1351"/>
      <c r="AS58" s="1351"/>
      <c r="AT58" s="1351"/>
      <c r="AU58" s="1351"/>
      <c r="AV58" s="1351"/>
      <c r="AW58" s="1351"/>
      <c r="AX58" s="1351"/>
      <c r="AY58" s="1351"/>
      <c r="AZ58" s="1351"/>
      <c r="BA58" s="1352"/>
    </row>
    <row r="59" spans="2:53" ht="16.2" customHeight="1" x14ac:dyDescent="0.2">
      <c r="B59" s="3425"/>
      <c r="C59" s="3428"/>
      <c r="D59" s="3431"/>
      <c r="E59" s="3422"/>
      <c r="F59" s="3422"/>
      <c r="G59" s="3428"/>
      <c r="H59" s="3428"/>
      <c r="I59" s="3428"/>
      <c r="J59" s="3428"/>
      <c r="K59" s="3428"/>
      <c r="L59" s="3428"/>
      <c r="M59" s="3428"/>
      <c r="N59" s="3428"/>
      <c r="O59" s="3428"/>
      <c r="P59" s="3428"/>
      <c r="Q59" s="3428"/>
      <c r="R59" s="3422"/>
      <c r="S59" s="3428"/>
      <c r="T59" s="3428"/>
      <c r="U59" s="3428"/>
      <c r="V59" s="3428"/>
      <c r="W59" s="3428"/>
      <c r="X59" s="3428"/>
      <c r="Y59" s="3435" t="s">
        <v>2086</v>
      </c>
      <c r="AF59" s="1351"/>
      <c r="AG59" s="1351"/>
      <c r="AH59" s="1351"/>
      <c r="AI59" s="1351"/>
      <c r="AJ59" s="1351"/>
      <c r="AK59" s="1351"/>
      <c r="AL59" s="1351"/>
      <c r="AM59" s="1351"/>
      <c r="AN59" s="1351"/>
      <c r="AO59" s="1351"/>
      <c r="AP59" s="1351"/>
      <c r="AQ59" s="1351"/>
      <c r="AR59" s="1351"/>
      <c r="AS59" s="1351"/>
      <c r="AT59" s="1351"/>
      <c r="AU59" s="1351"/>
      <c r="AV59" s="1351"/>
      <c r="AW59" s="1351"/>
      <c r="AX59" s="1351"/>
      <c r="AY59" s="1351"/>
      <c r="AZ59" s="1351"/>
      <c r="BA59" s="1352"/>
    </row>
    <row r="60" spans="2:53" ht="25.05" customHeight="1" x14ac:dyDescent="0.2">
      <c r="B60" s="970" t="s">
        <v>1753</v>
      </c>
      <c r="C60" s="371" t="s">
        <v>109</v>
      </c>
      <c r="D60" s="364" t="s">
        <v>143</v>
      </c>
      <c r="E60" s="366" t="s">
        <v>162</v>
      </c>
      <c r="F60" s="366" t="s">
        <v>162</v>
      </c>
      <c r="G60" s="366"/>
      <c r="H60" s="1194"/>
      <c r="I60" s="1194"/>
      <c r="J60" s="367"/>
      <c r="K60" s="366"/>
      <c r="L60" s="366"/>
      <c r="M60" s="366" t="s">
        <v>162</v>
      </c>
      <c r="N60" s="366"/>
      <c r="O60" s="367"/>
      <c r="P60" s="367"/>
      <c r="Q60" s="1167"/>
      <c r="R60" s="367"/>
      <c r="S60" s="367"/>
      <c r="T60" s="366"/>
      <c r="U60" s="367"/>
      <c r="V60" s="367"/>
      <c r="W60" s="366"/>
      <c r="X60" s="367"/>
      <c r="Y60" s="431" t="s">
        <v>939</v>
      </c>
      <c r="AF60" s="94"/>
      <c r="AG60" s="94"/>
      <c r="AH60" s="94"/>
      <c r="AI60" s="94"/>
      <c r="AJ60" s="94"/>
      <c r="AK60" s="94"/>
      <c r="AL60" s="94"/>
      <c r="AM60" s="94"/>
      <c r="AN60" s="94"/>
      <c r="AO60" s="94"/>
      <c r="AP60" s="94"/>
      <c r="AQ60" s="94"/>
      <c r="AR60" s="94"/>
      <c r="AS60" s="94"/>
      <c r="AT60" s="94"/>
      <c r="AU60" s="94"/>
      <c r="AV60" s="94"/>
      <c r="AW60" s="94"/>
      <c r="AX60" s="94"/>
      <c r="AY60" s="94"/>
      <c r="AZ60" s="94"/>
      <c r="BA60" s="90"/>
    </row>
    <row r="61" spans="2:53" ht="25.05" customHeight="1" x14ac:dyDescent="0.2">
      <c r="B61" s="971" t="s">
        <v>1754</v>
      </c>
      <c r="C61" s="432" t="s">
        <v>804</v>
      </c>
      <c r="D61" s="433" t="s">
        <v>143</v>
      </c>
      <c r="E61" s="136" t="s">
        <v>162</v>
      </c>
      <c r="F61" s="136" t="s">
        <v>162</v>
      </c>
      <c r="G61" s="136"/>
      <c r="H61" s="434"/>
      <c r="I61" s="434"/>
      <c r="J61" s="434"/>
      <c r="K61" s="136"/>
      <c r="L61" s="136"/>
      <c r="M61" s="136"/>
      <c r="N61" s="136"/>
      <c r="O61" s="434"/>
      <c r="P61" s="434"/>
      <c r="Q61" s="1253"/>
      <c r="R61" s="434"/>
      <c r="S61" s="136"/>
      <c r="T61" s="136"/>
      <c r="U61" s="434"/>
      <c r="V61" s="434"/>
      <c r="W61" s="136"/>
      <c r="X61" s="434"/>
      <c r="Y61" s="376"/>
      <c r="AF61" s="94"/>
      <c r="AG61" s="94"/>
      <c r="AH61" s="94"/>
      <c r="AI61" s="94"/>
      <c r="AJ61" s="94"/>
      <c r="AK61" s="94"/>
      <c r="AL61" s="94"/>
      <c r="AM61" s="94"/>
      <c r="AN61" s="94"/>
      <c r="AO61" s="94"/>
      <c r="AP61" s="1530"/>
      <c r="AQ61" s="1530"/>
      <c r="AR61" s="1530"/>
      <c r="AS61" s="1530"/>
      <c r="AT61" s="94"/>
      <c r="AU61" s="94"/>
      <c r="AV61" s="94"/>
      <c r="AW61" s="1530"/>
      <c r="AX61" s="1530"/>
      <c r="AY61" s="1530"/>
      <c r="AZ61" s="1530"/>
      <c r="BA61" s="90"/>
    </row>
    <row r="62" spans="2:53" x14ac:dyDescent="0.2">
      <c r="AD62" s="96"/>
      <c r="AE62" s="96"/>
      <c r="AF62" s="97"/>
      <c r="AG62" s="96"/>
      <c r="AH62" s="96"/>
      <c r="AI62" s="96"/>
      <c r="AJ62" s="96"/>
      <c r="AK62" s="96"/>
      <c r="AL62" s="90"/>
      <c r="AM62" s="90"/>
      <c r="AN62" s="90"/>
      <c r="AO62" s="90"/>
      <c r="AP62" s="90"/>
      <c r="AQ62" s="90"/>
      <c r="AR62" s="90"/>
      <c r="AS62" s="90"/>
      <c r="AT62" s="90"/>
      <c r="AU62" s="90"/>
      <c r="AV62" s="90"/>
      <c r="AW62" s="90"/>
      <c r="AX62" s="90"/>
      <c r="AY62" s="90"/>
      <c r="AZ62" s="90"/>
      <c r="BA62" s="90"/>
    </row>
    <row r="63" spans="2:53" s="93" customFormat="1" ht="14.4" x14ac:dyDescent="0.2">
      <c r="D63" s="88"/>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row>
    <row r="64" spans="2:53" s="93" customFormat="1" ht="16.2" x14ac:dyDescent="0.2">
      <c r="B64" s="313" t="s">
        <v>221</v>
      </c>
      <c r="D64" s="88"/>
      <c r="Q64" s="594"/>
      <c r="Y64" s="1326" t="s">
        <v>1830</v>
      </c>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row>
    <row r="65" spans="2:56" s="594" customFormat="1" ht="25.05" customHeight="1" x14ac:dyDescent="0.2">
      <c r="B65" s="552" t="s">
        <v>151</v>
      </c>
      <c r="C65" s="1313" t="s">
        <v>190</v>
      </c>
      <c r="D65" s="1327" t="s">
        <v>1868</v>
      </c>
      <c r="E65" s="1302" t="s">
        <v>162</v>
      </c>
      <c r="F65" s="1302" t="s">
        <v>162</v>
      </c>
      <c r="G65" s="1302"/>
      <c r="H65" s="1315"/>
      <c r="I65" s="1302"/>
      <c r="J65" s="1302"/>
      <c r="K65" s="1302"/>
      <c r="L65" s="1315"/>
      <c r="M65" s="1302"/>
      <c r="N65" s="1302"/>
      <c r="O65" s="1302"/>
      <c r="P65" s="1302"/>
      <c r="Q65" s="1302"/>
      <c r="R65" s="1302"/>
      <c r="S65" s="1315"/>
      <c r="T65" s="1315"/>
      <c r="U65" s="1315"/>
      <c r="V65" s="1302"/>
      <c r="W65" s="1302"/>
      <c r="X65" s="1302"/>
      <c r="Y65" s="1328" t="s">
        <v>1865</v>
      </c>
      <c r="Z65" s="1108"/>
      <c r="AH65" s="1103"/>
      <c r="AI65" s="1103"/>
      <c r="AJ65" s="1145"/>
      <c r="AK65" s="1145"/>
      <c r="AL65" s="1145"/>
      <c r="AM65" s="1145"/>
      <c r="AN65" s="1145"/>
      <c r="AO65" s="1145"/>
      <c r="AP65" s="1528"/>
      <c r="AQ65" s="1528"/>
      <c r="AR65" s="1528"/>
      <c r="AS65" s="1528"/>
      <c r="AT65" s="1528"/>
      <c r="AU65" s="1528"/>
      <c r="AV65" s="1528"/>
      <c r="AW65" s="1528"/>
      <c r="AX65" s="1145"/>
      <c r="AY65" s="1145"/>
      <c r="AZ65" s="1145"/>
      <c r="BA65" s="1528"/>
      <c r="BB65" s="1528"/>
      <c r="BC65" s="1528"/>
      <c r="BD65" s="1528"/>
    </row>
    <row r="66" spans="2:56" s="594" customFormat="1" ht="25.05" customHeight="1" x14ac:dyDescent="0.2">
      <c r="B66" s="1131" t="s">
        <v>176</v>
      </c>
      <c r="C66" s="1316" t="s">
        <v>91</v>
      </c>
      <c r="D66" s="1318" t="s">
        <v>1868</v>
      </c>
      <c r="E66" s="1274" t="s">
        <v>137</v>
      </c>
      <c r="F66" s="1274" t="s">
        <v>137</v>
      </c>
      <c r="G66" s="1274"/>
      <c r="H66" s="1194" t="s">
        <v>138</v>
      </c>
      <c r="I66" s="1274"/>
      <c r="J66" s="1274"/>
      <c r="K66" s="1274"/>
      <c r="L66" s="1194"/>
      <c r="M66" s="1274"/>
      <c r="N66" s="1274"/>
      <c r="O66" s="1274"/>
      <c r="P66" s="1274"/>
      <c r="Q66" s="1274"/>
      <c r="R66" s="1274"/>
      <c r="S66" s="1194"/>
      <c r="T66" s="1194"/>
      <c r="U66" s="1194"/>
      <c r="V66" s="1274"/>
      <c r="W66" s="1274"/>
      <c r="X66" s="1274"/>
      <c r="Y66" s="1329" t="s">
        <v>1945</v>
      </c>
      <c r="Z66" s="1116"/>
      <c r="AH66" s="1103"/>
      <c r="AI66" s="1103"/>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row>
    <row r="67" spans="2:56" s="594" customFormat="1" ht="25.05" customHeight="1" x14ac:dyDescent="0.2">
      <c r="B67" s="1131" t="s">
        <v>177</v>
      </c>
      <c r="C67" s="1316" t="s">
        <v>1834</v>
      </c>
      <c r="D67" s="1318" t="s">
        <v>1868</v>
      </c>
      <c r="E67" s="1274" t="s">
        <v>162</v>
      </c>
      <c r="F67" s="1274" t="s">
        <v>162</v>
      </c>
      <c r="G67" s="1274"/>
      <c r="H67" s="1194"/>
      <c r="I67" s="1274"/>
      <c r="J67" s="1274"/>
      <c r="K67" s="1274"/>
      <c r="L67" s="1194"/>
      <c r="M67" s="1274"/>
      <c r="N67" s="1274"/>
      <c r="O67" s="1274"/>
      <c r="P67" s="1274"/>
      <c r="Q67" s="1274"/>
      <c r="R67" s="1274"/>
      <c r="S67" s="1194"/>
      <c r="T67" s="1194"/>
      <c r="U67" s="1194"/>
      <c r="V67" s="1274"/>
      <c r="W67" s="1274"/>
      <c r="X67" s="1274"/>
      <c r="Y67" s="1329"/>
      <c r="Z67" s="1116"/>
      <c r="AJ67" s="1103"/>
      <c r="AK67" s="1103"/>
      <c r="AL67" s="1103"/>
      <c r="AM67" s="1103"/>
      <c r="AN67" s="1103"/>
      <c r="AO67" s="1103"/>
      <c r="AP67" s="1103"/>
      <c r="AQ67" s="1103"/>
      <c r="AR67" s="1103"/>
      <c r="AS67" s="1103"/>
      <c r="AT67" s="1103"/>
      <c r="AU67" s="1103"/>
      <c r="AV67" s="1103"/>
      <c r="AW67" s="1103"/>
      <c r="AX67" s="1103"/>
      <c r="AY67" s="1103"/>
      <c r="AZ67" s="1103"/>
      <c r="BA67" s="1103"/>
      <c r="BB67" s="1103"/>
      <c r="BC67" s="1103"/>
      <c r="BD67" s="1103"/>
    </row>
    <row r="68" spans="2:56" s="594" customFormat="1" ht="25.05" customHeight="1" x14ac:dyDescent="0.2">
      <c r="B68" s="1131" t="s">
        <v>178</v>
      </c>
      <c r="C68" s="1316" t="s">
        <v>1866</v>
      </c>
      <c r="D68" s="1318" t="s">
        <v>1868</v>
      </c>
      <c r="E68" s="1274" t="s">
        <v>162</v>
      </c>
      <c r="F68" s="1274" t="s">
        <v>162</v>
      </c>
      <c r="G68" s="1274"/>
      <c r="H68" s="1194"/>
      <c r="I68" s="1274"/>
      <c r="J68" s="1274"/>
      <c r="K68" s="1274"/>
      <c r="L68" s="1194"/>
      <c r="M68" s="1274"/>
      <c r="N68" s="1274"/>
      <c r="O68" s="1274"/>
      <c r="P68" s="1274"/>
      <c r="Q68" s="1274"/>
      <c r="R68" s="1274"/>
      <c r="S68" s="1194"/>
      <c r="T68" s="1194"/>
      <c r="U68" s="1194"/>
      <c r="V68" s="1274"/>
      <c r="W68" s="1274"/>
      <c r="X68" s="1274"/>
      <c r="Y68" s="1329"/>
      <c r="Z68" s="1116"/>
      <c r="AJ68" s="1103"/>
      <c r="AK68" s="1103"/>
      <c r="AL68" s="1103"/>
      <c r="AM68" s="1103"/>
      <c r="AN68" s="1103"/>
      <c r="AO68" s="1103"/>
      <c r="AP68" s="1103"/>
      <c r="AQ68" s="1103"/>
      <c r="AR68" s="1103"/>
      <c r="AS68" s="1103"/>
      <c r="AT68" s="1103"/>
      <c r="AU68" s="1103"/>
      <c r="AV68" s="1103"/>
      <c r="AW68" s="1103"/>
      <c r="AX68" s="1103"/>
      <c r="AY68" s="1103"/>
      <c r="AZ68" s="1103"/>
      <c r="BA68" s="1103"/>
      <c r="BB68" s="1103"/>
      <c r="BC68" s="1103"/>
      <c r="BD68" s="1103"/>
    </row>
    <row r="69" spans="2:56" s="594" customFormat="1" ht="48" customHeight="1" x14ac:dyDescent="0.2">
      <c r="B69" s="1131" t="s">
        <v>179</v>
      </c>
      <c r="C69" s="1316" t="s">
        <v>811</v>
      </c>
      <c r="D69" s="1318" t="s">
        <v>1868</v>
      </c>
      <c r="E69" s="1274" t="s">
        <v>137</v>
      </c>
      <c r="F69" s="1274" t="s">
        <v>137</v>
      </c>
      <c r="G69" s="1274"/>
      <c r="H69" s="1194"/>
      <c r="I69" s="1274"/>
      <c r="J69" s="1274"/>
      <c r="K69" s="1274"/>
      <c r="L69" s="1194"/>
      <c r="M69" s="1274"/>
      <c r="N69" s="1274"/>
      <c r="O69" s="1274"/>
      <c r="P69" s="1274"/>
      <c r="Q69" s="1274"/>
      <c r="R69" s="1274"/>
      <c r="S69" s="1194"/>
      <c r="T69" s="1194"/>
      <c r="U69" s="1194"/>
      <c r="V69" s="1274"/>
      <c r="W69" s="1274"/>
      <c r="X69" s="1274"/>
      <c r="Y69" s="1329" t="s">
        <v>1867</v>
      </c>
      <c r="Z69" s="1116"/>
      <c r="AH69" s="1103"/>
      <c r="AI69" s="1103"/>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row>
    <row r="70" spans="2:56" s="594" customFormat="1" ht="25.05" customHeight="1" x14ac:dyDescent="0.2">
      <c r="B70" s="1131" t="s">
        <v>180</v>
      </c>
      <c r="C70" s="1316" t="s">
        <v>144</v>
      </c>
      <c r="D70" s="1318" t="s">
        <v>1868</v>
      </c>
      <c r="E70" s="1274" t="s">
        <v>162</v>
      </c>
      <c r="F70" s="1274" t="s">
        <v>162</v>
      </c>
      <c r="G70" s="1274"/>
      <c r="H70" s="1194" t="s">
        <v>163</v>
      </c>
      <c r="I70" s="1274"/>
      <c r="J70" s="1274"/>
      <c r="K70" s="1274"/>
      <c r="L70" s="1194"/>
      <c r="M70" s="1274"/>
      <c r="N70" s="1274"/>
      <c r="O70" s="1274"/>
      <c r="P70" s="1274"/>
      <c r="Q70" s="1274"/>
      <c r="R70" s="1274"/>
      <c r="S70" s="1194"/>
      <c r="T70" s="1194"/>
      <c r="U70" s="1194"/>
      <c r="V70" s="1274"/>
      <c r="W70" s="1274"/>
      <c r="X70" s="1274"/>
      <c r="Y70" s="1329" t="s">
        <v>1946</v>
      </c>
      <c r="Z70" s="1116"/>
      <c r="AH70" s="1103"/>
      <c r="AI70" s="1103"/>
      <c r="AJ70" s="1145"/>
      <c r="AK70" s="1145"/>
      <c r="AL70" s="1145"/>
      <c r="AM70" s="1145"/>
      <c r="AN70" s="1145"/>
      <c r="AO70" s="1145"/>
      <c r="AP70" s="1528"/>
      <c r="AQ70" s="1528"/>
      <c r="AR70" s="1528"/>
      <c r="AS70" s="1528"/>
      <c r="AT70" s="1528"/>
      <c r="AU70" s="1528"/>
      <c r="AV70" s="1528"/>
      <c r="AW70" s="1528"/>
      <c r="AX70" s="1145"/>
      <c r="AY70" s="1145"/>
      <c r="AZ70" s="1145"/>
      <c r="BA70" s="1528"/>
      <c r="BB70" s="1528"/>
      <c r="BC70" s="1528"/>
      <c r="BD70" s="1528"/>
    </row>
    <row r="71" spans="2:56" s="594" customFormat="1" ht="25.05" customHeight="1" x14ac:dyDescent="0.2">
      <c r="B71" s="1131" t="s">
        <v>181</v>
      </c>
      <c r="C71" s="1316" t="s">
        <v>145</v>
      </c>
      <c r="D71" s="1318" t="s">
        <v>1868</v>
      </c>
      <c r="E71" s="1274" t="s">
        <v>162</v>
      </c>
      <c r="F71" s="1274" t="s">
        <v>162</v>
      </c>
      <c r="G71" s="1274"/>
      <c r="H71" s="1194" t="s">
        <v>163</v>
      </c>
      <c r="I71" s="1274"/>
      <c r="J71" s="1274"/>
      <c r="K71" s="1274"/>
      <c r="L71" s="1194"/>
      <c r="M71" s="1274"/>
      <c r="N71" s="1274"/>
      <c r="O71" s="1274"/>
      <c r="P71" s="1274"/>
      <c r="Q71" s="1274"/>
      <c r="R71" s="1274"/>
      <c r="S71" s="1194"/>
      <c r="T71" s="1194"/>
      <c r="U71" s="1194"/>
      <c r="V71" s="1274"/>
      <c r="W71" s="1274"/>
      <c r="X71" s="1274"/>
      <c r="Y71" s="1329" t="s">
        <v>1947</v>
      </c>
      <c r="Z71" s="1116"/>
      <c r="AJ71" s="1145"/>
      <c r="AK71" s="1145"/>
      <c r="AL71" s="1145"/>
      <c r="AM71" s="1145"/>
      <c r="AN71" s="1145"/>
      <c r="AO71" s="1145"/>
      <c r="AP71" s="1528"/>
      <c r="AQ71" s="1528"/>
      <c r="AR71" s="1528"/>
      <c r="AS71" s="1528"/>
      <c r="AT71" s="1528"/>
      <c r="AU71" s="1528"/>
      <c r="AV71" s="1528"/>
      <c r="AW71" s="1528"/>
      <c r="AX71" s="1145"/>
      <c r="AY71" s="1145"/>
      <c r="AZ71" s="1145"/>
      <c r="BA71" s="1528"/>
      <c r="BB71" s="1528"/>
      <c r="BC71" s="1528"/>
      <c r="BD71" s="1528"/>
    </row>
    <row r="72" spans="2:56" s="594" customFormat="1" ht="25.05" customHeight="1" x14ac:dyDescent="0.2">
      <c r="B72" s="1131" t="s">
        <v>182</v>
      </c>
      <c r="C72" s="1316" t="s">
        <v>1055</v>
      </c>
      <c r="D72" s="1318" t="s">
        <v>1868</v>
      </c>
      <c r="E72" s="1274" t="s">
        <v>162</v>
      </c>
      <c r="F72" s="1274" t="s">
        <v>162</v>
      </c>
      <c r="G72" s="1274" t="s">
        <v>162</v>
      </c>
      <c r="H72" s="1194"/>
      <c r="I72" s="1274"/>
      <c r="J72" s="1274"/>
      <c r="K72" s="1274"/>
      <c r="L72" s="1194"/>
      <c r="M72" s="1274"/>
      <c r="N72" s="1274"/>
      <c r="O72" s="1274"/>
      <c r="P72" s="1274"/>
      <c r="Q72" s="1274"/>
      <c r="R72" s="1274"/>
      <c r="S72" s="1194"/>
      <c r="T72" s="1194"/>
      <c r="U72" s="1194"/>
      <c r="V72" s="1274"/>
      <c r="W72" s="1274"/>
      <c r="X72" s="1274"/>
      <c r="Y72" s="1280" t="s">
        <v>2068</v>
      </c>
      <c r="Z72" s="1116"/>
      <c r="AH72" s="1149"/>
      <c r="AI72" s="1149"/>
      <c r="AJ72" s="1145"/>
      <c r="AK72" s="1145"/>
      <c r="AL72" s="1145"/>
      <c r="AM72" s="1145"/>
      <c r="AN72" s="1145"/>
      <c r="AO72" s="1145"/>
      <c r="AP72" s="1528"/>
      <c r="AQ72" s="1528"/>
      <c r="AR72" s="1528"/>
      <c r="AS72" s="1528"/>
      <c r="AT72" s="1528"/>
      <c r="AU72" s="1528"/>
      <c r="AV72" s="1528"/>
      <c r="AW72" s="1528"/>
      <c r="AX72" s="1145"/>
      <c r="AY72" s="1145"/>
      <c r="AZ72" s="1145"/>
      <c r="BA72" s="1528"/>
      <c r="BB72" s="1528"/>
      <c r="BC72" s="1528"/>
      <c r="BD72" s="1528"/>
    </row>
    <row r="73" spans="2:56" s="594" customFormat="1" ht="25.05" customHeight="1" x14ac:dyDescent="0.2">
      <c r="B73" s="1131" t="s">
        <v>183</v>
      </c>
      <c r="C73" s="1316" t="s">
        <v>146</v>
      </c>
      <c r="D73" s="1318" t="s">
        <v>1868</v>
      </c>
      <c r="E73" s="1274" t="s">
        <v>162</v>
      </c>
      <c r="F73" s="1274" t="s">
        <v>162</v>
      </c>
      <c r="G73" s="1274"/>
      <c r="H73" s="1194" t="s">
        <v>163</v>
      </c>
      <c r="I73" s="1274"/>
      <c r="J73" s="1274"/>
      <c r="K73" s="1274"/>
      <c r="L73" s="1194"/>
      <c r="M73" s="1274"/>
      <c r="N73" s="1274"/>
      <c r="O73" s="1274"/>
      <c r="P73" s="1274"/>
      <c r="Q73" s="1274"/>
      <c r="R73" s="1274"/>
      <c r="S73" s="1194"/>
      <c r="T73" s="1194"/>
      <c r="U73" s="1194"/>
      <c r="V73" s="1274"/>
      <c r="W73" s="1274"/>
      <c r="X73" s="1274"/>
      <c r="Y73" s="1329" t="s">
        <v>1948</v>
      </c>
      <c r="Z73" s="1116"/>
      <c r="AH73" s="1103"/>
      <c r="AI73" s="1103"/>
      <c r="AJ73" s="1145"/>
      <c r="AK73" s="1145"/>
      <c r="AL73" s="1145"/>
      <c r="AM73" s="1145"/>
      <c r="AN73" s="1145"/>
      <c r="AO73" s="1145"/>
      <c r="AP73" s="1528"/>
      <c r="AQ73" s="1528"/>
      <c r="AR73" s="1528"/>
      <c r="AS73" s="1528"/>
      <c r="AT73" s="1528"/>
      <c r="AU73" s="1528"/>
      <c r="AV73" s="1528"/>
      <c r="AW73" s="1528"/>
      <c r="AX73" s="1145"/>
      <c r="AY73" s="1145"/>
      <c r="AZ73" s="1145"/>
      <c r="BA73" s="1528"/>
      <c r="BB73" s="1528"/>
      <c r="BC73" s="1528"/>
      <c r="BD73" s="1528"/>
    </row>
    <row r="74" spans="2:56" s="594" customFormat="1" ht="25.05" customHeight="1" x14ac:dyDescent="0.2">
      <c r="B74" s="1131" t="s">
        <v>184</v>
      </c>
      <c r="C74" s="1316" t="s">
        <v>1256</v>
      </c>
      <c r="D74" s="1318" t="s">
        <v>1868</v>
      </c>
      <c r="E74" s="1274" t="s">
        <v>162</v>
      </c>
      <c r="F74" s="1274" t="s">
        <v>162</v>
      </c>
      <c r="G74" s="1274"/>
      <c r="H74" s="1194"/>
      <c r="I74" s="1274"/>
      <c r="J74" s="1274"/>
      <c r="K74" s="1274"/>
      <c r="L74" s="1194"/>
      <c r="M74" s="1274"/>
      <c r="N74" s="1274"/>
      <c r="O74" s="1274"/>
      <c r="P74" s="1274"/>
      <c r="Q74" s="1274"/>
      <c r="R74" s="1274"/>
      <c r="S74" s="1194"/>
      <c r="T74" s="1194"/>
      <c r="U74" s="1194"/>
      <c r="V74" s="1274"/>
      <c r="W74" s="1274"/>
      <c r="X74" s="1274"/>
      <c r="Y74" s="1329"/>
      <c r="Z74" s="1116"/>
      <c r="AH74" s="1103"/>
      <c r="AI74" s="1103"/>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row>
    <row r="75" spans="2:56" s="594" customFormat="1" ht="25.05" customHeight="1" x14ac:dyDescent="0.2">
      <c r="B75" s="1131" t="s">
        <v>185</v>
      </c>
      <c r="C75" s="1276" t="s">
        <v>147</v>
      </c>
      <c r="D75" s="1318" t="s">
        <v>1868</v>
      </c>
      <c r="E75" s="1274" t="s">
        <v>162</v>
      </c>
      <c r="F75" s="1274" t="s">
        <v>162</v>
      </c>
      <c r="G75" s="1274"/>
      <c r="H75" s="1194" t="s">
        <v>163</v>
      </c>
      <c r="I75" s="1274"/>
      <c r="J75" s="1274"/>
      <c r="K75" s="1274"/>
      <c r="L75" s="1194"/>
      <c r="M75" s="1274"/>
      <c r="N75" s="1274"/>
      <c r="O75" s="1274"/>
      <c r="P75" s="1274"/>
      <c r="Q75" s="1274"/>
      <c r="R75" s="1274"/>
      <c r="S75" s="1194"/>
      <c r="T75" s="1194"/>
      <c r="U75" s="1194"/>
      <c r="V75" s="1274"/>
      <c r="W75" s="1274"/>
      <c r="X75" s="1274"/>
      <c r="Y75" s="1329" t="s">
        <v>1948</v>
      </c>
      <c r="Z75" s="1116"/>
      <c r="AH75" s="1103"/>
      <c r="AI75" s="1103"/>
      <c r="AJ75" s="1145"/>
      <c r="AK75" s="1145"/>
      <c r="AL75" s="1145"/>
      <c r="AM75" s="1145"/>
      <c r="AN75" s="1145"/>
      <c r="AO75" s="1145"/>
      <c r="AP75" s="1528"/>
      <c r="AQ75" s="1528"/>
      <c r="AR75" s="1528"/>
      <c r="AS75" s="1528"/>
      <c r="AT75" s="1528"/>
      <c r="AU75" s="1528"/>
      <c r="AV75" s="1528"/>
      <c r="AW75" s="1528"/>
      <c r="AX75" s="1145"/>
      <c r="AY75" s="1145"/>
      <c r="AZ75" s="1145"/>
      <c r="BA75" s="1528"/>
      <c r="BB75" s="1528"/>
      <c r="BC75" s="1528"/>
      <c r="BD75" s="1528"/>
    </row>
    <row r="76" spans="2:56" s="594" customFormat="1" ht="25.05" customHeight="1" x14ac:dyDescent="0.2">
      <c r="B76" s="1131" t="s">
        <v>186</v>
      </c>
      <c r="C76" s="1276" t="s">
        <v>148</v>
      </c>
      <c r="D76" s="1318" t="s">
        <v>1868</v>
      </c>
      <c r="E76" s="1274" t="s">
        <v>162</v>
      </c>
      <c r="F76" s="1274" t="s">
        <v>162</v>
      </c>
      <c r="G76" s="1274"/>
      <c r="H76" s="1194" t="s">
        <v>163</v>
      </c>
      <c r="I76" s="1274"/>
      <c r="J76" s="1274"/>
      <c r="K76" s="1274"/>
      <c r="L76" s="1194"/>
      <c r="M76" s="1274"/>
      <c r="N76" s="1274"/>
      <c r="O76" s="1274"/>
      <c r="P76" s="1274"/>
      <c r="Q76" s="1274"/>
      <c r="R76" s="1274"/>
      <c r="S76" s="1194"/>
      <c r="T76" s="1194"/>
      <c r="U76" s="1194"/>
      <c r="V76" s="1274"/>
      <c r="W76" s="1274"/>
      <c r="X76" s="1274"/>
      <c r="Y76" s="1280" t="s">
        <v>1949</v>
      </c>
      <c r="Z76" s="1116"/>
      <c r="AH76" s="1103"/>
      <c r="AI76" s="1103"/>
      <c r="AJ76" s="1145"/>
      <c r="AK76" s="1145"/>
      <c r="AL76" s="1145"/>
      <c r="AM76" s="1145"/>
      <c r="AN76" s="1145"/>
      <c r="AO76" s="1145"/>
      <c r="AP76" s="1528"/>
      <c r="AQ76" s="1528"/>
      <c r="AR76" s="1528"/>
      <c r="AS76" s="1528"/>
      <c r="AT76" s="1528"/>
      <c r="AU76" s="1528"/>
      <c r="AV76" s="1528"/>
      <c r="AW76" s="1528"/>
      <c r="AX76" s="1145"/>
      <c r="AY76" s="1145"/>
      <c r="AZ76" s="1145"/>
      <c r="BA76" s="1528"/>
      <c r="BB76" s="1528"/>
      <c r="BC76" s="1528"/>
      <c r="BD76" s="1528"/>
    </row>
    <row r="77" spans="2:56" s="594" customFormat="1" ht="25.05" customHeight="1" x14ac:dyDescent="0.2">
      <c r="B77" s="1131" t="s">
        <v>187</v>
      </c>
      <c r="C77" s="1316" t="s">
        <v>149</v>
      </c>
      <c r="D77" s="1318" t="s">
        <v>1868</v>
      </c>
      <c r="E77" s="1274" t="s">
        <v>162</v>
      </c>
      <c r="F77" s="1274" t="s">
        <v>162</v>
      </c>
      <c r="G77" s="1274"/>
      <c r="H77" s="1194"/>
      <c r="I77" s="1274"/>
      <c r="J77" s="1274"/>
      <c r="K77" s="1274"/>
      <c r="L77" s="1194"/>
      <c r="M77" s="1274"/>
      <c r="N77" s="1274"/>
      <c r="O77" s="1274"/>
      <c r="P77" s="1274"/>
      <c r="Q77" s="1274"/>
      <c r="R77" s="1274"/>
      <c r="S77" s="1194"/>
      <c r="T77" s="1194"/>
      <c r="U77" s="1194"/>
      <c r="V77" s="1274"/>
      <c r="W77" s="1274"/>
      <c r="X77" s="1274"/>
      <c r="Y77" s="1329"/>
      <c r="Z77" s="1116"/>
      <c r="AH77" s="1103"/>
      <c r="AI77" s="1103"/>
      <c r="AJ77" s="1145"/>
      <c r="AK77" s="1145"/>
      <c r="AL77" s="1145"/>
      <c r="AM77" s="1145"/>
      <c r="AN77" s="1145"/>
      <c r="AO77" s="1145"/>
      <c r="AP77" s="1528"/>
      <c r="AQ77" s="1528"/>
      <c r="AR77" s="1528"/>
      <c r="AS77" s="1528"/>
      <c r="AT77" s="1528"/>
      <c r="AU77" s="1528"/>
      <c r="AV77" s="1528"/>
      <c r="AW77" s="1528"/>
      <c r="AX77" s="1145"/>
      <c r="AY77" s="1145"/>
      <c r="AZ77" s="1145"/>
      <c r="BA77" s="1528"/>
      <c r="BB77" s="1528"/>
      <c r="BC77" s="1528"/>
      <c r="BD77" s="1528"/>
    </row>
    <row r="78" spans="2:56" s="594" customFormat="1" ht="25.05" customHeight="1" x14ac:dyDescent="0.2">
      <c r="B78" s="1131" t="s">
        <v>188</v>
      </c>
      <c r="C78" s="1316" t="s">
        <v>812</v>
      </c>
      <c r="D78" s="1318" t="s">
        <v>1868</v>
      </c>
      <c r="E78" s="1274" t="s">
        <v>162</v>
      </c>
      <c r="F78" s="1274" t="s">
        <v>162</v>
      </c>
      <c r="G78" s="1274"/>
      <c r="H78" s="1194" t="s">
        <v>163</v>
      </c>
      <c r="I78" s="1274"/>
      <c r="J78" s="1274"/>
      <c r="K78" s="1274"/>
      <c r="L78" s="1194"/>
      <c r="M78" s="1274"/>
      <c r="N78" s="1274"/>
      <c r="O78" s="1274"/>
      <c r="P78" s="1274"/>
      <c r="Q78" s="1274"/>
      <c r="R78" s="1274"/>
      <c r="S78" s="1194"/>
      <c r="T78" s="1194"/>
      <c r="U78" s="1194"/>
      <c r="V78" s="1274"/>
      <c r="W78" s="1274"/>
      <c r="X78" s="1274"/>
      <c r="Y78" s="1329" t="s">
        <v>1950</v>
      </c>
      <c r="Z78" s="1116"/>
      <c r="AH78" s="1103"/>
      <c r="AI78" s="1103"/>
      <c r="AJ78" s="1145"/>
      <c r="AK78" s="1145"/>
      <c r="AL78" s="1145"/>
      <c r="AM78" s="1145"/>
      <c r="AN78" s="1145"/>
      <c r="AO78" s="1145"/>
      <c r="AP78" s="1528"/>
      <c r="AQ78" s="1528"/>
      <c r="AR78" s="1528"/>
      <c r="AS78" s="1528"/>
      <c r="AT78" s="1528"/>
      <c r="AU78" s="1528"/>
      <c r="AV78" s="1528"/>
      <c r="AW78" s="1528"/>
      <c r="AX78" s="1145"/>
      <c r="AY78" s="1145"/>
      <c r="AZ78" s="1145"/>
      <c r="BA78" s="1528"/>
      <c r="BB78" s="1528"/>
      <c r="BC78" s="1528"/>
      <c r="BD78" s="1528"/>
    </row>
    <row r="79" spans="2:56" s="594" customFormat="1" ht="25.05" customHeight="1" x14ac:dyDescent="0.2">
      <c r="B79" s="1131" t="s">
        <v>189</v>
      </c>
      <c r="C79" s="1316" t="s">
        <v>926</v>
      </c>
      <c r="D79" s="1318" t="s">
        <v>1868</v>
      </c>
      <c r="E79" s="1274" t="s">
        <v>162</v>
      </c>
      <c r="F79" s="1274" t="s">
        <v>162</v>
      </c>
      <c r="G79" s="1274"/>
      <c r="H79" s="1194" t="s">
        <v>163</v>
      </c>
      <c r="I79" s="1274"/>
      <c r="J79" s="1274"/>
      <c r="K79" s="1274"/>
      <c r="L79" s="1194"/>
      <c r="M79" s="1274"/>
      <c r="N79" s="1274"/>
      <c r="O79" s="1274"/>
      <c r="P79" s="1274"/>
      <c r="Q79" s="1274"/>
      <c r="R79" s="1274"/>
      <c r="S79" s="1194"/>
      <c r="T79" s="1194"/>
      <c r="U79" s="1194"/>
      <c r="V79" s="1274"/>
      <c r="W79" s="1274"/>
      <c r="X79" s="1274"/>
      <c r="Y79" s="1329" t="s">
        <v>1951</v>
      </c>
      <c r="Z79" s="1116"/>
      <c r="AH79" s="1103"/>
      <c r="AI79" s="1103"/>
      <c r="AJ79" s="1145"/>
      <c r="AK79" s="1145"/>
      <c r="AL79" s="1145"/>
      <c r="AM79" s="1145"/>
      <c r="AN79" s="1145"/>
      <c r="AO79" s="1145"/>
      <c r="AP79" s="1528"/>
      <c r="AQ79" s="1528"/>
      <c r="AR79" s="1528"/>
      <c r="AS79" s="1528"/>
      <c r="AT79" s="1528"/>
      <c r="AU79" s="1528"/>
      <c r="AV79" s="1528"/>
      <c r="AW79" s="1528"/>
      <c r="AX79" s="1145"/>
      <c r="AY79" s="1145"/>
      <c r="AZ79" s="1145"/>
      <c r="BA79" s="1528"/>
      <c r="BB79" s="1528"/>
      <c r="BC79" s="1528"/>
      <c r="BD79" s="1528"/>
    </row>
    <row r="80" spans="2:56" s="594" customFormat="1" ht="25.05" customHeight="1" x14ac:dyDescent="0.2">
      <c r="B80" s="1131" t="s">
        <v>814</v>
      </c>
      <c r="C80" s="1316" t="s">
        <v>150</v>
      </c>
      <c r="D80" s="1318" t="s">
        <v>1868</v>
      </c>
      <c r="E80" s="1274" t="s">
        <v>162</v>
      </c>
      <c r="F80" s="1274" t="s">
        <v>162</v>
      </c>
      <c r="G80" s="1274"/>
      <c r="H80" s="1194" t="s">
        <v>163</v>
      </c>
      <c r="I80" s="1274"/>
      <c r="J80" s="1274"/>
      <c r="K80" s="1274"/>
      <c r="L80" s="1194"/>
      <c r="M80" s="1274"/>
      <c r="N80" s="1274"/>
      <c r="O80" s="1274" t="s">
        <v>137</v>
      </c>
      <c r="P80" s="1274" t="s">
        <v>137</v>
      </c>
      <c r="Q80" s="1274"/>
      <c r="R80" s="1274"/>
      <c r="S80" s="1194"/>
      <c r="T80" s="1194"/>
      <c r="U80" s="1194"/>
      <c r="V80" s="1274"/>
      <c r="W80" s="1274"/>
      <c r="X80" s="1274"/>
      <c r="Y80" s="1329" t="s">
        <v>1952</v>
      </c>
      <c r="Z80" s="1116"/>
      <c r="AH80" s="1103"/>
      <c r="AI80" s="1103"/>
      <c r="AJ80" s="1145"/>
      <c r="AK80" s="1145"/>
      <c r="AL80" s="1145"/>
      <c r="AM80" s="1145"/>
      <c r="AN80" s="1145"/>
      <c r="AO80" s="1145"/>
      <c r="AP80" s="1528"/>
      <c r="AQ80" s="1528"/>
      <c r="AR80" s="1528"/>
      <c r="AS80" s="1528"/>
      <c r="AT80" s="1528"/>
      <c r="AU80" s="1528"/>
      <c r="AV80" s="1528"/>
      <c r="AW80" s="1528"/>
      <c r="AX80" s="1145"/>
      <c r="AY80" s="1145"/>
      <c r="AZ80" s="1145"/>
      <c r="BA80" s="1528"/>
      <c r="BB80" s="1528"/>
      <c r="BC80" s="1528"/>
      <c r="BD80" s="1528"/>
    </row>
    <row r="81" spans="2:56" s="594" customFormat="1" ht="25.05" customHeight="1" x14ac:dyDescent="0.2">
      <c r="B81" s="1131" t="s">
        <v>815</v>
      </c>
      <c r="C81" s="1316" t="s">
        <v>802</v>
      </c>
      <c r="D81" s="1318" t="s">
        <v>1868</v>
      </c>
      <c r="E81" s="1274" t="s">
        <v>162</v>
      </c>
      <c r="F81" s="1274" t="s">
        <v>162</v>
      </c>
      <c r="G81" s="1274"/>
      <c r="H81" s="1194"/>
      <c r="I81" s="1274"/>
      <c r="J81" s="1274"/>
      <c r="K81" s="1274"/>
      <c r="L81" s="1194"/>
      <c r="M81" s="1274"/>
      <c r="N81" s="1274"/>
      <c r="O81" s="1274"/>
      <c r="P81" s="1274"/>
      <c r="Q81" s="1274"/>
      <c r="R81" s="1274"/>
      <c r="S81" s="1194"/>
      <c r="T81" s="1194"/>
      <c r="U81" s="1194"/>
      <c r="V81" s="1274"/>
      <c r="W81" s="1274"/>
      <c r="X81" s="1274"/>
      <c r="Y81" s="1329"/>
      <c r="Z81" s="1116"/>
      <c r="AH81" s="1103"/>
      <c r="AI81" s="1103"/>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row>
    <row r="82" spans="2:56" s="594" customFormat="1" ht="25.05" customHeight="1" x14ac:dyDescent="0.2">
      <c r="B82" s="1131" t="s">
        <v>1862</v>
      </c>
      <c r="C82" s="1316" t="s">
        <v>813</v>
      </c>
      <c r="D82" s="1318" t="s">
        <v>1868</v>
      </c>
      <c r="E82" s="1274" t="s">
        <v>162</v>
      </c>
      <c r="F82" s="1274" t="s">
        <v>162</v>
      </c>
      <c r="G82" s="1274"/>
      <c r="H82" s="1194"/>
      <c r="I82" s="1274"/>
      <c r="J82" s="1274"/>
      <c r="K82" s="1274"/>
      <c r="L82" s="1194"/>
      <c r="M82" s="1274"/>
      <c r="N82" s="1274"/>
      <c r="O82" s="1274"/>
      <c r="P82" s="1274"/>
      <c r="Q82" s="1274" t="s">
        <v>162</v>
      </c>
      <c r="R82" s="1274"/>
      <c r="S82" s="1194"/>
      <c r="T82" s="1194"/>
      <c r="U82" s="1194"/>
      <c r="V82" s="1274"/>
      <c r="W82" s="1274"/>
      <c r="X82" s="1274"/>
      <c r="Y82" s="1329"/>
      <c r="Z82" s="1116"/>
      <c r="AH82" s="1103"/>
      <c r="AI82" s="1103"/>
      <c r="AJ82" s="1145"/>
      <c r="AK82" s="1145"/>
      <c r="AL82" s="1145"/>
      <c r="AM82" s="1145"/>
      <c r="AN82" s="1145"/>
      <c r="AO82" s="1145"/>
      <c r="AP82" s="1528"/>
      <c r="AQ82" s="1528"/>
      <c r="AR82" s="1528"/>
      <c r="AS82" s="1528"/>
      <c r="AT82" s="1528"/>
      <c r="AU82" s="1528"/>
      <c r="AV82" s="1528"/>
      <c r="AW82" s="1528"/>
      <c r="AX82" s="1145"/>
      <c r="AY82" s="1145"/>
      <c r="AZ82" s="1145"/>
      <c r="BA82" s="1528"/>
      <c r="BB82" s="1528"/>
      <c r="BC82" s="1528"/>
      <c r="BD82" s="1528"/>
    </row>
    <row r="83" spans="2:56" s="594" customFormat="1" ht="25.05" customHeight="1" x14ac:dyDescent="0.2">
      <c r="B83" s="1131" t="s">
        <v>1863</v>
      </c>
      <c r="C83" s="1316" t="s">
        <v>109</v>
      </c>
      <c r="D83" s="1318" t="s">
        <v>1868</v>
      </c>
      <c r="E83" s="1274" t="s">
        <v>162</v>
      </c>
      <c r="F83" s="1274" t="s">
        <v>162</v>
      </c>
      <c r="G83" s="1274"/>
      <c r="H83" s="1194"/>
      <c r="I83" s="1274"/>
      <c r="J83" s="1274"/>
      <c r="K83" s="1274"/>
      <c r="L83" s="1194" t="s">
        <v>162</v>
      </c>
      <c r="M83" s="1274"/>
      <c r="N83" s="1274"/>
      <c r="O83" s="1274"/>
      <c r="P83" s="1274"/>
      <c r="Q83" s="1274"/>
      <c r="R83" s="1274"/>
      <c r="S83" s="1194"/>
      <c r="T83" s="1194"/>
      <c r="U83" s="1194"/>
      <c r="V83" s="1274"/>
      <c r="W83" s="1274"/>
      <c r="X83" s="1274"/>
      <c r="Y83" s="1329" t="s">
        <v>1953</v>
      </c>
      <c r="Z83" s="1116"/>
      <c r="AH83" s="1103"/>
      <c r="AI83" s="1103"/>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row>
    <row r="84" spans="2:56" s="594" customFormat="1" ht="25.05" customHeight="1" x14ac:dyDescent="0.2">
      <c r="B84" s="554" t="s">
        <v>1864</v>
      </c>
      <c r="C84" s="1330" t="s">
        <v>804</v>
      </c>
      <c r="D84" s="1331" t="s">
        <v>1868</v>
      </c>
      <c r="E84" s="1332" t="s">
        <v>162</v>
      </c>
      <c r="F84" s="1332" t="s">
        <v>162</v>
      </c>
      <c r="G84" s="1332"/>
      <c r="H84" s="1333"/>
      <c r="I84" s="1332"/>
      <c r="J84" s="1332"/>
      <c r="K84" s="1332"/>
      <c r="L84" s="1333"/>
      <c r="M84" s="1332"/>
      <c r="N84" s="1332"/>
      <c r="O84" s="1332"/>
      <c r="P84" s="1332"/>
      <c r="Q84" s="1332"/>
      <c r="R84" s="1332"/>
      <c r="S84" s="1333"/>
      <c r="T84" s="1333"/>
      <c r="U84" s="1333"/>
      <c r="V84" s="1332"/>
      <c r="W84" s="1332"/>
      <c r="X84" s="1332"/>
      <c r="Y84" s="1334"/>
      <c r="Z84" s="1124"/>
      <c r="AH84" s="1103"/>
      <c r="AI84" s="1103"/>
      <c r="AJ84" s="1145"/>
      <c r="AK84" s="1145"/>
      <c r="AL84" s="1145"/>
      <c r="AM84" s="1145"/>
      <c r="AN84" s="1145"/>
      <c r="AO84" s="1145"/>
      <c r="AP84" s="1528"/>
      <c r="AQ84" s="1528"/>
      <c r="AR84" s="1528"/>
      <c r="AS84" s="1528"/>
      <c r="AT84" s="1528"/>
      <c r="AU84" s="1528"/>
      <c r="AV84" s="1528"/>
      <c r="AW84" s="1528"/>
      <c r="AX84" s="1145"/>
      <c r="AY84" s="1145"/>
      <c r="AZ84" s="1145"/>
      <c r="BA84" s="1528"/>
      <c r="BB84" s="1528"/>
      <c r="BC84" s="1528"/>
      <c r="BD84" s="1528"/>
    </row>
    <row r="85" spans="2:56" x14ac:dyDescent="0.2">
      <c r="Y85" s="102"/>
      <c r="AD85" s="94"/>
      <c r="AE85" s="94"/>
      <c r="AF85" s="90"/>
      <c r="AG85" s="90"/>
      <c r="AH85" s="90"/>
      <c r="AI85" s="90"/>
      <c r="AJ85" s="90"/>
      <c r="AK85" s="90"/>
      <c r="AL85" s="90"/>
      <c r="AM85" s="90"/>
      <c r="AN85" s="90"/>
      <c r="AO85" s="90"/>
      <c r="AP85" s="90"/>
      <c r="AQ85" s="90"/>
      <c r="AR85" s="90"/>
      <c r="AS85" s="90"/>
      <c r="AT85" s="90"/>
      <c r="AU85" s="90"/>
      <c r="AV85" s="90"/>
      <c r="AW85" s="90"/>
      <c r="AX85" s="90"/>
      <c r="AY85" s="90"/>
      <c r="AZ85" s="90"/>
      <c r="BA85" s="90"/>
    </row>
    <row r="86" spans="2:56" x14ac:dyDescent="0.2">
      <c r="Y86" s="102"/>
      <c r="AD86" s="94"/>
      <c r="AE86" s="94"/>
      <c r="AF86" s="90"/>
      <c r="AG86" s="90"/>
      <c r="AH86" s="90"/>
      <c r="AI86" s="90"/>
      <c r="AJ86" s="90"/>
      <c r="AK86" s="90"/>
      <c r="AL86" s="90"/>
      <c r="AM86" s="90"/>
      <c r="AN86" s="90"/>
      <c r="AO86" s="90"/>
      <c r="AP86" s="90"/>
      <c r="AQ86" s="90"/>
      <c r="AR86" s="90"/>
      <c r="AS86" s="90"/>
      <c r="AT86" s="90"/>
      <c r="AU86" s="90"/>
      <c r="AV86" s="90"/>
      <c r="AW86" s="90"/>
      <c r="AX86" s="90"/>
      <c r="AY86" s="90"/>
      <c r="AZ86" s="90"/>
      <c r="BA86" s="90"/>
    </row>
    <row r="87" spans="2:56" s="93" customFormat="1" ht="16.2" x14ac:dyDescent="0.2">
      <c r="B87" s="313" t="s">
        <v>222</v>
      </c>
      <c r="D87" s="88"/>
      <c r="Q87" s="594"/>
      <c r="Y87" s="93" t="s">
        <v>274</v>
      </c>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row>
    <row r="88" spans="2:56" s="594" customFormat="1" ht="25.05" customHeight="1" x14ac:dyDescent="0.2">
      <c r="B88" s="552" t="s">
        <v>152</v>
      </c>
      <c r="C88" s="1165" t="s">
        <v>91</v>
      </c>
      <c r="D88" s="1148" t="s">
        <v>121</v>
      </c>
      <c r="E88" s="1108" t="s">
        <v>137</v>
      </c>
      <c r="F88" s="1108" t="s">
        <v>137</v>
      </c>
      <c r="G88" s="1302"/>
      <c r="H88" s="1107" t="s">
        <v>138</v>
      </c>
      <c r="I88" s="1108"/>
      <c r="J88" s="1108"/>
      <c r="K88" s="1108"/>
      <c r="L88" s="1107"/>
      <c r="M88" s="1108"/>
      <c r="N88" s="1108"/>
      <c r="O88" s="1108"/>
      <c r="P88" s="1108"/>
      <c r="Q88" s="1108"/>
      <c r="R88" s="1108"/>
      <c r="S88" s="1107"/>
      <c r="T88" s="1107"/>
      <c r="U88" s="1107"/>
      <c r="V88" s="1108"/>
      <c r="W88" s="1108"/>
      <c r="X88" s="1108"/>
      <c r="Y88" s="1257" t="s">
        <v>1945</v>
      </c>
      <c r="Z88" s="1108"/>
      <c r="AH88" s="1103"/>
      <c r="AI88" s="1103"/>
      <c r="AJ88" s="1147"/>
      <c r="AK88" s="1147"/>
      <c r="AL88" s="1147"/>
      <c r="AM88" s="1147"/>
      <c r="AN88" s="1147"/>
      <c r="AO88" s="1147"/>
      <c r="AP88" s="1528"/>
      <c r="AQ88" s="1528"/>
      <c r="AR88" s="1528"/>
      <c r="AS88" s="1528"/>
      <c r="AT88" s="1528"/>
      <c r="AU88" s="1528"/>
      <c r="AV88" s="1528"/>
      <c r="AW88" s="1528"/>
      <c r="AX88" s="1147"/>
      <c r="AY88" s="1147"/>
      <c r="AZ88" s="1147"/>
      <c r="BA88" s="1528"/>
      <c r="BB88" s="1528"/>
      <c r="BC88" s="1528"/>
      <c r="BD88" s="1528"/>
    </row>
    <row r="89" spans="2:56" s="594" customFormat="1" ht="25.05" customHeight="1" x14ac:dyDescent="0.2">
      <c r="B89" s="553" t="s">
        <v>153</v>
      </c>
      <c r="C89" s="1320" t="s">
        <v>1834</v>
      </c>
      <c r="D89" s="1115" t="s">
        <v>121</v>
      </c>
      <c r="E89" s="857" t="s">
        <v>162</v>
      </c>
      <c r="F89" s="857" t="s">
        <v>162</v>
      </c>
      <c r="G89" s="1265"/>
      <c r="H89" s="1117"/>
      <c r="I89" s="1116"/>
      <c r="J89" s="1116"/>
      <c r="K89" s="1116"/>
      <c r="L89" s="1117"/>
      <c r="M89" s="1116"/>
      <c r="N89" s="1116"/>
      <c r="O89" s="1116"/>
      <c r="P89" s="1116"/>
      <c r="Q89" s="1116"/>
      <c r="R89" s="1116"/>
      <c r="S89" s="1117"/>
      <c r="T89" s="1117"/>
      <c r="U89" s="1117"/>
      <c r="V89" s="1116"/>
      <c r="W89" s="1116"/>
      <c r="X89" s="1116"/>
      <c r="Y89" s="1258"/>
      <c r="Z89" s="1116"/>
      <c r="AJ89" s="1103"/>
      <c r="AK89" s="1103"/>
      <c r="AL89" s="1103"/>
      <c r="AM89" s="1103"/>
      <c r="AN89" s="1103"/>
      <c r="AO89" s="1103"/>
      <c r="AP89" s="1103"/>
      <c r="AQ89" s="1103"/>
      <c r="AR89" s="1103"/>
      <c r="AS89" s="1103"/>
      <c r="AT89" s="1103"/>
      <c r="AU89" s="1103"/>
      <c r="AV89" s="1103"/>
      <c r="AW89" s="1103"/>
      <c r="AX89" s="1103"/>
      <c r="AY89" s="1103"/>
      <c r="AZ89" s="1103"/>
      <c r="BA89" s="1103"/>
      <c r="BB89" s="1103"/>
      <c r="BC89" s="1103"/>
      <c r="BD89" s="1103"/>
    </row>
    <row r="90" spans="2:56" s="594" customFormat="1" ht="25.05" customHeight="1" x14ac:dyDescent="0.2">
      <c r="B90" s="553" t="s">
        <v>154</v>
      </c>
      <c r="C90" s="1320" t="s">
        <v>1866</v>
      </c>
      <c r="D90" s="1115" t="s">
        <v>121</v>
      </c>
      <c r="E90" s="857" t="s">
        <v>162</v>
      </c>
      <c r="F90" s="857" t="s">
        <v>162</v>
      </c>
      <c r="G90" s="1265"/>
      <c r="H90" s="1117"/>
      <c r="I90" s="1116"/>
      <c r="J90" s="1116"/>
      <c r="K90" s="1116"/>
      <c r="L90" s="1117"/>
      <c r="M90" s="1116"/>
      <c r="N90" s="1116"/>
      <c r="O90" s="1116"/>
      <c r="P90" s="1116"/>
      <c r="Q90" s="1116"/>
      <c r="R90" s="1116"/>
      <c r="S90" s="1117"/>
      <c r="T90" s="1117"/>
      <c r="U90" s="1117"/>
      <c r="V90" s="1116"/>
      <c r="W90" s="1116"/>
      <c r="X90" s="1116"/>
      <c r="Y90" s="1258"/>
      <c r="Z90" s="1116"/>
      <c r="AJ90" s="1103"/>
      <c r="AK90" s="1103"/>
      <c r="AL90" s="1103"/>
      <c r="AM90" s="1103"/>
      <c r="AN90" s="1103"/>
      <c r="AO90" s="1103"/>
      <c r="AP90" s="1103"/>
      <c r="AQ90" s="1103"/>
      <c r="AR90" s="1103"/>
      <c r="AS90" s="1103"/>
      <c r="AT90" s="1103"/>
      <c r="AU90" s="1103"/>
      <c r="AV90" s="1103"/>
      <c r="AW90" s="1103"/>
      <c r="AX90" s="1103"/>
      <c r="AY90" s="1103"/>
      <c r="AZ90" s="1103"/>
      <c r="BA90" s="1103"/>
      <c r="BB90" s="1103"/>
      <c r="BC90" s="1103"/>
      <c r="BD90" s="1103"/>
    </row>
    <row r="91" spans="2:56" s="594" customFormat="1" ht="25.05" customHeight="1" x14ac:dyDescent="0.2">
      <c r="B91" s="553" t="s">
        <v>155</v>
      </c>
      <c r="C91" s="1118" t="s">
        <v>148</v>
      </c>
      <c r="D91" s="1115" t="s">
        <v>121</v>
      </c>
      <c r="E91" s="1116" t="s">
        <v>137</v>
      </c>
      <c r="F91" s="1116" t="s">
        <v>137</v>
      </c>
      <c r="G91" s="1274"/>
      <c r="H91" s="1117" t="s">
        <v>138</v>
      </c>
      <c r="I91" s="1116"/>
      <c r="J91" s="1116"/>
      <c r="K91" s="1116"/>
      <c r="L91" s="1117"/>
      <c r="M91" s="1116"/>
      <c r="N91" s="1116"/>
      <c r="O91" s="1116"/>
      <c r="P91" s="1116"/>
      <c r="Q91" s="1116"/>
      <c r="R91" s="1116"/>
      <c r="S91" s="1117"/>
      <c r="T91" s="1117"/>
      <c r="U91" s="1117"/>
      <c r="V91" s="1116"/>
      <c r="W91" s="1116"/>
      <c r="X91" s="1116"/>
      <c r="Y91" s="1260" t="s">
        <v>1949</v>
      </c>
      <c r="Z91" s="1116"/>
      <c r="AJ91" s="1147"/>
      <c r="AK91" s="1147"/>
      <c r="AL91" s="1147"/>
      <c r="AM91" s="1147"/>
      <c r="AN91" s="1147"/>
      <c r="AO91" s="1147"/>
      <c r="AP91" s="1528"/>
      <c r="AQ91" s="1528"/>
      <c r="AR91" s="1528"/>
      <c r="AS91" s="1528"/>
      <c r="AT91" s="1528"/>
      <c r="AU91" s="1528"/>
      <c r="AV91" s="1528"/>
      <c r="AW91" s="1528"/>
      <c r="AX91" s="1147"/>
      <c r="AY91" s="1147"/>
      <c r="AZ91" s="1147"/>
      <c r="BA91" s="1528"/>
      <c r="BB91" s="1528"/>
      <c r="BC91" s="1528"/>
      <c r="BD91" s="1528"/>
    </row>
    <row r="92" spans="2:56" s="594" customFormat="1" ht="25.05" customHeight="1" x14ac:dyDescent="0.2">
      <c r="B92" s="553" t="s">
        <v>156</v>
      </c>
      <c r="C92" s="1118" t="s">
        <v>149</v>
      </c>
      <c r="D92" s="1115" t="s">
        <v>121</v>
      </c>
      <c r="E92" s="1116" t="s">
        <v>162</v>
      </c>
      <c r="F92" s="1116" t="s">
        <v>162</v>
      </c>
      <c r="G92" s="1116"/>
      <c r="H92" s="1117"/>
      <c r="I92" s="1116"/>
      <c r="J92" s="1116"/>
      <c r="K92" s="1116"/>
      <c r="L92" s="1117"/>
      <c r="M92" s="1116"/>
      <c r="N92" s="1116"/>
      <c r="O92" s="1116"/>
      <c r="P92" s="1116"/>
      <c r="Q92" s="1116"/>
      <c r="R92" s="1116"/>
      <c r="S92" s="1117"/>
      <c r="T92" s="1117"/>
      <c r="U92" s="1117"/>
      <c r="V92" s="1116"/>
      <c r="W92" s="1116"/>
      <c r="X92" s="1116"/>
      <c r="Y92" s="1258"/>
      <c r="Z92" s="1116"/>
      <c r="AH92" s="1149"/>
      <c r="AI92" s="1149"/>
      <c r="AJ92" s="1147"/>
      <c r="AK92" s="1147"/>
      <c r="AL92" s="1147"/>
      <c r="AM92" s="1147"/>
      <c r="AN92" s="1147"/>
      <c r="AO92" s="1147"/>
      <c r="AP92" s="1528"/>
      <c r="AQ92" s="1528"/>
      <c r="AR92" s="1528"/>
      <c r="AS92" s="1528"/>
      <c r="AT92" s="1528"/>
      <c r="AU92" s="1528"/>
      <c r="AV92" s="1528"/>
      <c r="AW92" s="1528"/>
      <c r="AX92" s="1147"/>
      <c r="AY92" s="1147"/>
      <c r="AZ92" s="1147"/>
      <c r="BA92" s="1528"/>
      <c r="BB92" s="1528"/>
      <c r="BC92" s="1528"/>
      <c r="BD92" s="1528"/>
    </row>
    <row r="93" spans="2:56" s="594" customFormat="1" ht="25.05" customHeight="1" x14ac:dyDescent="0.2">
      <c r="B93" s="553" t="s">
        <v>157</v>
      </c>
      <c r="C93" s="1118" t="s">
        <v>812</v>
      </c>
      <c r="D93" s="1115" t="s">
        <v>121</v>
      </c>
      <c r="E93" s="1116" t="s">
        <v>162</v>
      </c>
      <c r="F93" s="1116" t="s">
        <v>162</v>
      </c>
      <c r="G93" s="1116"/>
      <c r="H93" s="1117" t="s">
        <v>163</v>
      </c>
      <c r="I93" s="1116"/>
      <c r="J93" s="1116"/>
      <c r="K93" s="1116"/>
      <c r="L93" s="1117"/>
      <c r="M93" s="1116"/>
      <c r="N93" s="1116"/>
      <c r="O93" s="1116"/>
      <c r="P93" s="1116"/>
      <c r="Q93" s="1116"/>
      <c r="R93" s="1116"/>
      <c r="S93" s="1117"/>
      <c r="T93" s="1117"/>
      <c r="U93" s="1117"/>
      <c r="V93" s="1116"/>
      <c r="W93" s="1116"/>
      <c r="X93" s="1116"/>
      <c r="Y93" s="1258" t="s">
        <v>1950</v>
      </c>
      <c r="Z93" s="1116"/>
      <c r="AH93" s="1103"/>
      <c r="AI93" s="1103"/>
      <c r="AJ93" s="1147"/>
      <c r="AK93" s="1147"/>
      <c r="AL93" s="1147"/>
      <c r="AM93" s="1147"/>
      <c r="AN93" s="1147"/>
      <c r="AO93" s="1147"/>
      <c r="AP93" s="1528"/>
      <c r="AQ93" s="1528"/>
      <c r="AR93" s="1528"/>
      <c r="AS93" s="1528"/>
      <c r="AT93" s="1528"/>
      <c r="AU93" s="1528"/>
      <c r="AV93" s="1528"/>
      <c r="AW93" s="1528"/>
      <c r="AX93" s="1147"/>
      <c r="AY93" s="1147"/>
      <c r="AZ93" s="1147"/>
      <c r="BA93" s="1528"/>
      <c r="BB93" s="1528"/>
      <c r="BC93" s="1528"/>
      <c r="BD93" s="1528"/>
    </row>
    <row r="94" spans="2:56" s="594" customFormat="1" ht="25.05" customHeight="1" x14ac:dyDescent="0.2">
      <c r="B94" s="553" t="s">
        <v>158</v>
      </c>
      <c r="C94" s="1118" t="s">
        <v>926</v>
      </c>
      <c r="D94" s="1115" t="s">
        <v>121</v>
      </c>
      <c r="E94" s="1116" t="s">
        <v>162</v>
      </c>
      <c r="F94" s="1116" t="s">
        <v>162</v>
      </c>
      <c r="G94" s="1116"/>
      <c r="H94" s="1117" t="s">
        <v>163</v>
      </c>
      <c r="I94" s="1116"/>
      <c r="J94" s="1116"/>
      <c r="K94" s="1116"/>
      <c r="L94" s="1117"/>
      <c r="M94" s="1116"/>
      <c r="N94" s="1116"/>
      <c r="O94" s="1116"/>
      <c r="P94" s="1116"/>
      <c r="Q94" s="1116"/>
      <c r="R94" s="1116"/>
      <c r="S94" s="1117"/>
      <c r="T94" s="1117"/>
      <c r="U94" s="1117"/>
      <c r="V94" s="1116"/>
      <c r="W94" s="1116"/>
      <c r="X94" s="1116"/>
      <c r="Y94" s="1260" t="s">
        <v>1954</v>
      </c>
      <c r="Z94" s="1116"/>
      <c r="AH94" s="1103"/>
      <c r="AI94" s="1103"/>
      <c r="AJ94" s="1147"/>
      <c r="AK94" s="1147"/>
      <c r="AL94" s="1147"/>
      <c r="AM94" s="1147"/>
      <c r="AN94" s="1147"/>
      <c r="AO94" s="1147"/>
      <c r="AP94" s="1528"/>
      <c r="AQ94" s="1528"/>
      <c r="AR94" s="1528"/>
      <c r="AS94" s="1528"/>
      <c r="AT94" s="1528"/>
      <c r="AU94" s="1528"/>
      <c r="AV94" s="1528"/>
      <c r="AW94" s="1528"/>
      <c r="AX94" s="1147"/>
      <c r="AY94" s="1147"/>
      <c r="AZ94" s="1147"/>
      <c r="BA94" s="1528"/>
      <c r="BB94" s="1528"/>
      <c r="BC94" s="1528"/>
      <c r="BD94" s="1528"/>
    </row>
    <row r="95" spans="2:56" s="594" customFormat="1" ht="25.05" customHeight="1" x14ac:dyDescent="0.2">
      <c r="B95" s="553" t="s">
        <v>159</v>
      </c>
      <c r="C95" s="1320" t="s">
        <v>1869</v>
      </c>
      <c r="D95" s="1115" t="s">
        <v>121</v>
      </c>
      <c r="E95" s="1116" t="s">
        <v>162</v>
      </c>
      <c r="F95" s="1116" t="s">
        <v>162</v>
      </c>
      <c r="G95" s="1116"/>
      <c r="H95" s="1117"/>
      <c r="I95" s="1116"/>
      <c r="J95" s="1116"/>
      <c r="K95" s="1116"/>
      <c r="L95" s="1117"/>
      <c r="M95" s="1116"/>
      <c r="N95" s="1116"/>
      <c r="O95" s="1116"/>
      <c r="P95" s="1116"/>
      <c r="Q95" s="1116"/>
      <c r="R95" s="1116"/>
      <c r="S95" s="1117"/>
      <c r="T95" s="1117"/>
      <c r="U95" s="1117"/>
      <c r="V95" s="1116"/>
      <c r="W95" s="1116"/>
      <c r="X95" s="1116"/>
      <c r="Y95" s="1258"/>
      <c r="Z95" s="1116"/>
      <c r="AH95" s="1103"/>
      <c r="AI95" s="1103"/>
      <c r="AJ95" s="1147"/>
      <c r="AK95" s="1147"/>
      <c r="AL95" s="1147"/>
      <c r="AM95" s="1147"/>
      <c r="AN95" s="1147"/>
      <c r="AO95" s="1147"/>
      <c r="AP95" s="1528"/>
      <c r="AQ95" s="1528"/>
      <c r="AR95" s="1528"/>
      <c r="AS95" s="1528"/>
      <c r="AT95" s="1528"/>
      <c r="AU95" s="1528"/>
      <c r="AV95" s="1528"/>
      <c r="AW95" s="1528"/>
      <c r="AX95" s="1147"/>
      <c r="AY95" s="1147"/>
      <c r="AZ95" s="1147"/>
      <c r="BA95" s="1528"/>
      <c r="BB95" s="1528"/>
      <c r="BC95" s="1528"/>
      <c r="BD95" s="1528"/>
    </row>
    <row r="96" spans="2:56" s="594" customFormat="1" ht="25.05" customHeight="1" x14ac:dyDescent="0.2">
      <c r="B96" s="553" t="s">
        <v>160</v>
      </c>
      <c r="C96" s="1166" t="s">
        <v>802</v>
      </c>
      <c r="D96" s="1115" t="s">
        <v>121</v>
      </c>
      <c r="E96" s="1167" t="s">
        <v>162</v>
      </c>
      <c r="F96" s="1167" t="s">
        <v>162</v>
      </c>
      <c r="G96" s="1167"/>
      <c r="H96" s="1120"/>
      <c r="I96" s="1167"/>
      <c r="J96" s="1167"/>
      <c r="K96" s="1167"/>
      <c r="L96" s="1120"/>
      <c r="M96" s="1167"/>
      <c r="N96" s="1167"/>
      <c r="O96" s="1167"/>
      <c r="P96" s="1167"/>
      <c r="Q96" s="1167"/>
      <c r="R96" s="1167"/>
      <c r="S96" s="1120"/>
      <c r="T96" s="1120"/>
      <c r="U96" s="1120"/>
      <c r="V96" s="1167"/>
      <c r="W96" s="1167"/>
      <c r="X96" s="1167"/>
      <c r="Y96" s="1261"/>
      <c r="Z96" s="1167"/>
      <c r="AH96" s="1103"/>
      <c r="AI96" s="1103"/>
      <c r="AJ96" s="1147"/>
      <c r="AK96" s="1147"/>
      <c r="AL96" s="1147"/>
      <c r="AM96" s="1147"/>
      <c r="AN96" s="1147"/>
      <c r="AO96" s="1147"/>
      <c r="AP96" s="1147"/>
      <c r="AQ96" s="1147"/>
      <c r="AR96" s="1147"/>
      <c r="AS96" s="1147"/>
      <c r="AT96" s="1147"/>
      <c r="AU96" s="1147"/>
      <c r="AV96" s="1147"/>
      <c r="AW96" s="1147"/>
      <c r="AX96" s="1147"/>
      <c r="AY96" s="1147"/>
      <c r="AZ96" s="1147"/>
      <c r="BA96" s="1147"/>
      <c r="BB96" s="1147"/>
      <c r="BC96" s="1147"/>
      <c r="BD96" s="1147"/>
    </row>
    <row r="97" spans="2:56" s="594" customFormat="1" ht="25.05" customHeight="1" x14ac:dyDescent="0.2">
      <c r="B97" s="553" t="s">
        <v>161</v>
      </c>
      <c r="C97" s="1166" t="s">
        <v>109</v>
      </c>
      <c r="D97" s="1115" t="s">
        <v>121</v>
      </c>
      <c r="E97" s="1116" t="s">
        <v>162</v>
      </c>
      <c r="F97" s="1116" t="s">
        <v>162</v>
      </c>
      <c r="G97" s="1116"/>
      <c r="H97" s="1117"/>
      <c r="I97" s="1116"/>
      <c r="J97" s="1116"/>
      <c r="K97" s="1116"/>
      <c r="L97" s="1117" t="s">
        <v>162</v>
      </c>
      <c r="M97" s="1116"/>
      <c r="N97" s="1116"/>
      <c r="O97" s="1116"/>
      <c r="P97" s="1117"/>
      <c r="Q97" s="1117"/>
      <c r="R97" s="1116"/>
      <c r="S97" s="1117"/>
      <c r="T97" s="1117"/>
      <c r="U97" s="1117"/>
      <c r="V97" s="1116"/>
      <c r="W97" s="1116"/>
      <c r="X97" s="1116"/>
      <c r="Y97" s="1258" t="s">
        <v>1953</v>
      </c>
      <c r="Z97" s="1116"/>
      <c r="AH97" s="1103"/>
      <c r="AI97" s="1103"/>
      <c r="AJ97" s="1147"/>
      <c r="AK97" s="1147"/>
      <c r="AL97" s="1147"/>
      <c r="AM97" s="1147"/>
      <c r="AN97" s="1147"/>
      <c r="AO97" s="1147"/>
      <c r="AP97" s="1528"/>
      <c r="AQ97" s="1528"/>
      <c r="AR97" s="1528"/>
      <c r="AS97" s="1528"/>
      <c r="AT97" s="1528"/>
      <c r="AU97" s="1528"/>
      <c r="AV97" s="1528"/>
      <c r="AW97" s="1528"/>
      <c r="AX97" s="1147"/>
      <c r="AY97" s="1147"/>
      <c r="AZ97" s="1147"/>
      <c r="BA97" s="1528"/>
      <c r="BB97" s="1528"/>
      <c r="BC97" s="1528"/>
      <c r="BD97" s="1528"/>
    </row>
    <row r="98" spans="2:56" s="594" customFormat="1" ht="25.05" customHeight="1" x14ac:dyDescent="0.2">
      <c r="B98" s="554" t="s">
        <v>816</v>
      </c>
      <c r="C98" s="1168" t="s">
        <v>804</v>
      </c>
      <c r="D98" s="1123" t="s">
        <v>121</v>
      </c>
      <c r="E98" s="1124" t="s">
        <v>162</v>
      </c>
      <c r="F98" s="1124" t="s">
        <v>162</v>
      </c>
      <c r="G98" s="1124"/>
      <c r="H98" s="1125"/>
      <c r="I98" s="1124"/>
      <c r="J98" s="1124"/>
      <c r="K98" s="1124"/>
      <c r="L98" s="1125"/>
      <c r="M98" s="1124"/>
      <c r="N98" s="1124"/>
      <c r="O98" s="1124"/>
      <c r="P98" s="1124"/>
      <c r="Q98" s="1124"/>
      <c r="R98" s="1124"/>
      <c r="S98" s="1125"/>
      <c r="T98" s="1125"/>
      <c r="U98" s="1125"/>
      <c r="V98" s="1124"/>
      <c r="W98" s="1124"/>
      <c r="X98" s="1124"/>
      <c r="Y98" s="1259"/>
      <c r="Z98" s="1124"/>
      <c r="AH98" s="1103"/>
      <c r="AI98" s="1103"/>
      <c r="AJ98" s="1147"/>
      <c r="AK98" s="1147"/>
      <c r="AL98" s="1147"/>
      <c r="AM98" s="1147"/>
      <c r="AN98" s="1147"/>
      <c r="AO98" s="1147"/>
      <c r="AP98" s="1528"/>
      <c r="AQ98" s="1528"/>
      <c r="AR98" s="1528"/>
      <c r="AS98" s="1528"/>
      <c r="AT98" s="1528"/>
      <c r="AU98" s="1528"/>
      <c r="AV98" s="1528"/>
      <c r="AW98" s="1528"/>
      <c r="AX98" s="1147"/>
      <c r="AY98" s="1147"/>
      <c r="AZ98" s="1147"/>
      <c r="BA98" s="1528"/>
      <c r="BB98" s="1528"/>
      <c r="BC98" s="1528"/>
      <c r="BD98" s="1528"/>
    </row>
    <row r="99" spans="2:56" x14ac:dyDescent="0.2">
      <c r="Y99" s="102"/>
      <c r="AD99" s="94"/>
      <c r="AE99" s="94"/>
      <c r="AF99" s="90"/>
      <c r="AG99" s="90"/>
      <c r="AH99" s="90"/>
      <c r="AI99" s="90"/>
      <c r="AJ99" s="90"/>
      <c r="AK99" s="90"/>
      <c r="AL99" s="90"/>
      <c r="AM99" s="90"/>
      <c r="AN99" s="90"/>
      <c r="AO99" s="90"/>
      <c r="AP99" s="90"/>
      <c r="AQ99" s="90"/>
      <c r="AR99" s="90"/>
      <c r="AS99" s="90"/>
      <c r="AT99" s="90"/>
      <c r="AU99" s="90"/>
      <c r="AV99" s="90"/>
      <c r="AW99" s="90"/>
      <c r="AX99" s="90"/>
      <c r="AY99" s="90"/>
      <c r="AZ99" s="90"/>
      <c r="BA99" s="90"/>
    </row>
    <row r="100" spans="2:56" s="93" customFormat="1" ht="14.4" x14ac:dyDescent="0.2">
      <c r="D100" s="88"/>
      <c r="AD100" s="94"/>
      <c r="AE100" s="94"/>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row>
    <row r="101" spans="2:56" s="93" customFormat="1" ht="16.2" x14ac:dyDescent="0.2">
      <c r="B101" s="313" t="s">
        <v>224</v>
      </c>
      <c r="D101" s="93" t="s">
        <v>273</v>
      </c>
      <c r="Q101" s="1124"/>
      <c r="AD101" s="94"/>
      <c r="AE101" s="94"/>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row>
    <row r="102" spans="2:56" ht="36" customHeight="1" x14ac:dyDescent="0.2">
      <c r="B102" s="552" t="s">
        <v>191</v>
      </c>
      <c r="C102" s="1313" t="s">
        <v>365</v>
      </c>
      <c r="D102" s="1314" t="s">
        <v>364</v>
      </c>
      <c r="E102" s="1302" t="s">
        <v>162</v>
      </c>
      <c r="F102" s="1302" t="s">
        <v>162</v>
      </c>
      <c r="G102" s="1302"/>
      <c r="H102" s="1315" t="s">
        <v>138</v>
      </c>
      <c r="I102" s="1315"/>
      <c r="J102" s="1315"/>
      <c r="K102" s="1302"/>
      <c r="L102" s="1302"/>
      <c r="M102" s="1302"/>
      <c r="N102" s="1302"/>
      <c r="O102" s="1315"/>
      <c r="P102" s="1315"/>
      <c r="Q102" s="1315"/>
      <c r="R102" s="1315"/>
      <c r="S102" s="1302" t="s">
        <v>162</v>
      </c>
      <c r="T102" s="1302"/>
      <c r="U102" s="1315"/>
      <c r="V102" s="1315"/>
      <c r="W102" s="1302"/>
      <c r="X102" s="1315"/>
      <c r="Y102" s="1335" t="s">
        <v>933</v>
      </c>
      <c r="AF102" s="94"/>
      <c r="AG102" s="94"/>
      <c r="AH102" s="94"/>
      <c r="AI102" s="94"/>
      <c r="AJ102" s="94"/>
      <c r="AK102" s="94"/>
      <c r="AL102" s="94"/>
      <c r="AM102" s="94"/>
      <c r="AN102" s="94"/>
      <c r="AO102" s="94"/>
      <c r="AP102" s="1530"/>
      <c r="AQ102" s="1530"/>
      <c r="AR102" s="1530"/>
      <c r="AS102" s="1530"/>
      <c r="AT102" s="94"/>
      <c r="AU102" s="94"/>
      <c r="AV102" s="94"/>
      <c r="AW102" s="1530"/>
      <c r="AX102" s="1530"/>
      <c r="AY102" s="1530"/>
      <c r="AZ102" s="1530"/>
      <c r="BA102" s="90"/>
    </row>
    <row r="103" spans="2:56" ht="36" customHeight="1" x14ac:dyDescent="0.2">
      <c r="B103" s="553" t="s">
        <v>192</v>
      </c>
      <c r="C103" s="1316" t="s">
        <v>366</v>
      </c>
      <c r="D103" s="1317" t="s">
        <v>662</v>
      </c>
      <c r="E103" s="1274" t="s">
        <v>162</v>
      </c>
      <c r="F103" s="1274" t="s">
        <v>162</v>
      </c>
      <c r="G103" s="1274"/>
      <c r="H103" s="1194" t="s">
        <v>138</v>
      </c>
      <c r="I103" s="1194"/>
      <c r="J103" s="1194"/>
      <c r="K103" s="1274"/>
      <c r="L103" s="1274"/>
      <c r="M103" s="1274"/>
      <c r="N103" s="1274"/>
      <c r="O103" s="1194"/>
      <c r="P103" s="1194"/>
      <c r="Q103" s="1194"/>
      <c r="R103" s="1194"/>
      <c r="S103" s="1274"/>
      <c r="T103" s="1274" t="s">
        <v>162</v>
      </c>
      <c r="U103" s="1194"/>
      <c r="V103" s="1194"/>
      <c r="W103" s="1274"/>
      <c r="X103" s="1194"/>
      <c r="Y103" s="1276" t="s">
        <v>933</v>
      </c>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0"/>
    </row>
    <row r="104" spans="2:56" ht="36" customHeight="1" x14ac:dyDescent="0.2">
      <c r="B104" s="553" t="s">
        <v>193</v>
      </c>
      <c r="C104" s="1316" t="s">
        <v>362</v>
      </c>
      <c r="D104" s="1317" t="s">
        <v>252</v>
      </c>
      <c r="E104" s="1274" t="s">
        <v>137</v>
      </c>
      <c r="F104" s="1274" t="s">
        <v>137</v>
      </c>
      <c r="G104" s="1274"/>
      <c r="H104" s="1194" t="s">
        <v>138</v>
      </c>
      <c r="I104" s="1194"/>
      <c r="J104" s="1194"/>
      <c r="K104" s="1274"/>
      <c r="L104" s="1274"/>
      <c r="M104" s="1274"/>
      <c r="N104" s="1274"/>
      <c r="O104" s="1194"/>
      <c r="P104" s="1194"/>
      <c r="Q104" s="1194"/>
      <c r="R104" s="1194"/>
      <c r="S104" s="1274" t="s">
        <v>2059</v>
      </c>
      <c r="T104" s="1274" t="s">
        <v>2059</v>
      </c>
      <c r="U104" s="1194"/>
      <c r="V104" s="1194"/>
      <c r="W104" s="1274"/>
      <c r="X104" s="1194"/>
      <c r="Y104" s="1276" t="s">
        <v>2061</v>
      </c>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0"/>
    </row>
    <row r="105" spans="2:56" ht="25.05" customHeight="1" x14ac:dyDescent="0.2">
      <c r="B105" s="553" t="s">
        <v>194</v>
      </c>
      <c r="C105" s="1320" t="s">
        <v>106</v>
      </c>
      <c r="D105" s="1321" t="s">
        <v>143</v>
      </c>
      <c r="E105" s="1274" t="s">
        <v>137</v>
      </c>
      <c r="F105" s="1274" t="s">
        <v>137</v>
      </c>
      <c r="G105" s="1274"/>
      <c r="H105" s="1194" t="s">
        <v>138</v>
      </c>
      <c r="I105" s="1194"/>
      <c r="J105" s="1194"/>
      <c r="K105" s="1274"/>
      <c r="L105" s="1274"/>
      <c r="M105" s="1274"/>
      <c r="N105" s="1274"/>
      <c r="O105" s="1194"/>
      <c r="P105" s="1194"/>
      <c r="Q105" s="1194"/>
      <c r="R105" s="1194"/>
      <c r="S105" s="1274"/>
      <c r="T105" s="1274"/>
      <c r="U105" s="1194"/>
      <c r="V105" s="1194"/>
      <c r="W105" s="1274"/>
      <c r="X105" s="1194"/>
      <c r="Y105" s="1276" t="s">
        <v>1056</v>
      </c>
      <c r="AD105" s="94"/>
      <c r="AE105" s="94"/>
      <c r="AF105" s="98"/>
      <c r="AG105" s="98"/>
      <c r="AH105" s="98"/>
      <c r="AI105" s="98"/>
      <c r="AJ105" s="98"/>
      <c r="AK105" s="98"/>
      <c r="AL105" s="1529"/>
      <c r="AM105" s="1529"/>
      <c r="AN105" s="1529"/>
      <c r="AO105" s="1529"/>
      <c r="AP105" s="1529"/>
      <c r="AQ105" s="1529"/>
      <c r="AR105" s="1529"/>
      <c r="AS105" s="1529"/>
      <c r="AT105" s="98"/>
      <c r="AU105" s="98"/>
      <c r="AV105" s="98"/>
      <c r="AW105" s="1529"/>
      <c r="AX105" s="1529"/>
      <c r="AY105" s="1529"/>
      <c r="AZ105" s="1529"/>
      <c r="BA105" s="90"/>
    </row>
    <row r="106" spans="2:56" ht="25.05" customHeight="1" x14ac:dyDescent="0.2">
      <c r="B106" s="553" t="s">
        <v>195</v>
      </c>
      <c r="C106" s="1320" t="s">
        <v>91</v>
      </c>
      <c r="D106" s="1321" t="s">
        <v>143</v>
      </c>
      <c r="E106" s="1274" t="s">
        <v>137</v>
      </c>
      <c r="F106" s="1274" t="s">
        <v>137</v>
      </c>
      <c r="G106" s="1274"/>
      <c r="H106" s="1194" t="s">
        <v>138</v>
      </c>
      <c r="I106" s="1194"/>
      <c r="J106" s="1194"/>
      <c r="K106" s="1274"/>
      <c r="L106" s="1274"/>
      <c r="M106" s="1274"/>
      <c r="N106" s="1274"/>
      <c r="O106" s="1194"/>
      <c r="P106" s="1194"/>
      <c r="Q106" s="1274"/>
      <c r="R106" s="1194"/>
      <c r="S106" s="1274"/>
      <c r="T106" s="1274"/>
      <c r="U106" s="1194"/>
      <c r="V106" s="1194"/>
      <c r="W106" s="1274"/>
      <c r="X106" s="1194"/>
      <c r="Y106" s="1276" t="s">
        <v>933</v>
      </c>
      <c r="AD106" s="94"/>
      <c r="AE106" s="94"/>
      <c r="AF106" s="98"/>
      <c r="AG106" s="98"/>
      <c r="AH106" s="98"/>
      <c r="AI106" s="98"/>
      <c r="AJ106" s="98"/>
      <c r="AK106" s="98"/>
      <c r="AL106" s="1529"/>
      <c r="AM106" s="1529"/>
      <c r="AN106" s="1529"/>
      <c r="AO106" s="1529"/>
      <c r="AP106" s="1529"/>
      <c r="AQ106" s="1529"/>
      <c r="AR106" s="1529"/>
      <c r="AS106" s="1529"/>
      <c r="AT106" s="98"/>
      <c r="AU106" s="98"/>
      <c r="AV106" s="98"/>
      <c r="AW106" s="1529"/>
      <c r="AX106" s="1529"/>
      <c r="AY106" s="1529"/>
      <c r="AZ106" s="1529"/>
      <c r="BA106" s="90"/>
    </row>
    <row r="107" spans="2:56" ht="25.05" customHeight="1" x14ac:dyDescent="0.2">
      <c r="B107" s="553" t="s">
        <v>196</v>
      </c>
      <c r="C107" s="1320" t="s">
        <v>92</v>
      </c>
      <c r="D107" s="1321" t="s">
        <v>253</v>
      </c>
      <c r="E107" s="1274" t="s">
        <v>162</v>
      </c>
      <c r="F107" s="1274" t="s">
        <v>218</v>
      </c>
      <c r="G107" s="1274"/>
      <c r="H107" s="1194" t="s">
        <v>163</v>
      </c>
      <c r="I107" s="1194"/>
      <c r="J107" s="1194"/>
      <c r="K107" s="1274"/>
      <c r="L107" s="1274"/>
      <c r="M107" s="1274"/>
      <c r="N107" s="1274"/>
      <c r="O107" s="1194"/>
      <c r="P107" s="1194"/>
      <c r="Q107" s="1274"/>
      <c r="R107" s="1194"/>
      <c r="S107" s="1274"/>
      <c r="T107" s="1274"/>
      <c r="U107" s="1194"/>
      <c r="V107" s="1194"/>
      <c r="W107" s="1274"/>
      <c r="X107" s="1194"/>
      <c r="Y107" s="1276" t="s">
        <v>1058</v>
      </c>
      <c r="AD107" s="94"/>
      <c r="AE107" s="94"/>
      <c r="AF107" s="98"/>
      <c r="AG107" s="98"/>
      <c r="AH107" s="98"/>
      <c r="AI107" s="98"/>
      <c r="AJ107" s="98"/>
      <c r="AK107" s="98"/>
      <c r="AL107" s="1529"/>
      <c r="AM107" s="1529"/>
      <c r="AN107" s="1529"/>
      <c r="AO107" s="1529"/>
      <c r="AP107" s="1529"/>
      <c r="AQ107" s="1529"/>
      <c r="AR107" s="1529"/>
      <c r="AS107" s="1529"/>
      <c r="AT107" s="98"/>
      <c r="AU107" s="98"/>
      <c r="AV107" s="98"/>
      <c r="AW107" s="1529"/>
      <c r="AX107" s="1529"/>
      <c r="AY107" s="1529"/>
      <c r="AZ107" s="1529"/>
      <c r="BA107" s="90"/>
    </row>
    <row r="108" spans="2:56" ht="25.05" customHeight="1" x14ac:dyDescent="0.2">
      <c r="B108" s="553" t="s">
        <v>197</v>
      </c>
      <c r="C108" s="1320" t="s">
        <v>1834</v>
      </c>
      <c r="D108" s="1321" t="s">
        <v>143</v>
      </c>
      <c r="E108" s="1274" t="s">
        <v>137</v>
      </c>
      <c r="F108" s="1274" t="s">
        <v>137</v>
      </c>
      <c r="G108" s="1274"/>
      <c r="H108" s="1194"/>
      <c r="I108" s="1194"/>
      <c r="J108" s="1194"/>
      <c r="K108" s="1274"/>
      <c r="L108" s="1274"/>
      <c r="M108" s="1274"/>
      <c r="N108" s="1274"/>
      <c r="O108" s="1194"/>
      <c r="P108" s="1194"/>
      <c r="Q108" s="1274"/>
      <c r="R108" s="1194"/>
      <c r="S108" s="1274"/>
      <c r="T108" s="1274"/>
      <c r="U108" s="1194"/>
      <c r="V108" s="1194"/>
      <c r="W108" s="1274"/>
      <c r="X108" s="1194"/>
      <c r="Y108" s="1276"/>
      <c r="AD108" s="1214"/>
      <c r="AE108" s="1214"/>
      <c r="AF108" s="1213"/>
      <c r="AG108" s="1213"/>
      <c r="AH108" s="1213"/>
      <c r="AI108" s="1213"/>
      <c r="AJ108" s="1213"/>
      <c r="AK108" s="1213"/>
      <c r="AL108" s="1213"/>
      <c r="AM108" s="1213"/>
      <c r="AN108" s="1213"/>
      <c r="AO108" s="1213"/>
      <c r="AP108" s="1213"/>
      <c r="AQ108" s="1213"/>
      <c r="AR108" s="1213"/>
      <c r="AS108" s="1213"/>
      <c r="AT108" s="1213"/>
      <c r="AU108" s="1213"/>
      <c r="AV108" s="1213"/>
      <c r="AW108" s="1213"/>
      <c r="AX108" s="1213"/>
      <c r="AY108" s="1213"/>
      <c r="AZ108" s="1213"/>
      <c r="BA108" s="1223"/>
    </row>
    <row r="109" spans="2:56" ht="25.05" customHeight="1" x14ac:dyDescent="0.2">
      <c r="B109" s="553" t="s">
        <v>198</v>
      </c>
      <c r="C109" s="1320" t="s">
        <v>1866</v>
      </c>
      <c r="D109" s="1321" t="s">
        <v>143</v>
      </c>
      <c r="E109" s="1274" t="s">
        <v>137</v>
      </c>
      <c r="F109" s="1274" t="s">
        <v>137</v>
      </c>
      <c r="G109" s="1274"/>
      <c r="H109" s="1194"/>
      <c r="I109" s="1194"/>
      <c r="J109" s="1194"/>
      <c r="K109" s="1274"/>
      <c r="L109" s="1274"/>
      <c r="M109" s="1274"/>
      <c r="N109" s="1274"/>
      <c r="O109" s="1194"/>
      <c r="P109" s="1194"/>
      <c r="Q109" s="1274"/>
      <c r="R109" s="1194"/>
      <c r="S109" s="1274"/>
      <c r="T109" s="1274"/>
      <c r="U109" s="1194"/>
      <c r="V109" s="1194"/>
      <c r="W109" s="1274"/>
      <c r="X109" s="1194"/>
      <c r="Y109" s="1276"/>
      <c r="AD109" s="1214"/>
      <c r="AE109" s="1214"/>
      <c r="AF109" s="1213"/>
      <c r="AG109" s="1213"/>
      <c r="AH109" s="1213"/>
      <c r="AI109" s="1213"/>
      <c r="AJ109" s="1213"/>
      <c r="AK109" s="1213"/>
      <c r="AL109" s="1213"/>
      <c r="AM109" s="1213"/>
      <c r="AN109" s="1213"/>
      <c r="AO109" s="1213"/>
      <c r="AP109" s="1213"/>
      <c r="AQ109" s="1213"/>
      <c r="AR109" s="1213"/>
      <c r="AS109" s="1213"/>
      <c r="AT109" s="1213"/>
      <c r="AU109" s="1213"/>
      <c r="AV109" s="1213"/>
      <c r="AW109" s="1213"/>
      <c r="AX109" s="1213"/>
      <c r="AY109" s="1213"/>
      <c r="AZ109" s="1213"/>
      <c r="BA109" s="1223"/>
    </row>
    <row r="110" spans="2:56" ht="25.05" customHeight="1" x14ac:dyDescent="0.2">
      <c r="B110" s="553" t="s">
        <v>199</v>
      </c>
      <c r="C110" s="1320" t="s">
        <v>247</v>
      </c>
      <c r="D110" s="1321" t="s">
        <v>143</v>
      </c>
      <c r="E110" s="1274" t="s">
        <v>137</v>
      </c>
      <c r="F110" s="1274" t="s">
        <v>137</v>
      </c>
      <c r="G110" s="1274"/>
      <c r="H110" s="1194"/>
      <c r="I110" s="1194"/>
      <c r="J110" s="1194"/>
      <c r="K110" s="1274"/>
      <c r="L110" s="1274"/>
      <c r="M110" s="1274"/>
      <c r="N110" s="1274"/>
      <c r="O110" s="1194"/>
      <c r="P110" s="1194"/>
      <c r="Q110" s="1274"/>
      <c r="R110" s="1194"/>
      <c r="S110" s="1274"/>
      <c r="T110" s="1274"/>
      <c r="U110" s="1194"/>
      <c r="V110" s="1194"/>
      <c r="W110" s="1274"/>
      <c r="X110" s="1194"/>
      <c r="Y110" s="1276" t="s">
        <v>1956</v>
      </c>
      <c r="AD110" s="94"/>
      <c r="AE110" s="94"/>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0"/>
    </row>
    <row r="111" spans="2:56" ht="25.05" customHeight="1" x14ac:dyDescent="0.2">
      <c r="B111" s="553" t="s">
        <v>200</v>
      </c>
      <c r="C111" s="1320" t="s">
        <v>249</v>
      </c>
      <c r="D111" s="1321" t="s">
        <v>143</v>
      </c>
      <c r="E111" s="1274" t="s">
        <v>137</v>
      </c>
      <c r="F111" s="1274" t="s">
        <v>137</v>
      </c>
      <c r="G111" s="1274"/>
      <c r="H111" s="1194"/>
      <c r="I111" s="1194"/>
      <c r="J111" s="1194"/>
      <c r="K111" s="1274"/>
      <c r="L111" s="1274"/>
      <c r="M111" s="1274"/>
      <c r="N111" s="1274"/>
      <c r="O111" s="1194"/>
      <c r="P111" s="1194"/>
      <c r="Q111" s="1274"/>
      <c r="R111" s="1194"/>
      <c r="S111" s="1274"/>
      <c r="T111" s="1274"/>
      <c r="U111" s="1194"/>
      <c r="V111" s="1194"/>
      <c r="W111" s="1274"/>
      <c r="X111" s="1194"/>
      <c r="Y111" s="1276" t="s">
        <v>1956</v>
      </c>
      <c r="AD111" s="94"/>
      <c r="AE111" s="94"/>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0"/>
    </row>
    <row r="112" spans="2:56" ht="25.05" customHeight="1" x14ac:dyDescent="0.2">
      <c r="B112" s="553" t="s">
        <v>201</v>
      </c>
      <c r="C112" s="1320" t="s">
        <v>149</v>
      </c>
      <c r="D112" s="1321" t="s">
        <v>143</v>
      </c>
      <c r="E112" s="1274" t="s">
        <v>137</v>
      </c>
      <c r="F112" s="1274" t="s">
        <v>137</v>
      </c>
      <c r="G112" s="1274"/>
      <c r="H112" s="1336"/>
      <c r="I112" s="1336"/>
      <c r="J112" s="1336"/>
      <c r="K112" s="1337"/>
      <c r="L112" s="1337"/>
      <c r="M112" s="1337"/>
      <c r="N112" s="1337"/>
      <c r="O112" s="1336"/>
      <c r="P112" s="1336"/>
      <c r="Q112" s="1274"/>
      <c r="R112" s="1336"/>
      <c r="S112" s="1337"/>
      <c r="T112" s="1337"/>
      <c r="U112" s="1336"/>
      <c r="V112" s="1336"/>
      <c r="W112" s="1337"/>
      <c r="X112" s="1336"/>
      <c r="Y112" s="1276"/>
      <c r="Z112" s="1213"/>
      <c r="AA112" s="1529"/>
      <c r="AB112" s="1529"/>
      <c r="AC112" s="1529"/>
      <c r="AD112" s="1529"/>
      <c r="AE112" s="98"/>
      <c r="AF112" s="98"/>
      <c r="AG112" s="98"/>
      <c r="AH112" s="98"/>
      <c r="AI112" s="98"/>
      <c r="AJ112" s="98"/>
      <c r="AK112" s="98"/>
      <c r="AL112" s="1529"/>
      <c r="AM112" s="1529"/>
      <c r="AN112" s="1529"/>
      <c r="AO112" s="1529"/>
      <c r="AP112" s="1529"/>
      <c r="AQ112" s="1529"/>
      <c r="AR112" s="1529"/>
      <c r="AS112" s="1529"/>
      <c r="AT112" s="98"/>
      <c r="AU112" s="98"/>
      <c r="AV112" s="98"/>
      <c r="AW112" s="1529"/>
      <c r="AX112" s="1529"/>
      <c r="AY112" s="1529"/>
      <c r="AZ112" s="1529"/>
      <c r="BA112" s="90"/>
    </row>
    <row r="113" spans="2:53" ht="25.05" customHeight="1" x14ac:dyDescent="0.2">
      <c r="B113" s="553" t="s">
        <v>202</v>
      </c>
      <c r="C113" s="1320" t="s">
        <v>113</v>
      </c>
      <c r="D113" s="1321" t="s">
        <v>143</v>
      </c>
      <c r="E113" s="1274" t="s">
        <v>137</v>
      </c>
      <c r="F113" s="1274" t="s">
        <v>137</v>
      </c>
      <c r="G113" s="1274"/>
      <c r="H113" s="1336"/>
      <c r="I113" s="1336"/>
      <c r="J113" s="1336"/>
      <c r="K113" s="1337"/>
      <c r="L113" s="1337"/>
      <c r="M113" s="1337"/>
      <c r="N113" s="1337"/>
      <c r="O113" s="1336"/>
      <c r="P113" s="1336"/>
      <c r="Q113" s="1274"/>
      <c r="R113" s="1336"/>
      <c r="S113" s="1337"/>
      <c r="T113" s="1337"/>
      <c r="U113" s="1336"/>
      <c r="V113" s="1336"/>
      <c r="W113" s="1337"/>
      <c r="X113" s="1336"/>
      <c r="Y113" s="1276" t="s">
        <v>668</v>
      </c>
      <c r="Z113" s="1213"/>
      <c r="AA113" s="1529"/>
      <c r="AB113" s="1529"/>
      <c r="AC113" s="1529"/>
      <c r="AD113" s="1529"/>
      <c r="AE113" s="98"/>
      <c r="AF113" s="98"/>
      <c r="AG113" s="98"/>
      <c r="AH113" s="98"/>
      <c r="AI113" s="98"/>
      <c r="AJ113" s="98"/>
      <c r="AK113" s="98"/>
      <c r="AL113" s="1529"/>
      <c r="AM113" s="1529"/>
      <c r="AN113" s="1529"/>
      <c r="AO113" s="1529"/>
      <c r="AP113" s="1529"/>
      <c r="AQ113" s="1529"/>
      <c r="AR113" s="1529"/>
      <c r="AS113" s="1529"/>
      <c r="AT113" s="98"/>
      <c r="AU113" s="98"/>
      <c r="AV113" s="98"/>
      <c r="AW113" s="1529"/>
      <c r="AX113" s="1529"/>
      <c r="AY113" s="1529"/>
      <c r="AZ113" s="1529"/>
      <c r="BA113" s="90"/>
    </row>
    <row r="114" spans="2:53" ht="25.05" customHeight="1" x14ac:dyDescent="0.2">
      <c r="B114" s="553" t="s">
        <v>203</v>
      </c>
      <c r="C114" s="1320" t="s">
        <v>1957</v>
      </c>
      <c r="D114" s="1321" t="s">
        <v>143</v>
      </c>
      <c r="E114" s="1274" t="s">
        <v>137</v>
      </c>
      <c r="F114" s="1274" t="s">
        <v>137</v>
      </c>
      <c r="G114" s="1274"/>
      <c r="H114" s="1336"/>
      <c r="I114" s="1194" t="s">
        <v>162</v>
      </c>
      <c r="J114" s="1336"/>
      <c r="K114" s="1337"/>
      <c r="L114" s="1337"/>
      <c r="M114" s="1337"/>
      <c r="N114" s="1337"/>
      <c r="O114" s="1336"/>
      <c r="P114" s="1336"/>
      <c r="Q114" s="1274"/>
      <c r="R114" s="1336"/>
      <c r="S114" s="1337"/>
      <c r="T114" s="1337"/>
      <c r="U114" s="1336"/>
      <c r="V114" s="1336"/>
      <c r="W114" s="1337"/>
      <c r="X114" s="1336"/>
      <c r="Y114" s="1276" t="s">
        <v>2062</v>
      </c>
      <c r="Z114" s="1213"/>
      <c r="AA114" s="1213"/>
      <c r="AB114" s="1213"/>
      <c r="AC114" s="1213"/>
      <c r="AD114" s="1213"/>
      <c r="AE114" s="1213"/>
      <c r="AF114" s="1213"/>
      <c r="AG114" s="1213"/>
      <c r="AH114" s="1213"/>
      <c r="AI114" s="1213"/>
      <c r="AJ114" s="1213"/>
      <c r="AK114" s="1213"/>
      <c r="AL114" s="1213"/>
      <c r="AM114" s="1213"/>
      <c r="AN114" s="1213"/>
      <c r="AO114" s="1213"/>
      <c r="AP114" s="1213"/>
      <c r="AQ114" s="1213"/>
      <c r="AR114" s="1213"/>
      <c r="AS114" s="1213"/>
      <c r="AT114" s="1213"/>
      <c r="AU114" s="1213"/>
      <c r="AV114" s="1213"/>
      <c r="AW114" s="1213"/>
      <c r="AX114" s="1213"/>
      <c r="AY114" s="1213"/>
      <c r="AZ114" s="1213"/>
      <c r="BA114" s="1223"/>
    </row>
    <row r="115" spans="2:53" ht="25.05" customHeight="1" x14ac:dyDescent="0.2">
      <c r="B115" s="553" t="s">
        <v>466</v>
      </c>
      <c r="C115" s="1320" t="s">
        <v>108</v>
      </c>
      <c r="D115" s="1321" t="s">
        <v>143</v>
      </c>
      <c r="E115" s="1274" t="s">
        <v>137</v>
      </c>
      <c r="F115" s="1274" t="s">
        <v>137</v>
      </c>
      <c r="G115" s="1274"/>
      <c r="H115" s="1194"/>
      <c r="I115" s="1194"/>
      <c r="J115" s="1194"/>
      <c r="K115" s="1274"/>
      <c r="L115" s="1274"/>
      <c r="M115" s="1274"/>
      <c r="N115" s="1274"/>
      <c r="O115" s="1194"/>
      <c r="P115" s="1194"/>
      <c r="Q115" s="1274"/>
      <c r="R115" s="1194"/>
      <c r="S115" s="1274"/>
      <c r="T115" s="1274"/>
      <c r="U115" s="1194"/>
      <c r="V115" s="1194"/>
      <c r="W115" s="1274"/>
      <c r="X115" s="1194"/>
      <c r="Y115" s="1276" t="s">
        <v>1041</v>
      </c>
      <c r="Z115" s="1213"/>
      <c r="AA115" s="1529"/>
      <c r="AB115" s="1529"/>
      <c r="AC115" s="1529"/>
      <c r="AD115" s="1529"/>
      <c r="AE115" s="98"/>
      <c r="AF115" s="98"/>
      <c r="AG115" s="98"/>
      <c r="AH115" s="98"/>
      <c r="AI115" s="98"/>
      <c r="AJ115" s="98"/>
      <c r="AK115" s="98"/>
      <c r="AL115" s="1529"/>
      <c r="AM115" s="1529"/>
      <c r="AN115" s="1529"/>
      <c r="AO115" s="1529"/>
      <c r="AP115" s="1529"/>
      <c r="AQ115" s="1529"/>
      <c r="AR115" s="1529"/>
      <c r="AS115" s="1529"/>
      <c r="AT115" s="98"/>
      <c r="AU115" s="98"/>
      <c r="AV115" s="98"/>
      <c r="AW115" s="1529"/>
      <c r="AX115" s="1529"/>
      <c r="AY115" s="1529"/>
      <c r="AZ115" s="1529"/>
      <c r="BA115" s="90"/>
    </row>
    <row r="116" spans="2:53" ht="25.05" customHeight="1" x14ac:dyDescent="0.2">
      <c r="B116" s="553" t="s">
        <v>467</v>
      </c>
      <c r="C116" s="1320" t="s">
        <v>142</v>
      </c>
      <c r="D116" s="1321" t="s">
        <v>143</v>
      </c>
      <c r="E116" s="1274" t="s">
        <v>137</v>
      </c>
      <c r="F116" s="1274" t="s">
        <v>137</v>
      </c>
      <c r="G116" s="1274"/>
      <c r="H116" s="1194"/>
      <c r="I116" s="1194"/>
      <c r="J116" s="1194" t="s">
        <v>162</v>
      </c>
      <c r="K116" s="1274"/>
      <c r="L116" s="1274"/>
      <c r="M116" s="1274"/>
      <c r="N116" s="1274"/>
      <c r="O116" s="1194"/>
      <c r="P116" s="1194"/>
      <c r="Q116" s="1274"/>
      <c r="R116" s="1194"/>
      <c r="S116" s="1274"/>
      <c r="T116" s="1274"/>
      <c r="U116" s="1194"/>
      <c r="V116" s="1194"/>
      <c r="W116" s="1274"/>
      <c r="X116" s="1194"/>
      <c r="Y116" s="1276" t="s">
        <v>1042</v>
      </c>
      <c r="Z116" s="1213"/>
      <c r="AA116" s="1529"/>
      <c r="AB116" s="1529"/>
      <c r="AC116" s="1529"/>
      <c r="AD116" s="1529"/>
      <c r="AE116" s="98"/>
      <c r="AF116" s="98"/>
      <c r="AG116" s="98"/>
      <c r="AH116" s="98"/>
      <c r="AI116" s="98"/>
      <c r="AJ116" s="98"/>
      <c r="AK116" s="98"/>
      <c r="AL116" s="1529"/>
      <c r="AM116" s="1529"/>
      <c r="AN116" s="1529"/>
      <c r="AO116" s="1529"/>
      <c r="AP116" s="1529"/>
      <c r="AQ116" s="1529"/>
      <c r="AR116" s="1529"/>
      <c r="AS116" s="1529"/>
      <c r="AT116" s="98"/>
      <c r="AU116" s="98"/>
      <c r="AV116" s="98"/>
      <c r="AW116" s="1529"/>
      <c r="AX116" s="1529"/>
      <c r="AY116" s="1529"/>
      <c r="AZ116" s="1529"/>
      <c r="BA116" s="90"/>
    </row>
    <row r="117" spans="2:53" ht="25.05" customHeight="1" x14ac:dyDescent="0.2">
      <c r="B117" s="553" t="s">
        <v>468</v>
      </c>
      <c r="C117" s="1320" t="s">
        <v>245</v>
      </c>
      <c r="D117" s="1321" t="s">
        <v>143</v>
      </c>
      <c r="E117" s="1274" t="s">
        <v>137</v>
      </c>
      <c r="F117" s="1274" t="s">
        <v>137</v>
      </c>
      <c r="G117" s="1274"/>
      <c r="H117" s="1194" t="s">
        <v>163</v>
      </c>
      <c r="I117" s="1194"/>
      <c r="J117" s="1194"/>
      <c r="K117" s="1274"/>
      <c r="L117" s="1274"/>
      <c r="M117" s="1274"/>
      <c r="N117" s="1274"/>
      <c r="O117" s="1194"/>
      <c r="P117" s="1194"/>
      <c r="Q117" s="1274"/>
      <c r="R117" s="1194"/>
      <c r="S117" s="1274"/>
      <c r="T117" s="1274"/>
      <c r="U117" s="1194" t="s">
        <v>363</v>
      </c>
      <c r="V117" s="1194"/>
      <c r="W117" s="1274"/>
      <c r="X117" s="1194"/>
      <c r="Y117" s="1276" t="s">
        <v>667</v>
      </c>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0"/>
    </row>
    <row r="118" spans="2:53" ht="25.05" customHeight="1" x14ac:dyDescent="0.2">
      <c r="B118" s="553" t="s">
        <v>783</v>
      </c>
      <c r="C118" s="364" t="s">
        <v>1051</v>
      </c>
      <c r="D118" s="365" t="s">
        <v>242</v>
      </c>
      <c r="E118" s="366" t="s">
        <v>162</v>
      </c>
      <c r="F118" s="366" t="s">
        <v>162</v>
      </c>
      <c r="G118" s="366"/>
      <c r="H118" s="367"/>
      <c r="I118" s="367"/>
      <c r="J118" s="367"/>
      <c r="K118" s="366"/>
      <c r="L118" s="366"/>
      <c r="M118" s="366"/>
      <c r="N118" s="366"/>
      <c r="O118" s="367"/>
      <c r="P118" s="367"/>
      <c r="Q118" s="1254"/>
      <c r="R118" s="367"/>
      <c r="S118" s="366"/>
      <c r="T118" s="366"/>
      <c r="U118" s="367"/>
      <c r="V118" s="367"/>
      <c r="W118" s="366"/>
      <c r="X118" s="367"/>
      <c r="Y118" s="377" t="s">
        <v>772</v>
      </c>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0"/>
    </row>
    <row r="119" spans="2:53" ht="25.05" customHeight="1" x14ac:dyDescent="0.2">
      <c r="B119" s="553" t="s">
        <v>784</v>
      </c>
      <c r="C119" s="364" t="s">
        <v>1052</v>
      </c>
      <c r="D119" s="365" t="s">
        <v>242</v>
      </c>
      <c r="E119" s="366" t="s">
        <v>162</v>
      </c>
      <c r="F119" s="366" t="s">
        <v>162</v>
      </c>
      <c r="G119" s="366"/>
      <c r="H119" s="1194" t="s">
        <v>138</v>
      </c>
      <c r="I119" s="367"/>
      <c r="J119" s="367"/>
      <c r="K119" s="366"/>
      <c r="L119" s="366"/>
      <c r="M119" s="366"/>
      <c r="N119" s="366"/>
      <c r="O119" s="367"/>
      <c r="P119" s="367"/>
      <c r="Q119" s="1254"/>
      <c r="R119" s="367"/>
      <c r="S119" s="366"/>
      <c r="T119" s="366"/>
      <c r="U119" s="367"/>
      <c r="V119" s="367"/>
      <c r="W119" s="366"/>
      <c r="X119" s="367"/>
      <c r="Y119" s="377" t="s">
        <v>772</v>
      </c>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0"/>
    </row>
    <row r="120" spans="2:53" ht="25.05" customHeight="1" x14ac:dyDescent="0.2">
      <c r="B120" s="553" t="s">
        <v>785</v>
      </c>
      <c r="C120" s="364" t="s">
        <v>1053</v>
      </c>
      <c r="D120" s="365" t="s">
        <v>242</v>
      </c>
      <c r="E120" s="366" t="s">
        <v>162</v>
      </c>
      <c r="F120" s="366" t="s">
        <v>162</v>
      </c>
      <c r="G120" s="366"/>
      <c r="H120" s="1194" t="s">
        <v>138</v>
      </c>
      <c r="I120" s="367"/>
      <c r="J120" s="367"/>
      <c r="K120" s="366"/>
      <c r="L120" s="366"/>
      <c r="M120" s="366"/>
      <c r="N120" s="366"/>
      <c r="O120" s="367"/>
      <c r="P120" s="367"/>
      <c r="Q120" s="1254"/>
      <c r="R120" s="367"/>
      <c r="S120" s="366"/>
      <c r="T120" s="366"/>
      <c r="U120" s="367"/>
      <c r="V120" s="367"/>
      <c r="W120" s="366"/>
      <c r="X120" s="367"/>
      <c r="Y120" s="377" t="s">
        <v>772</v>
      </c>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0"/>
    </row>
    <row r="121" spans="2:53" ht="25.05" customHeight="1" x14ac:dyDescent="0.2">
      <c r="B121" s="553" t="s">
        <v>786</v>
      </c>
      <c r="C121" s="364" t="s">
        <v>1054</v>
      </c>
      <c r="D121" s="365" t="s">
        <v>243</v>
      </c>
      <c r="E121" s="366" t="s">
        <v>162</v>
      </c>
      <c r="F121" s="366" t="s">
        <v>162</v>
      </c>
      <c r="G121" s="366"/>
      <c r="H121" s="1194" t="s">
        <v>163</v>
      </c>
      <c r="I121" s="367"/>
      <c r="J121" s="367"/>
      <c r="K121" s="366"/>
      <c r="L121" s="366"/>
      <c r="M121" s="366"/>
      <c r="N121" s="366"/>
      <c r="O121" s="367"/>
      <c r="P121" s="367"/>
      <c r="Q121" s="1254"/>
      <c r="R121" s="367"/>
      <c r="S121" s="366"/>
      <c r="T121" s="366"/>
      <c r="U121" s="367"/>
      <c r="V121" s="367"/>
      <c r="W121" s="366"/>
      <c r="X121" s="367"/>
      <c r="Y121" s="377" t="s">
        <v>772</v>
      </c>
      <c r="AF121" s="94"/>
      <c r="AG121" s="94"/>
      <c r="AH121" s="94"/>
      <c r="AI121" s="94"/>
      <c r="AJ121" s="94"/>
      <c r="AK121" s="94"/>
      <c r="AL121" s="94"/>
      <c r="AM121" s="94"/>
      <c r="AN121" s="94"/>
      <c r="AO121" s="94"/>
      <c r="AP121" s="1530"/>
      <c r="AQ121" s="1530"/>
      <c r="AR121" s="1530"/>
      <c r="AS121" s="1530"/>
      <c r="AT121" s="94"/>
      <c r="AU121" s="94"/>
      <c r="AV121" s="94"/>
      <c r="AW121" s="1530"/>
      <c r="AX121" s="1530"/>
      <c r="AY121" s="1530"/>
      <c r="AZ121" s="1530"/>
      <c r="BA121" s="90"/>
    </row>
    <row r="122" spans="2:53" ht="25.05" customHeight="1" x14ac:dyDescent="0.2">
      <c r="B122" s="553" t="s">
        <v>787</v>
      </c>
      <c r="C122" s="364" t="s">
        <v>773</v>
      </c>
      <c r="D122" s="365" t="s">
        <v>243</v>
      </c>
      <c r="E122" s="366" t="s">
        <v>162</v>
      </c>
      <c r="F122" s="366" t="s">
        <v>162</v>
      </c>
      <c r="G122" s="366"/>
      <c r="H122" s="367" t="s">
        <v>163</v>
      </c>
      <c r="I122" s="367"/>
      <c r="J122" s="367"/>
      <c r="K122" s="366"/>
      <c r="L122" s="366"/>
      <c r="M122" s="366"/>
      <c r="N122" s="366"/>
      <c r="O122" s="367"/>
      <c r="P122" s="367"/>
      <c r="Q122" s="1116"/>
      <c r="R122" s="367"/>
      <c r="S122" s="366"/>
      <c r="T122" s="366"/>
      <c r="U122" s="367"/>
      <c r="V122" s="367"/>
      <c r="W122" s="366"/>
      <c r="X122" s="367"/>
      <c r="Y122" s="377" t="s">
        <v>772</v>
      </c>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0"/>
    </row>
    <row r="123" spans="2:53" ht="25.05" customHeight="1" x14ac:dyDescent="0.2">
      <c r="B123" s="553" t="s">
        <v>788</v>
      </c>
      <c r="C123" s="364" t="s">
        <v>774</v>
      </c>
      <c r="D123" s="365" t="s">
        <v>243</v>
      </c>
      <c r="E123" s="366" t="s">
        <v>162</v>
      </c>
      <c r="F123" s="366" t="s">
        <v>162</v>
      </c>
      <c r="G123" s="366"/>
      <c r="H123" s="367" t="s">
        <v>163</v>
      </c>
      <c r="I123" s="367"/>
      <c r="J123" s="367"/>
      <c r="K123" s="366"/>
      <c r="L123" s="366"/>
      <c r="M123" s="366"/>
      <c r="N123" s="366"/>
      <c r="O123" s="367"/>
      <c r="P123" s="367"/>
      <c r="Q123" s="1116"/>
      <c r="R123" s="367"/>
      <c r="S123" s="366"/>
      <c r="T123" s="366"/>
      <c r="U123" s="367"/>
      <c r="V123" s="367"/>
      <c r="W123" s="366"/>
      <c r="X123" s="367"/>
      <c r="Y123" s="377" t="s">
        <v>772</v>
      </c>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0"/>
    </row>
    <row r="124" spans="2:53" ht="25.05" customHeight="1" x14ac:dyDescent="0.2">
      <c r="B124" s="553" t="s">
        <v>817</v>
      </c>
      <c r="C124" s="364" t="s">
        <v>775</v>
      </c>
      <c r="D124" s="365" t="s">
        <v>243</v>
      </c>
      <c r="E124" s="366" t="s">
        <v>162</v>
      </c>
      <c r="F124" s="366" t="s">
        <v>162</v>
      </c>
      <c r="G124" s="366"/>
      <c r="H124" s="367" t="s">
        <v>163</v>
      </c>
      <c r="I124" s="367"/>
      <c r="J124" s="367"/>
      <c r="K124" s="366"/>
      <c r="L124" s="366"/>
      <c r="M124" s="366"/>
      <c r="N124" s="366"/>
      <c r="O124" s="367"/>
      <c r="P124" s="367"/>
      <c r="Q124" s="1116"/>
      <c r="R124" s="367"/>
      <c r="S124" s="366"/>
      <c r="T124" s="366"/>
      <c r="U124" s="367"/>
      <c r="V124" s="367"/>
      <c r="W124" s="366"/>
      <c r="X124" s="367"/>
      <c r="Y124" s="377" t="s">
        <v>772</v>
      </c>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0"/>
    </row>
    <row r="125" spans="2:53" ht="25.05" customHeight="1" x14ac:dyDescent="0.2">
      <c r="B125" s="553" t="s">
        <v>1980</v>
      </c>
      <c r="C125" s="364" t="s">
        <v>776</v>
      </c>
      <c r="D125" s="365" t="s">
        <v>243</v>
      </c>
      <c r="E125" s="366" t="s">
        <v>162</v>
      </c>
      <c r="F125" s="366" t="s">
        <v>162</v>
      </c>
      <c r="G125" s="366"/>
      <c r="H125" s="367"/>
      <c r="I125" s="367"/>
      <c r="J125" s="367"/>
      <c r="K125" s="366"/>
      <c r="L125" s="366"/>
      <c r="M125" s="366"/>
      <c r="N125" s="366"/>
      <c r="O125" s="367"/>
      <c r="P125" s="367"/>
      <c r="Q125" s="1167"/>
      <c r="R125" s="367"/>
      <c r="S125" s="366"/>
      <c r="T125" s="366"/>
      <c r="U125" s="367"/>
      <c r="V125" s="367"/>
      <c r="W125" s="366"/>
      <c r="X125" s="367"/>
      <c r="Y125" s="1275" t="s">
        <v>772</v>
      </c>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0"/>
    </row>
    <row r="126" spans="2:53" ht="96" x14ac:dyDescent="0.2">
      <c r="B126" s="3436" t="s">
        <v>1981</v>
      </c>
      <c r="C126" s="3429" t="s">
        <v>1979</v>
      </c>
      <c r="D126" s="3429" t="s">
        <v>143</v>
      </c>
      <c r="E126" s="3420" t="s">
        <v>137</v>
      </c>
      <c r="F126" s="3420" t="s">
        <v>137</v>
      </c>
      <c r="G126" s="3426"/>
      <c r="H126" s="3426"/>
      <c r="I126" s="3426"/>
      <c r="J126" s="3426"/>
      <c r="K126" s="3426"/>
      <c r="L126" s="3426"/>
      <c r="M126" s="3426"/>
      <c r="N126" s="3426"/>
      <c r="O126" s="3426"/>
      <c r="P126" s="3426"/>
      <c r="Q126" s="3426"/>
      <c r="R126" s="3420" t="s">
        <v>162</v>
      </c>
      <c r="S126" s="3426"/>
      <c r="T126" s="3426"/>
      <c r="U126" s="3426"/>
      <c r="V126" s="3426"/>
      <c r="W126" s="3426"/>
      <c r="X126" s="3426"/>
      <c r="Y126" s="3432" t="s">
        <v>2083</v>
      </c>
      <c r="AF126" s="1214"/>
      <c r="AG126" s="1214"/>
      <c r="AH126" s="1214"/>
      <c r="AI126" s="1214"/>
      <c r="AJ126" s="1214"/>
      <c r="AK126" s="1214"/>
      <c r="AL126" s="1214"/>
      <c r="AM126" s="1214"/>
      <c r="AN126" s="1214"/>
      <c r="AO126" s="1214"/>
      <c r="AP126" s="1214"/>
      <c r="AQ126" s="1214"/>
      <c r="AR126" s="1214"/>
      <c r="AS126" s="1214"/>
      <c r="AT126" s="1214"/>
      <c r="AU126" s="1214"/>
      <c r="AV126" s="1214"/>
      <c r="AW126" s="1214"/>
      <c r="AX126" s="1214"/>
      <c r="AY126" s="1214"/>
      <c r="AZ126" s="1214"/>
      <c r="BA126" s="1223"/>
    </row>
    <row r="127" spans="2:53" ht="17.399999999999999" customHeight="1" x14ac:dyDescent="0.2">
      <c r="B127" s="3437"/>
      <c r="C127" s="3430"/>
      <c r="D127" s="3430"/>
      <c r="E127" s="3421"/>
      <c r="F127" s="3421"/>
      <c r="G127" s="3427"/>
      <c r="H127" s="3427"/>
      <c r="I127" s="3427"/>
      <c r="J127" s="3427"/>
      <c r="K127" s="3427"/>
      <c r="L127" s="3427"/>
      <c r="M127" s="3427"/>
      <c r="N127" s="3427"/>
      <c r="O127" s="3427"/>
      <c r="P127" s="3427"/>
      <c r="Q127" s="3427"/>
      <c r="R127" s="3421"/>
      <c r="S127" s="3427"/>
      <c r="T127" s="3427"/>
      <c r="U127" s="3427"/>
      <c r="V127" s="3427"/>
      <c r="W127" s="3427"/>
      <c r="X127" s="3427"/>
      <c r="Y127" s="3433" t="s">
        <v>2084</v>
      </c>
      <c r="AF127" s="1351"/>
      <c r="AG127" s="1351"/>
      <c r="AH127" s="1351"/>
      <c r="AI127" s="1351"/>
      <c r="AJ127" s="1351"/>
      <c r="AK127" s="1351"/>
      <c r="AL127" s="1351"/>
      <c r="AM127" s="1351"/>
      <c r="AN127" s="1351"/>
      <c r="AO127" s="1351"/>
      <c r="AP127" s="1351"/>
      <c r="AQ127" s="1351"/>
      <c r="AR127" s="1351"/>
      <c r="AS127" s="1351"/>
      <c r="AT127" s="1351"/>
      <c r="AU127" s="1351"/>
      <c r="AV127" s="1351"/>
      <c r="AW127" s="1351"/>
      <c r="AX127" s="1351"/>
      <c r="AY127" s="1351"/>
      <c r="AZ127" s="1351"/>
      <c r="BA127" s="1352"/>
    </row>
    <row r="128" spans="2:53" ht="17.399999999999999" customHeight="1" x14ac:dyDescent="0.2">
      <c r="B128" s="3437"/>
      <c r="C128" s="3430"/>
      <c r="D128" s="3430"/>
      <c r="E128" s="3421"/>
      <c r="F128" s="3421"/>
      <c r="G128" s="3427"/>
      <c r="H128" s="3427"/>
      <c r="I128" s="3427"/>
      <c r="J128" s="3427"/>
      <c r="K128" s="3427"/>
      <c r="L128" s="3427"/>
      <c r="M128" s="3427"/>
      <c r="N128" s="3427"/>
      <c r="O128" s="3427"/>
      <c r="P128" s="3427"/>
      <c r="Q128" s="3427"/>
      <c r="R128" s="3421"/>
      <c r="S128" s="3427"/>
      <c r="T128" s="3427"/>
      <c r="U128" s="3427"/>
      <c r="V128" s="3427"/>
      <c r="W128" s="3427"/>
      <c r="X128" s="3427"/>
      <c r="Y128" s="3434" t="s">
        <v>2085</v>
      </c>
      <c r="AF128" s="1351"/>
      <c r="AG128" s="1351"/>
      <c r="AH128" s="1351"/>
      <c r="AI128" s="1351"/>
      <c r="AJ128" s="1351"/>
      <c r="AK128" s="1351"/>
      <c r="AL128" s="1351"/>
      <c r="AM128" s="1351"/>
      <c r="AN128" s="1351"/>
      <c r="AO128" s="1351"/>
      <c r="AP128" s="1351"/>
      <c r="AQ128" s="1351"/>
      <c r="AR128" s="1351"/>
      <c r="AS128" s="1351"/>
      <c r="AT128" s="1351"/>
      <c r="AU128" s="1351"/>
      <c r="AV128" s="1351"/>
      <c r="AW128" s="1351"/>
      <c r="AX128" s="1351"/>
      <c r="AY128" s="1351"/>
      <c r="AZ128" s="1351"/>
      <c r="BA128" s="1352"/>
    </row>
    <row r="129" spans="2:53" ht="17.399999999999999" customHeight="1" x14ac:dyDescent="0.2">
      <c r="B129" s="3438"/>
      <c r="C129" s="3431"/>
      <c r="D129" s="3431"/>
      <c r="E129" s="3422"/>
      <c r="F129" s="3422"/>
      <c r="G129" s="3428"/>
      <c r="H129" s="3428"/>
      <c r="I129" s="3428"/>
      <c r="J129" s="3428"/>
      <c r="K129" s="3428"/>
      <c r="L129" s="3428"/>
      <c r="M129" s="3428"/>
      <c r="N129" s="3428"/>
      <c r="O129" s="3428"/>
      <c r="P129" s="3428"/>
      <c r="Q129" s="3428"/>
      <c r="R129" s="3422"/>
      <c r="S129" s="3428"/>
      <c r="T129" s="3428"/>
      <c r="U129" s="3428"/>
      <c r="V129" s="3428"/>
      <c r="W129" s="3428"/>
      <c r="X129" s="3428"/>
      <c r="Y129" s="3435" t="s">
        <v>2086</v>
      </c>
      <c r="AF129" s="1351"/>
      <c r="AG129" s="1351"/>
      <c r="AH129" s="1351"/>
      <c r="AI129" s="1351"/>
      <c r="AJ129" s="1351"/>
      <c r="AK129" s="1351"/>
      <c r="AL129" s="1351"/>
      <c r="AM129" s="1351"/>
      <c r="AN129" s="1351"/>
      <c r="AO129" s="1351"/>
      <c r="AP129" s="1351"/>
      <c r="AQ129" s="1351"/>
      <c r="AR129" s="1351"/>
      <c r="AS129" s="1351"/>
      <c r="AT129" s="1351"/>
      <c r="AU129" s="1351"/>
      <c r="AV129" s="1351"/>
      <c r="AW129" s="1351"/>
      <c r="AX129" s="1351"/>
      <c r="AY129" s="1351"/>
      <c r="AZ129" s="1351"/>
      <c r="BA129" s="1352"/>
    </row>
    <row r="130" spans="2:53" ht="25.05" customHeight="1" x14ac:dyDescent="0.2">
      <c r="B130" s="553" t="s">
        <v>1982</v>
      </c>
      <c r="C130" s="435" t="s">
        <v>109</v>
      </c>
      <c r="D130" s="428" t="s">
        <v>143</v>
      </c>
      <c r="E130" s="429" t="s">
        <v>137</v>
      </c>
      <c r="F130" s="429" t="s">
        <v>137</v>
      </c>
      <c r="G130" s="429"/>
      <c r="H130" s="430"/>
      <c r="I130" s="430"/>
      <c r="J130" s="430"/>
      <c r="K130" s="429"/>
      <c r="L130" s="429"/>
      <c r="M130" s="429" t="s">
        <v>137</v>
      </c>
      <c r="N130" s="429"/>
      <c r="O130" s="430"/>
      <c r="P130" s="430"/>
      <c r="Q130" s="1116"/>
      <c r="R130" s="430"/>
      <c r="S130" s="429"/>
      <c r="T130" s="429"/>
      <c r="U130" s="430"/>
      <c r="V130" s="430"/>
      <c r="W130" s="429"/>
      <c r="X130" s="430"/>
      <c r="Y130" s="431" t="s">
        <v>939</v>
      </c>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0"/>
    </row>
    <row r="131" spans="2:53" ht="25.05" customHeight="1" x14ac:dyDescent="0.2">
      <c r="B131" s="554" t="s">
        <v>1983</v>
      </c>
      <c r="C131" s="373" t="s">
        <v>804</v>
      </c>
      <c r="D131" s="380" t="s">
        <v>143</v>
      </c>
      <c r="E131" s="374" t="s">
        <v>162</v>
      </c>
      <c r="F131" s="374" t="s">
        <v>162</v>
      </c>
      <c r="G131" s="374"/>
      <c r="H131" s="375"/>
      <c r="I131" s="375"/>
      <c r="J131" s="375"/>
      <c r="K131" s="374"/>
      <c r="L131" s="374"/>
      <c r="M131" s="374"/>
      <c r="N131" s="374"/>
      <c r="O131" s="375"/>
      <c r="P131" s="375"/>
      <c r="Q131" s="375"/>
      <c r="R131" s="375"/>
      <c r="S131" s="374"/>
      <c r="T131" s="374"/>
      <c r="U131" s="375"/>
      <c r="V131" s="375"/>
      <c r="W131" s="374"/>
      <c r="X131" s="375"/>
      <c r="Y131" s="376"/>
      <c r="Z131" s="1213"/>
      <c r="AA131" s="1529"/>
      <c r="AB131" s="1529"/>
      <c r="AC131" s="1529"/>
      <c r="AD131" s="1529"/>
      <c r="AE131" s="98"/>
      <c r="AF131" s="98"/>
      <c r="AG131" s="98"/>
      <c r="AH131" s="98"/>
      <c r="AI131" s="98"/>
      <c r="AJ131" s="98"/>
      <c r="AK131" s="98"/>
      <c r="AL131" s="1529"/>
      <c r="AM131" s="1529"/>
      <c r="AN131" s="1529"/>
      <c r="AO131" s="1529"/>
      <c r="AP131" s="1529"/>
      <c r="AQ131" s="1529"/>
      <c r="AR131" s="1529"/>
      <c r="AS131" s="1529"/>
      <c r="AT131" s="98"/>
      <c r="AU131" s="98"/>
      <c r="AV131" s="98"/>
      <c r="AW131" s="1529"/>
      <c r="AX131" s="1529"/>
      <c r="AY131" s="1529"/>
      <c r="AZ131" s="1529"/>
      <c r="BA131" s="90"/>
    </row>
    <row r="132" spans="2:53" x14ac:dyDescent="0.2">
      <c r="Y132" s="102"/>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row>
    <row r="133" spans="2:53" s="93" customFormat="1" ht="14.4" x14ac:dyDescent="0.2">
      <c r="D133" s="88"/>
      <c r="AD133" s="94"/>
      <c r="AE133" s="94"/>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row>
    <row r="134" spans="2:53" s="93" customFormat="1" ht="16.2" x14ac:dyDescent="0.2">
      <c r="B134" s="313" t="s">
        <v>223</v>
      </c>
      <c r="D134" s="93" t="s">
        <v>273</v>
      </c>
      <c r="Q134" s="1124"/>
      <c r="AD134" s="94"/>
      <c r="AE134" s="94"/>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row>
    <row r="135" spans="2:53" ht="36" customHeight="1" x14ac:dyDescent="0.2">
      <c r="B135" s="969" t="s">
        <v>204</v>
      </c>
      <c r="C135" s="359" t="s">
        <v>365</v>
      </c>
      <c r="D135" s="360" t="s">
        <v>364</v>
      </c>
      <c r="E135" s="361" t="s">
        <v>162</v>
      </c>
      <c r="F135" s="361" t="s">
        <v>162</v>
      </c>
      <c r="G135" s="361"/>
      <c r="H135" s="362" t="s">
        <v>138</v>
      </c>
      <c r="I135" s="362"/>
      <c r="J135" s="362"/>
      <c r="K135" s="361"/>
      <c r="L135" s="361"/>
      <c r="M135" s="361"/>
      <c r="N135" s="361"/>
      <c r="O135" s="362"/>
      <c r="P135" s="362"/>
      <c r="Q135" s="362"/>
      <c r="R135" s="362"/>
      <c r="S135" s="361" t="s">
        <v>162</v>
      </c>
      <c r="T135" s="361"/>
      <c r="U135" s="362"/>
      <c r="V135" s="362"/>
      <c r="W135" s="361"/>
      <c r="X135" s="362"/>
      <c r="Y135" s="363" t="s">
        <v>933</v>
      </c>
      <c r="AF135" s="94"/>
      <c r="AG135" s="94"/>
      <c r="AH135" s="94"/>
      <c r="AI135" s="94"/>
      <c r="AJ135" s="94"/>
      <c r="AK135" s="94"/>
      <c r="AL135" s="94"/>
      <c r="AM135" s="94"/>
      <c r="AN135" s="94"/>
      <c r="AO135" s="94"/>
      <c r="AP135" s="1530"/>
      <c r="AQ135" s="1530"/>
      <c r="AR135" s="1530"/>
      <c r="AS135" s="1530"/>
      <c r="AT135" s="94"/>
      <c r="AU135" s="94"/>
      <c r="AV135" s="94"/>
      <c r="AW135" s="1530"/>
      <c r="AX135" s="1530"/>
      <c r="AY135" s="1530"/>
      <c r="AZ135" s="1530"/>
      <c r="BA135" s="90"/>
    </row>
    <row r="136" spans="2:53" ht="36" customHeight="1" x14ac:dyDescent="0.2">
      <c r="B136" s="970" t="s">
        <v>205</v>
      </c>
      <c r="C136" s="364" t="s">
        <v>366</v>
      </c>
      <c r="D136" s="365" t="s">
        <v>661</v>
      </c>
      <c r="E136" s="366" t="s">
        <v>162</v>
      </c>
      <c r="F136" s="366" t="s">
        <v>162</v>
      </c>
      <c r="G136" s="366"/>
      <c r="H136" s="367" t="s">
        <v>138</v>
      </c>
      <c r="I136" s="367"/>
      <c r="J136" s="367"/>
      <c r="K136" s="366"/>
      <c r="L136" s="366"/>
      <c r="M136" s="366"/>
      <c r="N136" s="366"/>
      <c r="O136" s="367"/>
      <c r="P136" s="367"/>
      <c r="Q136" s="367"/>
      <c r="R136" s="367"/>
      <c r="S136" s="366"/>
      <c r="T136" s="366" t="s">
        <v>162</v>
      </c>
      <c r="U136" s="367"/>
      <c r="V136" s="367"/>
      <c r="W136" s="366"/>
      <c r="X136" s="367"/>
      <c r="Y136" s="368" t="s">
        <v>1043</v>
      </c>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0"/>
    </row>
    <row r="137" spans="2:53" ht="36" customHeight="1" x14ac:dyDescent="0.2">
      <c r="B137" s="970" t="s">
        <v>206</v>
      </c>
      <c r="C137" s="364" t="s">
        <v>362</v>
      </c>
      <c r="D137" s="365" t="s">
        <v>252</v>
      </c>
      <c r="E137" s="366" t="s">
        <v>162</v>
      </c>
      <c r="F137" s="366" t="s">
        <v>162</v>
      </c>
      <c r="G137" s="366"/>
      <c r="H137" s="367"/>
      <c r="I137" s="367"/>
      <c r="J137" s="367"/>
      <c r="K137" s="366"/>
      <c r="L137" s="366"/>
      <c r="M137" s="366"/>
      <c r="N137" s="366"/>
      <c r="O137" s="367"/>
      <c r="P137" s="367"/>
      <c r="Q137" s="367"/>
      <c r="R137" s="367"/>
      <c r="S137" s="366"/>
      <c r="T137" s="366"/>
      <c r="U137" s="367"/>
      <c r="V137" s="367"/>
      <c r="W137" s="366"/>
      <c r="X137" s="367"/>
      <c r="Y137" s="368"/>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0"/>
    </row>
    <row r="138" spans="2:53" ht="25.05" customHeight="1" x14ac:dyDescent="0.2">
      <c r="B138" s="970" t="s">
        <v>207</v>
      </c>
      <c r="C138" s="1320" t="s">
        <v>106</v>
      </c>
      <c r="D138" s="1321" t="s">
        <v>143</v>
      </c>
      <c r="E138" s="1274" t="s">
        <v>137</v>
      </c>
      <c r="F138" s="1274" t="s">
        <v>162</v>
      </c>
      <c r="G138" s="1274"/>
      <c r="H138" s="1194" t="s">
        <v>138</v>
      </c>
      <c r="I138" s="1194"/>
      <c r="J138" s="1194"/>
      <c r="K138" s="1274"/>
      <c r="L138" s="1274"/>
      <c r="M138" s="1274"/>
      <c r="N138" s="1274"/>
      <c r="O138" s="1194"/>
      <c r="P138" s="1194"/>
      <c r="Q138" s="1194"/>
      <c r="R138" s="1194"/>
      <c r="S138" s="1274"/>
      <c r="T138" s="1274"/>
      <c r="U138" s="1194"/>
      <c r="V138" s="1194"/>
      <c r="W138" s="1274"/>
      <c r="X138" s="1194"/>
      <c r="Y138" s="1276" t="s">
        <v>1056</v>
      </c>
      <c r="AD138" s="94"/>
      <c r="AE138" s="94"/>
      <c r="AF138" s="98"/>
      <c r="AG138" s="98"/>
      <c r="AH138" s="98"/>
      <c r="AI138" s="98"/>
      <c r="AJ138" s="98"/>
      <c r="AK138" s="98"/>
      <c r="AL138" s="1529"/>
      <c r="AM138" s="1529"/>
      <c r="AN138" s="1529"/>
      <c r="AO138" s="1529"/>
      <c r="AP138" s="1529"/>
      <c r="AQ138" s="1529"/>
      <c r="AR138" s="1529"/>
      <c r="AS138" s="1529"/>
      <c r="AT138" s="98"/>
      <c r="AU138" s="98"/>
      <c r="AV138" s="98"/>
      <c r="AW138" s="1529"/>
      <c r="AX138" s="1529"/>
      <c r="AY138" s="1529"/>
      <c r="AZ138" s="1529"/>
      <c r="BA138" s="90"/>
    </row>
    <row r="139" spans="2:53" ht="25.05" customHeight="1" x14ac:dyDescent="0.2">
      <c r="B139" s="970" t="s">
        <v>208</v>
      </c>
      <c r="C139" s="1320" t="s">
        <v>91</v>
      </c>
      <c r="D139" s="1321" t="s">
        <v>143</v>
      </c>
      <c r="E139" s="1274" t="s">
        <v>137</v>
      </c>
      <c r="F139" s="1274" t="s">
        <v>162</v>
      </c>
      <c r="G139" s="1274"/>
      <c r="H139" s="1194" t="s">
        <v>138</v>
      </c>
      <c r="I139" s="1194"/>
      <c r="J139" s="1194"/>
      <c r="K139" s="1274"/>
      <c r="L139" s="1274"/>
      <c r="M139" s="1274"/>
      <c r="N139" s="1274"/>
      <c r="O139" s="1194"/>
      <c r="P139" s="1194"/>
      <c r="Q139" s="1194"/>
      <c r="R139" s="1194"/>
      <c r="S139" s="1274"/>
      <c r="T139" s="1274"/>
      <c r="U139" s="1194"/>
      <c r="V139" s="1194"/>
      <c r="W139" s="1274"/>
      <c r="X139" s="1194"/>
      <c r="Y139" s="1276" t="s">
        <v>1059</v>
      </c>
      <c r="AD139" s="94"/>
      <c r="AE139" s="94"/>
      <c r="AF139" s="98"/>
      <c r="AG139" s="98"/>
      <c r="AH139" s="98"/>
      <c r="AI139" s="98"/>
      <c r="AJ139" s="98"/>
      <c r="AK139" s="98"/>
      <c r="AL139" s="1529"/>
      <c r="AM139" s="1529"/>
      <c r="AN139" s="1529"/>
      <c r="AO139" s="1529"/>
      <c r="AP139" s="1529"/>
      <c r="AQ139" s="1529"/>
      <c r="AR139" s="1529"/>
      <c r="AS139" s="1529"/>
      <c r="AT139" s="98"/>
      <c r="AU139" s="98"/>
      <c r="AV139" s="98"/>
      <c r="AW139" s="1529"/>
      <c r="AX139" s="1529"/>
      <c r="AY139" s="1529"/>
      <c r="AZ139" s="1529"/>
      <c r="BA139" s="90"/>
    </row>
    <row r="140" spans="2:53" ht="25.05" customHeight="1" x14ac:dyDescent="0.2">
      <c r="B140" s="970" t="s">
        <v>209</v>
      </c>
      <c r="C140" s="1320" t="s">
        <v>92</v>
      </c>
      <c r="D140" s="1321" t="s">
        <v>253</v>
      </c>
      <c r="E140" s="1274" t="s">
        <v>162</v>
      </c>
      <c r="F140" s="1274" t="s">
        <v>162</v>
      </c>
      <c r="G140" s="1274" t="s">
        <v>162</v>
      </c>
      <c r="H140" s="1194" t="s">
        <v>163</v>
      </c>
      <c r="I140" s="1194"/>
      <c r="J140" s="1194"/>
      <c r="K140" s="1274"/>
      <c r="L140" s="1274"/>
      <c r="M140" s="1274"/>
      <c r="N140" s="1274"/>
      <c r="O140" s="1194"/>
      <c r="P140" s="1194"/>
      <c r="Q140" s="1274"/>
      <c r="R140" s="1194"/>
      <c r="S140" s="1274"/>
      <c r="T140" s="1274"/>
      <c r="U140" s="1194"/>
      <c r="V140" s="1194"/>
      <c r="W140" s="1274"/>
      <c r="X140" s="1194"/>
      <c r="Y140" s="1276" t="s">
        <v>2053</v>
      </c>
      <c r="AD140" s="94"/>
      <c r="AE140" s="94"/>
      <c r="AF140" s="98"/>
      <c r="AG140" s="98"/>
      <c r="AH140" s="98"/>
      <c r="AI140" s="98"/>
      <c r="AJ140" s="98"/>
      <c r="AK140" s="98"/>
      <c r="AL140" s="1529"/>
      <c r="AM140" s="1529"/>
      <c r="AN140" s="1529"/>
      <c r="AO140" s="1529"/>
      <c r="AP140" s="1529"/>
      <c r="AQ140" s="1529"/>
      <c r="AR140" s="1529"/>
      <c r="AS140" s="1529"/>
      <c r="AT140" s="98"/>
      <c r="AU140" s="98"/>
      <c r="AV140" s="98"/>
      <c r="AW140" s="1529"/>
      <c r="AX140" s="1529"/>
      <c r="AY140" s="1529"/>
      <c r="AZ140" s="1529"/>
      <c r="BA140" s="90"/>
    </row>
    <row r="141" spans="2:53" ht="25.05" customHeight="1" x14ac:dyDescent="0.2">
      <c r="B141" s="970" t="s">
        <v>210</v>
      </c>
      <c r="C141" s="1320" t="s">
        <v>1834</v>
      </c>
      <c r="D141" s="1321" t="s">
        <v>143</v>
      </c>
      <c r="E141" s="1274" t="s">
        <v>137</v>
      </c>
      <c r="F141" s="1274" t="s">
        <v>137</v>
      </c>
      <c r="G141" s="1274"/>
      <c r="H141" s="1194"/>
      <c r="I141" s="1194"/>
      <c r="J141" s="1194"/>
      <c r="K141" s="1274"/>
      <c r="L141" s="1274"/>
      <c r="M141" s="1274"/>
      <c r="N141" s="1274"/>
      <c r="O141" s="1194"/>
      <c r="P141" s="1194"/>
      <c r="Q141" s="1274"/>
      <c r="R141" s="1194"/>
      <c r="S141" s="1274"/>
      <c r="T141" s="1274"/>
      <c r="U141" s="1194"/>
      <c r="V141" s="1194"/>
      <c r="W141" s="1274"/>
      <c r="X141" s="1194"/>
      <c r="Y141" s="1276"/>
      <c r="AD141" s="1214"/>
      <c r="AE141" s="1214"/>
      <c r="AF141" s="1213"/>
      <c r="AG141" s="1213"/>
      <c r="AH141" s="1213"/>
      <c r="AI141" s="1213"/>
      <c r="AJ141" s="1213"/>
      <c r="AK141" s="1213"/>
      <c r="AL141" s="1213"/>
      <c r="AM141" s="1213"/>
      <c r="AN141" s="1213"/>
      <c r="AO141" s="1213"/>
      <c r="AP141" s="1213"/>
      <c r="AQ141" s="1213"/>
      <c r="AR141" s="1213"/>
      <c r="AS141" s="1213"/>
      <c r="AT141" s="1213"/>
      <c r="AU141" s="1213"/>
      <c r="AV141" s="1213"/>
      <c r="AW141" s="1213"/>
      <c r="AX141" s="1213"/>
      <c r="AY141" s="1213"/>
      <c r="AZ141" s="1213"/>
      <c r="BA141" s="1223"/>
    </row>
    <row r="142" spans="2:53" ht="25.05" customHeight="1" x14ac:dyDescent="0.2">
      <c r="B142" s="970" t="s">
        <v>211</v>
      </c>
      <c r="C142" s="1320" t="s">
        <v>1866</v>
      </c>
      <c r="D142" s="1321" t="s">
        <v>143</v>
      </c>
      <c r="E142" s="1274" t="s">
        <v>137</v>
      </c>
      <c r="F142" s="1274" t="s">
        <v>137</v>
      </c>
      <c r="G142" s="1274"/>
      <c r="H142" s="1194"/>
      <c r="I142" s="1194"/>
      <c r="J142" s="1194"/>
      <c r="K142" s="1274"/>
      <c r="L142" s="1274"/>
      <c r="M142" s="1274"/>
      <c r="N142" s="1274"/>
      <c r="O142" s="1194"/>
      <c r="P142" s="1194"/>
      <c r="Q142" s="1274"/>
      <c r="R142" s="1194"/>
      <c r="S142" s="1274"/>
      <c r="T142" s="1274"/>
      <c r="U142" s="1194"/>
      <c r="V142" s="1194"/>
      <c r="W142" s="1274"/>
      <c r="X142" s="1194"/>
      <c r="Y142" s="1276"/>
      <c r="AD142" s="1214"/>
      <c r="AE142" s="1214"/>
      <c r="AF142" s="1213"/>
      <c r="AG142" s="1213"/>
      <c r="AH142" s="1213"/>
      <c r="AI142" s="1213"/>
      <c r="AJ142" s="1213"/>
      <c r="AK142" s="1213"/>
      <c r="AL142" s="1213"/>
      <c r="AM142" s="1213"/>
      <c r="AN142" s="1213"/>
      <c r="AO142" s="1213"/>
      <c r="AP142" s="1213"/>
      <c r="AQ142" s="1213"/>
      <c r="AR142" s="1213"/>
      <c r="AS142" s="1213"/>
      <c r="AT142" s="1213"/>
      <c r="AU142" s="1213"/>
      <c r="AV142" s="1213"/>
      <c r="AW142" s="1213"/>
      <c r="AX142" s="1213"/>
      <c r="AY142" s="1213"/>
      <c r="AZ142" s="1213"/>
      <c r="BA142" s="1223"/>
    </row>
    <row r="143" spans="2:53" ht="25.05" customHeight="1" x14ac:dyDescent="0.2">
      <c r="B143" s="970" t="s">
        <v>212</v>
      </c>
      <c r="C143" s="1320" t="s">
        <v>247</v>
      </c>
      <c r="D143" s="1321" t="s">
        <v>143</v>
      </c>
      <c r="E143" s="1274" t="s">
        <v>137</v>
      </c>
      <c r="F143" s="1274" t="s">
        <v>137</v>
      </c>
      <c r="G143" s="1274"/>
      <c r="H143" s="1194"/>
      <c r="I143" s="1194"/>
      <c r="J143" s="1194"/>
      <c r="K143" s="1274"/>
      <c r="L143" s="1274"/>
      <c r="M143" s="1274"/>
      <c r="N143" s="1274"/>
      <c r="O143" s="1194"/>
      <c r="P143" s="1194"/>
      <c r="Q143" s="1274"/>
      <c r="R143" s="1194"/>
      <c r="S143" s="1274"/>
      <c r="T143" s="1274"/>
      <c r="U143" s="1194"/>
      <c r="V143" s="1194"/>
      <c r="W143" s="1274"/>
      <c r="X143" s="1194"/>
      <c r="Y143" s="1276" t="s">
        <v>1956</v>
      </c>
      <c r="AD143" s="94"/>
      <c r="AE143" s="94"/>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0"/>
    </row>
    <row r="144" spans="2:53" ht="25.05" customHeight="1" x14ac:dyDescent="0.2">
      <c r="B144" s="970" t="s">
        <v>213</v>
      </c>
      <c r="C144" s="1320" t="s">
        <v>249</v>
      </c>
      <c r="D144" s="1321" t="s">
        <v>143</v>
      </c>
      <c r="E144" s="1274" t="s">
        <v>137</v>
      </c>
      <c r="F144" s="1274" t="s">
        <v>137</v>
      </c>
      <c r="G144" s="1274"/>
      <c r="H144" s="1194"/>
      <c r="I144" s="1194"/>
      <c r="J144" s="1194"/>
      <c r="K144" s="1274"/>
      <c r="L144" s="1274"/>
      <c r="M144" s="1274"/>
      <c r="N144" s="1274"/>
      <c r="O144" s="1194"/>
      <c r="P144" s="1194"/>
      <c r="Q144" s="1274"/>
      <c r="R144" s="1194"/>
      <c r="S144" s="1274"/>
      <c r="T144" s="1274"/>
      <c r="U144" s="1194"/>
      <c r="V144" s="1194"/>
      <c r="W144" s="1274"/>
      <c r="X144" s="1194"/>
      <c r="Y144" s="1276" t="s">
        <v>1956</v>
      </c>
      <c r="AD144" s="94"/>
      <c r="AE144" s="94"/>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0"/>
    </row>
    <row r="145" spans="2:53" ht="25.05" customHeight="1" x14ac:dyDescent="0.2">
      <c r="B145" s="970" t="s">
        <v>214</v>
      </c>
      <c r="C145" s="1320" t="s">
        <v>149</v>
      </c>
      <c r="D145" s="1321" t="s">
        <v>143</v>
      </c>
      <c r="E145" s="1274" t="s">
        <v>137</v>
      </c>
      <c r="F145" s="1274" t="s">
        <v>137</v>
      </c>
      <c r="G145" s="1274"/>
      <c r="H145" s="1336"/>
      <c r="I145" s="1336"/>
      <c r="J145" s="1336"/>
      <c r="K145" s="1337"/>
      <c r="L145" s="1337"/>
      <c r="M145" s="1337"/>
      <c r="N145" s="1337"/>
      <c r="O145" s="1336"/>
      <c r="P145" s="1336"/>
      <c r="Q145" s="1274"/>
      <c r="R145" s="1336"/>
      <c r="S145" s="1337"/>
      <c r="T145" s="1337"/>
      <c r="U145" s="1336"/>
      <c r="V145" s="1336"/>
      <c r="W145" s="1337"/>
      <c r="X145" s="1336"/>
      <c r="Y145" s="1276"/>
      <c r="Z145" s="1213"/>
      <c r="AA145" s="1529"/>
      <c r="AB145" s="1529"/>
      <c r="AC145" s="1529"/>
      <c r="AD145" s="1529"/>
      <c r="AE145" s="98"/>
      <c r="AF145" s="98"/>
      <c r="AG145" s="98"/>
      <c r="AH145" s="98"/>
      <c r="AI145" s="98"/>
      <c r="AJ145" s="98"/>
      <c r="AK145" s="98"/>
      <c r="AL145" s="1529"/>
      <c r="AM145" s="1529"/>
      <c r="AN145" s="1529"/>
      <c r="AO145" s="1529"/>
      <c r="AP145" s="1529"/>
      <c r="AQ145" s="1529"/>
      <c r="AR145" s="1529"/>
      <c r="AS145" s="1529"/>
      <c r="AT145" s="98"/>
      <c r="AU145" s="98"/>
      <c r="AV145" s="98"/>
      <c r="AW145" s="1529"/>
      <c r="AX145" s="1529"/>
      <c r="AY145" s="1529"/>
      <c r="AZ145" s="1529"/>
      <c r="BA145" s="90"/>
    </row>
    <row r="146" spans="2:53" ht="25.05" customHeight="1" x14ac:dyDescent="0.2">
      <c r="B146" s="970" t="s">
        <v>215</v>
      </c>
      <c r="C146" s="1320" t="s">
        <v>113</v>
      </c>
      <c r="D146" s="1321" t="s">
        <v>143</v>
      </c>
      <c r="E146" s="1274" t="s">
        <v>137</v>
      </c>
      <c r="F146" s="1274" t="s">
        <v>137</v>
      </c>
      <c r="G146" s="1274"/>
      <c r="H146" s="1336"/>
      <c r="I146" s="1336"/>
      <c r="J146" s="1336"/>
      <c r="K146" s="1337"/>
      <c r="L146" s="1337"/>
      <c r="M146" s="1337"/>
      <c r="N146" s="1337"/>
      <c r="O146" s="1336"/>
      <c r="P146" s="1336"/>
      <c r="Q146" s="1337"/>
      <c r="R146" s="1336"/>
      <c r="S146" s="1337"/>
      <c r="T146" s="1337"/>
      <c r="U146" s="1336"/>
      <c r="V146" s="1336"/>
      <c r="W146" s="1337"/>
      <c r="X146" s="1336"/>
      <c r="Y146" s="1276" t="s">
        <v>2069</v>
      </c>
      <c r="Z146" s="1213"/>
      <c r="AA146" s="1529"/>
      <c r="AB146" s="1529"/>
      <c r="AC146" s="1529"/>
      <c r="AD146" s="1529"/>
      <c r="AE146" s="98"/>
      <c r="AF146" s="98"/>
      <c r="AG146" s="98"/>
      <c r="AH146" s="98"/>
      <c r="AI146" s="98"/>
      <c r="AJ146" s="98"/>
      <c r="AK146" s="98"/>
      <c r="AL146" s="1529"/>
      <c r="AM146" s="1529"/>
      <c r="AN146" s="1529"/>
      <c r="AO146" s="1529"/>
      <c r="AP146" s="1529"/>
      <c r="AQ146" s="1529"/>
      <c r="AR146" s="1529"/>
      <c r="AS146" s="1529"/>
      <c r="AT146" s="98"/>
      <c r="AU146" s="98"/>
      <c r="AV146" s="98"/>
      <c r="AW146" s="1529"/>
      <c r="AX146" s="1529"/>
      <c r="AY146" s="1529"/>
      <c r="AZ146" s="1529"/>
      <c r="BA146" s="90"/>
    </row>
    <row r="147" spans="2:53" ht="25.05" customHeight="1" x14ac:dyDescent="0.2">
      <c r="B147" s="970" t="s">
        <v>469</v>
      </c>
      <c r="C147" s="1320" t="s">
        <v>108</v>
      </c>
      <c r="D147" s="1321" t="s">
        <v>143</v>
      </c>
      <c r="E147" s="1274" t="s">
        <v>137</v>
      </c>
      <c r="F147" s="1274" t="s">
        <v>137</v>
      </c>
      <c r="G147" s="1274"/>
      <c r="H147" s="1194"/>
      <c r="I147" s="1194"/>
      <c r="J147" s="1194"/>
      <c r="K147" s="1274"/>
      <c r="L147" s="1274"/>
      <c r="M147" s="1274"/>
      <c r="N147" s="1274"/>
      <c r="O147" s="1194"/>
      <c r="P147" s="1194"/>
      <c r="Q147" s="1337"/>
      <c r="R147" s="1194"/>
      <c r="S147" s="1274"/>
      <c r="T147" s="1274"/>
      <c r="U147" s="1194"/>
      <c r="V147" s="1194"/>
      <c r="W147" s="1274"/>
      <c r="X147" s="1194"/>
      <c r="Y147" s="1276" t="s">
        <v>1044</v>
      </c>
      <c r="Z147" s="1213"/>
      <c r="AA147" s="1529"/>
      <c r="AB147" s="1529"/>
      <c r="AC147" s="1529"/>
      <c r="AD147" s="1529"/>
      <c r="AE147" s="98"/>
      <c r="AF147" s="98"/>
      <c r="AG147" s="98"/>
      <c r="AH147" s="98"/>
      <c r="AI147" s="98"/>
      <c r="AJ147" s="98"/>
      <c r="AK147" s="98"/>
      <c r="AL147" s="1529"/>
      <c r="AM147" s="1529"/>
      <c r="AN147" s="1529"/>
      <c r="AO147" s="1529"/>
      <c r="AP147" s="1529"/>
      <c r="AQ147" s="1529"/>
      <c r="AR147" s="1529"/>
      <c r="AS147" s="1529"/>
      <c r="AT147" s="98"/>
      <c r="AU147" s="98"/>
      <c r="AV147" s="98"/>
      <c r="AW147" s="1529"/>
      <c r="AX147" s="1529"/>
      <c r="AY147" s="1529"/>
      <c r="AZ147" s="1529"/>
      <c r="BA147" s="90"/>
    </row>
    <row r="148" spans="2:53" ht="25.05" customHeight="1" x14ac:dyDescent="0.2">
      <c r="B148" s="970" t="s">
        <v>470</v>
      </c>
      <c r="C148" s="371" t="s">
        <v>142</v>
      </c>
      <c r="D148" s="372" t="s">
        <v>143</v>
      </c>
      <c r="E148" s="366" t="s">
        <v>137</v>
      </c>
      <c r="F148" s="366" t="s">
        <v>137</v>
      </c>
      <c r="G148" s="366"/>
      <c r="H148" s="367"/>
      <c r="I148" s="367"/>
      <c r="J148" s="367" t="s">
        <v>162</v>
      </c>
      <c r="K148" s="366"/>
      <c r="L148" s="366"/>
      <c r="M148" s="366"/>
      <c r="N148" s="366"/>
      <c r="O148" s="367"/>
      <c r="P148" s="367"/>
      <c r="Q148" s="1254"/>
      <c r="R148" s="367"/>
      <c r="S148" s="366"/>
      <c r="T148" s="366"/>
      <c r="U148" s="367"/>
      <c r="V148" s="367"/>
      <c r="W148" s="366"/>
      <c r="X148" s="367"/>
      <c r="Y148" s="368" t="s">
        <v>938</v>
      </c>
      <c r="Z148" s="1213"/>
      <c r="AA148" s="1529"/>
      <c r="AB148" s="1529"/>
      <c r="AC148" s="1529"/>
      <c r="AD148" s="1529"/>
      <c r="AE148" s="98"/>
      <c r="AF148" s="98"/>
      <c r="AG148" s="98"/>
      <c r="AH148" s="98"/>
      <c r="AI148" s="98"/>
      <c r="AJ148" s="98"/>
      <c r="AK148" s="98"/>
      <c r="AL148" s="1529"/>
      <c r="AM148" s="1529"/>
      <c r="AN148" s="1529"/>
      <c r="AO148" s="1529"/>
      <c r="AP148" s="1529"/>
      <c r="AQ148" s="1529"/>
      <c r="AR148" s="1529"/>
      <c r="AS148" s="1529"/>
      <c r="AT148" s="98"/>
      <c r="AU148" s="98"/>
      <c r="AV148" s="98"/>
      <c r="AW148" s="1529"/>
      <c r="AX148" s="1529"/>
      <c r="AY148" s="1529"/>
      <c r="AZ148" s="1529"/>
      <c r="BA148" s="90"/>
    </row>
    <row r="149" spans="2:53" ht="25.05" customHeight="1" x14ac:dyDescent="0.2">
      <c r="B149" s="970" t="s">
        <v>471</v>
      </c>
      <c r="C149" s="364" t="s">
        <v>1051</v>
      </c>
      <c r="D149" s="365" t="s">
        <v>242</v>
      </c>
      <c r="E149" s="366" t="s">
        <v>162</v>
      </c>
      <c r="F149" s="366" t="s">
        <v>137</v>
      </c>
      <c r="G149" s="366"/>
      <c r="H149" s="367"/>
      <c r="I149" s="367"/>
      <c r="J149" s="367"/>
      <c r="K149" s="366"/>
      <c r="L149" s="366"/>
      <c r="M149" s="366"/>
      <c r="N149" s="366"/>
      <c r="O149" s="367"/>
      <c r="P149" s="367"/>
      <c r="Q149" s="1116"/>
      <c r="R149" s="367"/>
      <c r="S149" s="366"/>
      <c r="T149" s="366"/>
      <c r="U149" s="367"/>
      <c r="V149" s="367"/>
      <c r="W149" s="366"/>
      <c r="X149" s="367"/>
      <c r="Y149" s="377" t="s">
        <v>772</v>
      </c>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0"/>
    </row>
    <row r="150" spans="2:53" ht="25.05" customHeight="1" x14ac:dyDescent="0.2">
      <c r="B150" s="970" t="s">
        <v>789</v>
      </c>
      <c r="C150" s="364" t="s">
        <v>1052</v>
      </c>
      <c r="D150" s="365" t="s">
        <v>242</v>
      </c>
      <c r="E150" s="366" t="s">
        <v>162</v>
      </c>
      <c r="F150" s="366" t="s">
        <v>137</v>
      </c>
      <c r="G150" s="366"/>
      <c r="H150" s="367"/>
      <c r="I150" s="367"/>
      <c r="J150" s="367"/>
      <c r="K150" s="366"/>
      <c r="L150" s="366"/>
      <c r="M150" s="366"/>
      <c r="N150" s="366"/>
      <c r="O150" s="367"/>
      <c r="P150" s="367"/>
      <c r="Q150" s="1116"/>
      <c r="R150" s="367"/>
      <c r="S150" s="366"/>
      <c r="T150" s="366"/>
      <c r="U150" s="367"/>
      <c r="V150" s="367"/>
      <c r="W150" s="366"/>
      <c r="X150" s="367"/>
      <c r="Y150" s="377" t="s">
        <v>772</v>
      </c>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0"/>
    </row>
    <row r="151" spans="2:53" ht="25.05" customHeight="1" x14ac:dyDescent="0.2">
      <c r="B151" s="970" t="s">
        <v>790</v>
      </c>
      <c r="C151" s="364" t="s">
        <v>1053</v>
      </c>
      <c r="D151" s="365" t="s">
        <v>242</v>
      </c>
      <c r="E151" s="366" t="s">
        <v>162</v>
      </c>
      <c r="F151" s="366" t="s">
        <v>137</v>
      </c>
      <c r="G151" s="366"/>
      <c r="H151" s="367"/>
      <c r="I151" s="367"/>
      <c r="J151" s="367"/>
      <c r="K151" s="366"/>
      <c r="L151" s="366"/>
      <c r="M151" s="366"/>
      <c r="N151" s="366"/>
      <c r="O151" s="367"/>
      <c r="P151" s="367"/>
      <c r="Q151" s="1254"/>
      <c r="R151" s="367"/>
      <c r="S151" s="366"/>
      <c r="T151" s="366"/>
      <c r="U151" s="367"/>
      <c r="V151" s="367"/>
      <c r="W151" s="366"/>
      <c r="X151" s="367"/>
      <c r="Y151" s="377" t="s">
        <v>772</v>
      </c>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0"/>
    </row>
    <row r="152" spans="2:53" ht="25.05" customHeight="1" x14ac:dyDescent="0.2">
      <c r="B152" s="970" t="s">
        <v>791</v>
      </c>
      <c r="C152" s="364" t="s">
        <v>1054</v>
      </c>
      <c r="D152" s="365" t="s">
        <v>243</v>
      </c>
      <c r="E152" s="366" t="s">
        <v>162</v>
      </c>
      <c r="F152" s="366" t="s">
        <v>137</v>
      </c>
      <c r="G152" s="366"/>
      <c r="H152" s="367" t="s">
        <v>163</v>
      </c>
      <c r="I152" s="367"/>
      <c r="J152" s="367"/>
      <c r="K152" s="366"/>
      <c r="L152" s="366"/>
      <c r="M152" s="366"/>
      <c r="N152" s="366"/>
      <c r="O152" s="367"/>
      <c r="P152" s="367"/>
      <c r="Q152" s="1116"/>
      <c r="R152" s="367"/>
      <c r="S152" s="366"/>
      <c r="T152" s="366"/>
      <c r="U152" s="367"/>
      <c r="V152" s="367"/>
      <c r="W152" s="366"/>
      <c r="X152" s="367"/>
      <c r="Y152" s="377" t="s">
        <v>772</v>
      </c>
      <c r="AF152" s="94"/>
      <c r="AG152" s="94"/>
      <c r="AH152" s="94"/>
      <c r="AI152" s="94"/>
      <c r="AJ152" s="94"/>
      <c r="AK152" s="94"/>
      <c r="AL152" s="94"/>
      <c r="AM152" s="94"/>
      <c r="AN152" s="94"/>
      <c r="AO152" s="94"/>
      <c r="AP152" s="1530"/>
      <c r="AQ152" s="1530"/>
      <c r="AR152" s="1530"/>
      <c r="AS152" s="1530"/>
      <c r="AT152" s="94"/>
      <c r="AU152" s="94"/>
      <c r="AV152" s="94"/>
      <c r="AW152" s="1530"/>
      <c r="AX152" s="1530"/>
      <c r="AY152" s="1530"/>
      <c r="AZ152" s="1530"/>
      <c r="BA152" s="90"/>
    </row>
    <row r="153" spans="2:53" ht="25.05" customHeight="1" x14ac:dyDescent="0.2">
      <c r="B153" s="970" t="s">
        <v>792</v>
      </c>
      <c r="C153" s="364" t="s">
        <v>773</v>
      </c>
      <c r="D153" s="365" t="s">
        <v>243</v>
      </c>
      <c r="E153" s="366" t="s">
        <v>162</v>
      </c>
      <c r="F153" s="366" t="s">
        <v>137</v>
      </c>
      <c r="G153" s="366"/>
      <c r="H153" s="367" t="s">
        <v>163</v>
      </c>
      <c r="I153" s="367"/>
      <c r="J153" s="367"/>
      <c r="K153" s="366"/>
      <c r="L153" s="366"/>
      <c r="M153" s="366"/>
      <c r="N153" s="366"/>
      <c r="O153" s="367"/>
      <c r="P153" s="367"/>
      <c r="Q153" s="1254"/>
      <c r="R153" s="367"/>
      <c r="S153" s="366"/>
      <c r="T153" s="366"/>
      <c r="U153" s="367"/>
      <c r="V153" s="367"/>
      <c r="W153" s="366"/>
      <c r="X153" s="367"/>
      <c r="Y153" s="377" t="s">
        <v>772</v>
      </c>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0"/>
    </row>
    <row r="154" spans="2:53" ht="25.05" customHeight="1" x14ac:dyDescent="0.2">
      <c r="B154" s="970" t="s">
        <v>793</v>
      </c>
      <c r="C154" s="364" t="s">
        <v>774</v>
      </c>
      <c r="D154" s="365" t="s">
        <v>243</v>
      </c>
      <c r="E154" s="366" t="s">
        <v>162</v>
      </c>
      <c r="F154" s="366" t="s">
        <v>137</v>
      </c>
      <c r="G154" s="366"/>
      <c r="H154" s="367" t="s">
        <v>163</v>
      </c>
      <c r="I154" s="367"/>
      <c r="J154" s="367"/>
      <c r="K154" s="366"/>
      <c r="L154" s="366"/>
      <c r="M154" s="366"/>
      <c r="N154" s="366"/>
      <c r="O154" s="367"/>
      <c r="P154" s="367"/>
      <c r="Q154" s="1116"/>
      <c r="R154" s="367"/>
      <c r="S154" s="366"/>
      <c r="T154" s="366"/>
      <c r="U154" s="367"/>
      <c r="V154" s="367"/>
      <c r="W154" s="366"/>
      <c r="X154" s="367"/>
      <c r="Y154" s="377" t="s">
        <v>772</v>
      </c>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0"/>
    </row>
    <row r="155" spans="2:53" ht="25.05" customHeight="1" x14ac:dyDescent="0.2">
      <c r="B155" s="970" t="s">
        <v>794</v>
      </c>
      <c r="C155" s="1316" t="s">
        <v>775</v>
      </c>
      <c r="D155" s="1317" t="s">
        <v>243</v>
      </c>
      <c r="E155" s="1274" t="s">
        <v>162</v>
      </c>
      <c r="F155" s="1274" t="s">
        <v>137</v>
      </c>
      <c r="G155" s="1274"/>
      <c r="H155" s="1194" t="s">
        <v>163</v>
      </c>
      <c r="I155" s="1194"/>
      <c r="J155" s="1194"/>
      <c r="K155" s="1274"/>
      <c r="L155" s="1274"/>
      <c r="M155" s="1274"/>
      <c r="N155" s="1274"/>
      <c r="O155" s="1194"/>
      <c r="P155" s="1194"/>
      <c r="Q155" s="1274"/>
      <c r="R155" s="1194"/>
      <c r="S155" s="1274"/>
      <c r="T155" s="1274"/>
      <c r="U155" s="1194"/>
      <c r="V155" s="1194"/>
      <c r="W155" s="1274"/>
      <c r="X155" s="1194"/>
      <c r="Y155" s="1281" t="s">
        <v>772</v>
      </c>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0"/>
    </row>
    <row r="156" spans="2:53" ht="25.05" customHeight="1" x14ac:dyDescent="0.2">
      <c r="B156" s="970" t="s">
        <v>818</v>
      </c>
      <c r="C156" s="1316" t="s">
        <v>776</v>
      </c>
      <c r="D156" s="1317" t="s">
        <v>243</v>
      </c>
      <c r="E156" s="1274" t="s">
        <v>162</v>
      </c>
      <c r="F156" s="1274" t="s">
        <v>137</v>
      </c>
      <c r="G156" s="1274"/>
      <c r="H156" s="1194"/>
      <c r="I156" s="1194"/>
      <c r="J156" s="1194"/>
      <c r="K156" s="1274"/>
      <c r="L156" s="1274"/>
      <c r="M156" s="1274"/>
      <c r="N156" s="1274"/>
      <c r="O156" s="1194"/>
      <c r="P156" s="1194"/>
      <c r="Q156" s="1194"/>
      <c r="R156" s="1324"/>
      <c r="S156" s="1274"/>
      <c r="T156" s="1274"/>
      <c r="U156" s="1194"/>
      <c r="V156" s="1194"/>
      <c r="W156" s="1274"/>
      <c r="X156" s="1194"/>
      <c r="Y156" s="1281" t="s">
        <v>772</v>
      </c>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0"/>
    </row>
    <row r="157" spans="2:53" ht="100.2" customHeight="1" x14ac:dyDescent="0.2">
      <c r="B157" s="3423" t="s">
        <v>2024</v>
      </c>
      <c r="C157" s="3429" t="s">
        <v>1979</v>
      </c>
      <c r="D157" s="3429" t="s">
        <v>143</v>
      </c>
      <c r="E157" s="3420" t="s">
        <v>137</v>
      </c>
      <c r="F157" s="3420" t="s">
        <v>137</v>
      </c>
      <c r="G157" s="3426"/>
      <c r="H157" s="3426"/>
      <c r="I157" s="3426"/>
      <c r="J157" s="3426"/>
      <c r="K157" s="3426"/>
      <c r="L157" s="3426"/>
      <c r="M157" s="3426"/>
      <c r="N157" s="3426"/>
      <c r="O157" s="3426"/>
      <c r="P157" s="3426"/>
      <c r="Q157" s="3426"/>
      <c r="R157" s="3420" t="s">
        <v>162</v>
      </c>
      <c r="S157" s="3426"/>
      <c r="T157" s="3426"/>
      <c r="U157" s="3426"/>
      <c r="V157" s="3426"/>
      <c r="W157" s="3426"/>
      <c r="X157" s="3426"/>
      <c r="Y157" s="3432" t="s">
        <v>2083</v>
      </c>
      <c r="AF157" s="1214"/>
      <c r="AG157" s="1214"/>
      <c r="AH157" s="1214"/>
      <c r="AI157" s="1214"/>
      <c r="AJ157" s="1214"/>
      <c r="AK157" s="1214"/>
      <c r="AL157" s="1214"/>
      <c r="AM157" s="1214"/>
      <c r="AN157" s="1214"/>
      <c r="AO157" s="1214"/>
      <c r="AP157" s="1214"/>
      <c r="AQ157" s="1214"/>
      <c r="AR157" s="1214"/>
      <c r="AS157" s="1214"/>
      <c r="AT157" s="1214"/>
      <c r="AU157" s="1214"/>
      <c r="AV157" s="1214"/>
      <c r="AW157" s="1214"/>
      <c r="AX157" s="1214"/>
      <c r="AY157" s="1214"/>
      <c r="AZ157" s="1214"/>
      <c r="BA157" s="1223"/>
    </row>
    <row r="158" spans="2:53" ht="15.6" customHeight="1" x14ac:dyDescent="0.2">
      <c r="B158" s="3424"/>
      <c r="C158" s="3430"/>
      <c r="D158" s="3430"/>
      <c r="E158" s="3421"/>
      <c r="F158" s="3421"/>
      <c r="G158" s="3427"/>
      <c r="H158" s="3427"/>
      <c r="I158" s="3427"/>
      <c r="J158" s="3427"/>
      <c r="K158" s="3427"/>
      <c r="L158" s="3427"/>
      <c r="M158" s="3427"/>
      <c r="N158" s="3427"/>
      <c r="O158" s="3427"/>
      <c r="P158" s="3427"/>
      <c r="Q158" s="3427"/>
      <c r="R158" s="3421"/>
      <c r="S158" s="3427"/>
      <c r="T158" s="3427"/>
      <c r="U158" s="3427"/>
      <c r="V158" s="3427"/>
      <c r="W158" s="3427"/>
      <c r="X158" s="3427"/>
      <c r="Y158" s="3433" t="s">
        <v>2084</v>
      </c>
      <c r="AF158" s="1351"/>
      <c r="AG158" s="1351"/>
      <c r="AH158" s="1351"/>
      <c r="AI158" s="1351"/>
      <c r="AJ158" s="1351"/>
      <c r="AK158" s="1351"/>
      <c r="AL158" s="1351"/>
      <c r="AM158" s="1351"/>
      <c r="AN158" s="1351"/>
      <c r="AO158" s="1351"/>
      <c r="AP158" s="1351"/>
      <c r="AQ158" s="1351"/>
      <c r="AR158" s="1351"/>
      <c r="AS158" s="1351"/>
      <c r="AT158" s="1351"/>
      <c r="AU158" s="1351"/>
      <c r="AV158" s="1351"/>
      <c r="AW158" s="1351"/>
      <c r="AX158" s="1351"/>
      <c r="AY158" s="1351"/>
      <c r="AZ158" s="1351"/>
      <c r="BA158" s="1352"/>
    </row>
    <row r="159" spans="2:53" ht="15.6" customHeight="1" x14ac:dyDescent="0.2">
      <c r="B159" s="3424"/>
      <c r="C159" s="3430"/>
      <c r="D159" s="3430"/>
      <c r="E159" s="3421"/>
      <c r="F159" s="3421"/>
      <c r="G159" s="3427"/>
      <c r="H159" s="3427"/>
      <c r="I159" s="3427"/>
      <c r="J159" s="3427"/>
      <c r="K159" s="3427"/>
      <c r="L159" s="3427"/>
      <c r="M159" s="3427"/>
      <c r="N159" s="3427"/>
      <c r="O159" s="3427"/>
      <c r="P159" s="3427"/>
      <c r="Q159" s="3427"/>
      <c r="R159" s="3421"/>
      <c r="S159" s="3427"/>
      <c r="T159" s="3427"/>
      <c r="U159" s="3427"/>
      <c r="V159" s="3427"/>
      <c r="W159" s="3427"/>
      <c r="X159" s="3427"/>
      <c r="Y159" s="3434" t="s">
        <v>2085</v>
      </c>
      <c r="AF159" s="1351"/>
      <c r="AG159" s="1351"/>
      <c r="AH159" s="1351"/>
      <c r="AI159" s="1351"/>
      <c r="AJ159" s="1351"/>
      <c r="AK159" s="1351"/>
      <c r="AL159" s="1351"/>
      <c r="AM159" s="1351"/>
      <c r="AN159" s="1351"/>
      <c r="AO159" s="1351"/>
      <c r="AP159" s="1351"/>
      <c r="AQ159" s="1351"/>
      <c r="AR159" s="1351"/>
      <c r="AS159" s="1351"/>
      <c r="AT159" s="1351"/>
      <c r="AU159" s="1351"/>
      <c r="AV159" s="1351"/>
      <c r="AW159" s="1351"/>
      <c r="AX159" s="1351"/>
      <c r="AY159" s="1351"/>
      <c r="AZ159" s="1351"/>
      <c r="BA159" s="1352"/>
    </row>
    <row r="160" spans="2:53" ht="15.6" customHeight="1" x14ac:dyDescent="0.2">
      <c r="B160" s="3425"/>
      <c r="C160" s="3431"/>
      <c r="D160" s="3431"/>
      <c r="E160" s="3422"/>
      <c r="F160" s="3422"/>
      <c r="G160" s="3428"/>
      <c r="H160" s="3428"/>
      <c r="I160" s="3428"/>
      <c r="J160" s="3428"/>
      <c r="K160" s="3428"/>
      <c r="L160" s="3428"/>
      <c r="M160" s="3428"/>
      <c r="N160" s="3428"/>
      <c r="O160" s="3428"/>
      <c r="P160" s="3428"/>
      <c r="Q160" s="3428"/>
      <c r="R160" s="3422"/>
      <c r="S160" s="3428"/>
      <c r="T160" s="3428"/>
      <c r="U160" s="3428"/>
      <c r="V160" s="3428"/>
      <c r="W160" s="3428"/>
      <c r="X160" s="3428"/>
      <c r="Y160" s="3435" t="s">
        <v>2086</v>
      </c>
      <c r="AF160" s="1351"/>
      <c r="AG160" s="1351"/>
      <c r="AH160" s="1351"/>
      <c r="AI160" s="1351"/>
      <c r="AJ160" s="1351"/>
      <c r="AK160" s="1351"/>
      <c r="AL160" s="1351"/>
      <c r="AM160" s="1351"/>
      <c r="AN160" s="1351"/>
      <c r="AO160" s="1351"/>
      <c r="AP160" s="1351"/>
      <c r="AQ160" s="1351"/>
      <c r="AR160" s="1351"/>
      <c r="AS160" s="1351"/>
      <c r="AT160" s="1351"/>
      <c r="AU160" s="1351"/>
      <c r="AV160" s="1351"/>
      <c r="AW160" s="1351"/>
      <c r="AX160" s="1351"/>
      <c r="AY160" s="1351"/>
      <c r="AZ160" s="1351"/>
      <c r="BA160" s="1352"/>
    </row>
    <row r="161" spans="2:56" ht="25.05" customHeight="1" x14ac:dyDescent="0.2">
      <c r="B161" s="970" t="s">
        <v>2025</v>
      </c>
      <c r="C161" s="1338" t="s">
        <v>109</v>
      </c>
      <c r="D161" s="1339" t="s">
        <v>143</v>
      </c>
      <c r="E161" s="1324" t="s">
        <v>137</v>
      </c>
      <c r="F161" s="1324" t="s">
        <v>137</v>
      </c>
      <c r="G161" s="1324"/>
      <c r="H161" s="1325"/>
      <c r="I161" s="1325"/>
      <c r="J161" s="1325"/>
      <c r="K161" s="1324"/>
      <c r="L161" s="1324"/>
      <c r="M161" s="1324" t="s">
        <v>137</v>
      </c>
      <c r="N161" s="1324"/>
      <c r="O161" s="1325"/>
      <c r="P161" s="1325"/>
      <c r="Q161" s="1325"/>
      <c r="R161" s="1274"/>
      <c r="S161" s="1324"/>
      <c r="T161" s="1324"/>
      <c r="U161" s="1325"/>
      <c r="V161" s="1325"/>
      <c r="W161" s="1324"/>
      <c r="X161" s="1325"/>
      <c r="Y161" s="1278" t="s">
        <v>939</v>
      </c>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0"/>
    </row>
    <row r="162" spans="2:56" ht="25.05" customHeight="1" x14ac:dyDescent="0.2">
      <c r="B162" s="971" t="s">
        <v>2026</v>
      </c>
      <c r="C162" s="373" t="s">
        <v>804</v>
      </c>
      <c r="D162" s="380" t="s">
        <v>143</v>
      </c>
      <c r="E162" s="374" t="s">
        <v>162</v>
      </c>
      <c r="F162" s="374" t="s">
        <v>162</v>
      </c>
      <c r="G162" s="374"/>
      <c r="H162" s="375"/>
      <c r="I162" s="375"/>
      <c r="J162" s="375"/>
      <c r="K162" s="374"/>
      <c r="L162" s="374"/>
      <c r="M162" s="374"/>
      <c r="N162" s="374"/>
      <c r="O162" s="375"/>
      <c r="P162" s="375"/>
      <c r="Q162" s="375"/>
      <c r="R162" s="375"/>
      <c r="S162" s="374"/>
      <c r="T162" s="374"/>
      <c r="U162" s="375"/>
      <c r="V162" s="375"/>
      <c r="W162" s="374"/>
      <c r="X162" s="375"/>
      <c r="Y162" s="376"/>
      <c r="Z162" s="1213"/>
      <c r="AA162" s="1529"/>
      <c r="AB162" s="1529"/>
      <c r="AC162" s="1529"/>
      <c r="AD162" s="1529"/>
      <c r="AE162" s="98"/>
      <c r="AF162" s="98"/>
      <c r="AG162" s="98"/>
      <c r="AH162" s="98"/>
      <c r="AI162" s="98"/>
      <c r="AJ162" s="98"/>
      <c r="AK162" s="98"/>
      <c r="AL162" s="1529"/>
      <c r="AM162" s="1529"/>
      <c r="AN162" s="1529"/>
      <c r="AO162" s="1529"/>
      <c r="AP162" s="1529"/>
      <c r="AQ162" s="1529"/>
      <c r="AR162" s="1529"/>
      <c r="AS162" s="1529"/>
      <c r="AT162" s="98"/>
      <c r="AU162" s="98"/>
      <c r="AV162" s="98"/>
      <c r="AW162" s="1529"/>
      <c r="AX162" s="1529"/>
      <c r="AY162" s="1529"/>
      <c r="AZ162" s="1529"/>
      <c r="BA162" s="90"/>
    </row>
    <row r="163" spans="2:56" x14ac:dyDescent="0.2">
      <c r="Y163" s="102"/>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row>
    <row r="164" spans="2:56" s="594" customFormat="1" ht="15" customHeight="1" x14ac:dyDescent="0.2">
      <c r="C164" s="1102"/>
      <c r="D164" s="1102"/>
      <c r="AH164" s="1103"/>
      <c r="AI164" s="1103"/>
    </row>
    <row r="165" spans="2:56" s="1104" customFormat="1" ht="16.2" x14ac:dyDescent="0.2">
      <c r="B165" s="1105" t="s">
        <v>1831</v>
      </c>
      <c r="C165" s="1106"/>
      <c r="D165" s="1106" t="s">
        <v>1832</v>
      </c>
      <c r="E165" s="1106"/>
      <c r="F165" s="1106"/>
      <c r="G165" s="1106"/>
      <c r="H165" s="1106"/>
      <c r="I165" s="1106"/>
      <c r="J165" s="1106"/>
      <c r="K165" s="1106"/>
      <c r="L165" s="1106"/>
      <c r="M165" s="1106"/>
      <c r="N165" s="1106"/>
      <c r="O165" s="1106"/>
      <c r="P165" s="1106"/>
      <c r="Q165" s="1124"/>
      <c r="R165" s="1106"/>
      <c r="S165" s="1106"/>
      <c r="T165" s="1106"/>
      <c r="U165" s="1106"/>
      <c r="V165" s="1106"/>
      <c r="W165" s="1106"/>
      <c r="X165" s="1106"/>
      <c r="Y165" s="1106"/>
      <c r="Z165" s="1106"/>
      <c r="AH165" s="1103"/>
      <c r="AI165" s="1103"/>
    </row>
    <row r="166" spans="2:56" s="594" customFormat="1" ht="25.05" customHeight="1" x14ac:dyDescent="0.2">
      <c r="B166" s="552" t="s">
        <v>1833</v>
      </c>
      <c r="C166" s="1345" t="s">
        <v>1834</v>
      </c>
      <c r="D166" s="1327" t="s">
        <v>143</v>
      </c>
      <c r="E166" s="1302" t="s">
        <v>162</v>
      </c>
      <c r="F166" s="1302" t="s">
        <v>162</v>
      </c>
      <c r="G166" s="1302"/>
      <c r="H166" s="1315"/>
      <c r="I166" s="1302"/>
      <c r="J166" s="1302"/>
      <c r="K166" s="1302"/>
      <c r="L166" s="1315"/>
      <c r="M166" s="1302"/>
      <c r="N166" s="1302"/>
      <c r="O166" s="1302"/>
      <c r="P166" s="1302"/>
      <c r="Q166" s="1302"/>
      <c r="R166" s="1302"/>
      <c r="S166" s="1302"/>
      <c r="T166" s="1340"/>
      <c r="U166" s="1340"/>
      <c r="V166" s="1341"/>
      <c r="W166" s="1341"/>
      <c r="X166" s="1341"/>
      <c r="Y166" s="1341"/>
      <c r="Z166" s="1111"/>
      <c r="AA166" s="1112"/>
      <c r="AJ166" s="1103"/>
      <c r="AK166" s="1103"/>
      <c r="AL166" s="1103"/>
      <c r="AM166" s="1103"/>
      <c r="AN166" s="1103"/>
      <c r="AO166" s="1103"/>
      <c r="AP166" s="1103"/>
      <c r="AQ166" s="1103"/>
      <c r="AR166" s="1103"/>
      <c r="AS166" s="1103"/>
      <c r="AT166" s="1103"/>
      <c r="AU166" s="1103"/>
      <c r="AV166" s="1103"/>
      <c r="AW166" s="1103"/>
      <c r="AX166" s="1103"/>
      <c r="AY166" s="1103"/>
      <c r="AZ166" s="1103"/>
      <c r="BA166" s="1103"/>
      <c r="BB166" s="1103"/>
      <c r="BC166" s="1103"/>
      <c r="BD166" s="1103"/>
    </row>
    <row r="167" spans="2:56" s="594" customFormat="1" ht="25.05" customHeight="1" x14ac:dyDescent="0.2">
      <c r="B167" s="1113" t="s">
        <v>1835</v>
      </c>
      <c r="C167" s="1342" t="s">
        <v>1836</v>
      </c>
      <c r="D167" s="1343" t="s">
        <v>143</v>
      </c>
      <c r="E167" s="1341" t="s">
        <v>137</v>
      </c>
      <c r="F167" s="1341" t="s">
        <v>137</v>
      </c>
      <c r="G167" s="1341"/>
      <c r="H167" s="1340"/>
      <c r="I167" s="1341"/>
      <c r="J167" s="1341"/>
      <c r="K167" s="1341"/>
      <c r="L167" s="1340"/>
      <c r="M167" s="1341"/>
      <c r="N167" s="1341"/>
      <c r="O167" s="1341"/>
      <c r="P167" s="1341"/>
      <c r="Q167" s="1341"/>
      <c r="R167" s="1341"/>
      <c r="S167" s="1341"/>
      <c r="T167" s="1340"/>
      <c r="U167" s="1340"/>
      <c r="V167" s="1341"/>
      <c r="W167" s="1341"/>
      <c r="X167" s="1341"/>
      <c r="Y167" s="1341"/>
      <c r="Z167" s="1111"/>
      <c r="AH167" s="1103"/>
      <c r="AI167" s="1103"/>
      <c r="AJ167" s="1114"/>
      <c r="AK167" s="1114"/>
      <c r="AL167" s="1114"/>
      <c r="AM167" s="1114"/>
      <c r="AN167" s="1114"/>
      <c r="AO167" s="1114"/>
      <c r="AP167" s="1528"/>
      <c r="AQ167" s="1528"/>
      <c r="AR167" s="1528"/>
      <c r="AS167" s="1528"/>
      <c r="AT167" s="1528"/>
      <c r="AU167" s="1528"/>
      <c r="AV167" s="1528"/>
      <c r="AW167" s="1528"/>
      <c r="AX167" s="1114"/>
      <c r="AY167" s="1114"/>
      <c r="AZ167" s="1114"/>
      <c r="BA167" s="1528"/>
      <c r="BB167" s="1528"/>
      <c r="BC167" s="1528"/>
      <c r="BD167" s="1528"/>
    </row>
    <row r="168" spans="2:56" s="594" customFormat="1" ht="25.05" customHeight="1" x14ac:dyDescent="0.2">
      <c r="B168" s="1113" t="s">
        <v>1837</v>
      </c>
      <c r="C168" s="1344" t="s">
        <v>1354</v>
      </c>
      <c r="D168" s="1318" t="s">
        <v>143</v>
      </c>
      <c r="E168" s="1274" t="s">
        <v>137</v>
      </c>
      <c r="F168" s="1274" t="s">
        <v>137</v>
      </c>
      <c r="G168" s="1274"/>
      <c r="H168" s="1194"/>
      <c r="I168" s="1274"/>
      <c r="J168" s="1274"/>
      <c r="K168" s="1274"/>
      <c r="L168" s="1194"/>
      <c r="M168" s="1274"/>
      <c r="N168" s="1274"/>
      <c r="O168" s="1274"/>
      <c r="P168" s="1274"/>
      <c r="Q168" s="1274"/>
      <c r="R168" s="1274"/>
      <c r="S168" s="1274"/>
      <c r="T168" s="1194"/>
      <c r="U168" s="1194"/>
      <c r="V168" s="1274"/>
      <c r="W168" s="1274"/>
      <c r="X168" s="1274"/>
      <c r="Y168" s="1274"/>
      <c r="Z168" s="1116"/>
      <c r="AH168" s="1103"/>
      <c r="AI168" s="1103"/>
      <c r="AJ168" s="1114"/>
      <c r="AK168" s="1114"/>
      <c r="AL168" s="1114"/>
      <c r="AM168" s="1114"/>
      <c r="AN168" s="1114"/>
      <c r="AO168" s="1114"/>
      <c r="AP168" s="1528"/>
      <c r="AQ168" s="1528"/>
      <c r="AR168" s="1528"/>
      <c r="AS168" s="1528"/>
      <c r="AT168" s="1528"/>
      <c r="AU168" s="1528"/>
      <c r="AV168" s="1528"/>
      <c r="AW168" s="1528"/>
      <c r="AX168" s="1114"/>
      <c r="AY168" s="1114"/>
      <c r="AZ168" s="1114"/>
      <c r="BA168" s="1528"/>
      <c r="BB168" s="1528"/>
      <c r="BC168" s="1528"/>
      <c r="BD168" s="1528"/>
    </row>
    <row r="169" spans="2:56" s="594" customFormat="1" ht="25.05" customHeight="1" x14ac:dyDescent="0.2">
      <c r="B169" s="1113" t="s">
        <v>1838</v>
      </c>
      <c r="C169" s="1344" t="s">
        <v>1839</v>
      </c>
      <c r="D169" s="1318" t="s">
        <v>143</v>
      </c>
      <c r="E169" s="1274" t="s">
        <v>162</v>
      </c>
      <c r="F169" s="1274" t="s">
        <v>162</v>
      </c>
      <c r="G169" s="1274"/>
      <c r="H169" s="1194"/>
      <c r="I169" s="1274"/>
      <c r="J169" s="1274"/>
      <c r="K169" s="1274"/>
      <c r="L169" s="1194"/>
      <c r="M169" s="1274"/>
      <c r="N169" s="1274"/>
      <c r="O169" s="1274"/>
      <c r="P169" s="1274"/>
      <c r="Q169" s="1274"/>
      <c r="R169" s="1274"/>
      <c r="S169" s="1274"/>
      <c r="T169" s="1194"/>
      <c r="U169" s="1194"/>
      <c r="V169" s="1274"/>
      <c r="W169" s="1274"/>
      <c r="X169" s="1274"/>
      <c r="Y169" s="1274"/>
      <c r="Z169" s="1116"/>
      <c r="AH169" s="1103"/>
      <c r="AI169" s="1103"/>
      <c r="AJ169" s="1114"/>
      <c r="AK169" s="1114"/>
      <c r="AL169" s="1114"/>
      <c r="AM169" s="1114"/>
      <c r="AN169" s="1114"/>
      <c r="AO169" s="1114"/>
      <c r="AP169" s="1528"/>
      <c r="AQ169" s="1528"/>
      <c r="AR169" s="1528"/>
      <c r="AS169" s="1528"/>
      <c r="AT169" s="1528"/>
      <c r="AU169" s="1528"/>
      <c r="AV169" s="1528"/>
      <c r="AW169" s="1528"/>
      <c r="AX169" s="1114"/>
      <c r="AY169" s="1114"/>
      <c r="AZ169" s="1114"/>
      <c r="BA169" s="1528"/>
      <c r="BB169" s="1528"/>
      <c r="BC169" s="1528"/>
      <c r="BD169" s="1528"/>
    </row>
    <row r="170" spans="2:56" s="594" customFormat="1" ht="25.05" customHeight="1" x14ac:dyDescent="0.2">
      <c r="B170" s="1113" t="s">
        <v>1840</v>
      </c>
      <c r="C170" s="1320" t="s">
        <v>146</v>
      </c>
      <c r="D170" s="1318" t="s">
        <v>143</v>
      </c>
      <c r="E170" s="1274" t="s">
        <v>162</v>
      </c>
      <c r="F170" s="1274" t="s">
        <v>162</v>
      </c>
      <c r="G170" s="1274"/>
      <c r="H170" s="1194"/>
      <c r="I170" s="1274"/>
      <c r="J170" s="1274"/>
      <c r="K170" s="1274"/>
      <c r="L170" s="1194"/>
      <c r="M170" s="1274"/>
      <c r="N170" s="1274"/>
      <c r="O170" s="1274"/>
      <c r="P170" s="1274"/>
      <c r="Q170" s="1341"/>
      <c r="R170" s="1274"/>
      <c r="S170" s="1194"/>
      <c r="T170" s="1194"/>
      <c r="U170" s="1194"/>
      <c r="V170" s="1274"/>
      <c r="W170" s="1274"/>
      <c r="X170" s="1274"/>
      <c r="Y170" s="1274"/>
      <c r="Z170" s="1116"/>
      <c r="AH170" s="1103"/>
      <c r="AI170" s="1103"/>
      <c r="AJ170" s="1114"/>
      <c r="AK170" s="1114"/>
      <c r="AL170" s="1114"/>
      <c r="AM170" s="1114"/>
      <c r="AN170" s="1114"/>
      <c r="AO170" s="1114"/>
      <c r="AP170" s="1528"/>
      <c r="AQ170" s="1528"/>
      <c r="AR170" s="1528"/>
      <c r="AS170" s="1528"/>
      <c r="AT170" s="1528"/>
      <c r="AU170" s="1528"/>
      <c r="AV170" s="1528"/>
      <c r="AW170" s="1528"/>
      <c r="AX170" s="1114"/>
      <c r="AY170" s="1114"/>
      <c r="AZ170" s="1114"/>
      <c r="BA170" s="1528"/>
      <c r="BB170" s="1528"/>
      <c r="BC170" s="1528"/>
      <c r="BD170" s="1528"/>
    </row>
    <row r="171" spans="2:56" s="594" customFormat="1" ht="25.05" customHeight="1" x14ac:dyDescent="0.2">
      <c r="B171" s="1113" t="s">
        <v>1841</v>
      </c>
      <c r="C171" s="1316" t="s">
        <v>1256</v>
      </c>
      <c r="D171" s="1318" t="s">
        <v>143</v>
      </c>
      <c r="E171" s="1274" t="s">
        <v>162</v>
      </c>
      <c r="F171" s="1274" t="s">
        <v>162</v>
      </c>
      <c r="G171" s="1274"/>
      <c r="H171" s="1194"/>
      <c r="I171" s="1274"/>
      <c r="J171" s="1274"/>
      <c r="K171" s="1274"/>
      <c r="L171" s="1194"/>
      <c r="M171" s="1274"/>
      <c r="N171" s="1274"/>
      <c r="O171" s="1274"/>
      <c r="P171" s="1274"/>
      <c r="Q171" s="1274"/>
      <c r="R171" s="1274"/>
      <c r="S171" s="1194"/>
      <c r="T171" s="1194"/>
      <c r="U171" s="1194"/>
      <c r="V171" s="1274"/>
      <c r="W171" s="1274"/>
      <c r="X171" s="1274"/>
      <c r="Y171" s="1274"/>
      <c r="Z171" s="1116"/>
      <c r="AH171" s="1103"/>
      <c r="AI171" s="1103"/>
      <c r="AJ171" s="1114"/>
      <c r="AK171" s="1114"/>
      <c r="AL171" s="1114"/>
      <c r="AM171" s="1114"/>
      <c r="AN171" s="1114"/>
      <c r="AO171" s="1114"/>
      <c r="AP171" s="1114"/>
      <c r="AQ171" s="1114"/>
      <c r="AR171" s="1114"/>
      <c r="AS171" s="1114"/>
      <c r="AT171" s="1114"/>
      <c r="AU171" s="1114"/>
      <c r="AV171" s="1114"/>
      <c r="AW171" s="1114"/>
      <c r="AX171" s="1114"/>
      <c r="AY171" s="1114"/>
      <c r="AZ171" s="1114"/>
      <c r="BA171" s="1114"/>
      <c r="BB171" s="1114"/>
      <c r="BC171" s="1114"/>
      <c r="BD171" s="1114"/>
    </row>
    <row r="172" spans="2:56" s="594" customFormat="1" ht="25.05" customHeight="1" x14ac:dyDescent="0.2">
      <c r="B172" s="1113" t="s">
        <v>1842</v>
      </c>
      <c r="C172" s="1316" t="s">
        <v>1843</v>
      </c>
      <c r="D172" s="1318" t="s">
        <v>143</v>
      </c>
      <c r="E172" s="1274" t="s">
        <v>162</v>
      </c>
      <c r="F172" s="1274" t="s">
        <v>162</v>
      </c>
      <c r="G172" s="1274"/>
      <c r="H172" s="1194"/>
      <c r="I172" s="1274" t="s">
        <v>162</v>
      </c>
      <c r="J172" s="1274"/>
      <c r="K172" s="1274"/>
      <c r="L172" s="1194"/>
      <c r="M172" s="1274"/>
      <c r="N172" s="1274"/>
      <c r="O172" s="1274"/>
      <c r="P172" s="1274"/>
      <c r="Q172" s="1274"/>
      <c r="R172" s="1274"/>
      <c r="S172" s="1194"/>
      <c r="T172" s="1194"/>
      <c r="U172" s="1194"/>
      <c r="V172" s="1274"/>
      <c r="W172" s="1274"/>
      <c r="X172" s="1274"/>
      <c r="Y172" s="1329" t="s">
        <v>1996</v>
      </c>
      <c r="Z172" s="1116"/>
      <c r="AJ172" s="1103"/>
      <c r="AK172" s="1103"/>
      <c r="AL172" s="1103"/>
      <c r="AM172" s="1103"/>
      <c r="AN172" s="1103"/>
      <c r="AO172" s="1103"/>
      <c r="AP172" s="1103"/>
      <c r="AQ172" s="1103"/>
      <c r="AR172" s="1103"/>
      <c r="AS172" s="1103"/>
      <c r="AT172" s="1103"/>
      <c r="AU172" s="1103"/>
      <c r="AV172" s="1103"/>
      <c r="AW172" s="1103"/>
      <c r="AX172" s="1103"/>
      <c r="AY172" s="1103"/>
      <c r="AZ172" s="1103"/>
      <c r="BA172" s="1103"/>
      <c r="BB172" s="1103"/>
      <c r="BC172" s="1103"/>
      <c r="BD172" s="1103"/>
    </row>
    <row r="173" spans="2:56" s="594" customFormat="1" ht="25.05" customHeight="1" x14ac:dyDescent="0.2">
      <c r="B173" s="1113" t="s">
        <v>1844</v>
      </c>
      <c r="C173" s="1316" t="s">
        <v>1845</v>
      </c>
      <c r="D173" s="1318" t="s">
        <v>143</v>
      </c>
      <c r="E173" s="1274" t="s">
        <v>162</v>
      </c>
      <c r="F173" s="1274" t="s">
        <v>162</v>
      </c>
      <c r="G173" s="1274"/>
      <c r="H173" s="1194"/>
      <c r="I173" s="1274"/>
      <c r="J173" s="1274"/>
      <c r="K173" s="1274"/>
      <c r="L173" s="1194"/>
      <c r="M173" s="1194"/>
      <c r="N173" s="1274" t="s">
        <v>162</v>
      </c>
      <c r="O173" s="1274"/>
      <c r="P173" s="1274"/>
      <c r="Q173" s="1274"/>
      <c r="R173" s="1274"/>
      <c r="S173" s="1194"/>
      <c r="T173" s="1194"/>
      <c r="U173" s="1194"/>
      <c r="V173" s="1274"/>
      <c r="W173" s="1274"/>
      <c r="X173" s="1274"/>
      <c r="Y173" s="1274"/>
      <c r="Z173" s="1116"/>
      <c r="AJ173" s="1103"/>
      <c r="AK173" s="1103"/>
      <c r="AL173" s="1103"/>
      <c r="AM173" s="1103"/>
      <c r="AN173" s="1103"/>
      <c r="AO173" s="1103"/>
      <c r="AP173" s="1103"/>
      <c r="AQ173" s="1103"/>
      <c r="AR173" s="1103"/>
      <c r="AS173" s="1103"/>
      <c r="AT173" s="1103"/>
      <c r="AU173" s="1103"/>
      <c r="AV173" s="1103"/>
      <c r="AW173" s="1103"/>
      <c r="AX173" s="1103"/>
      <c r="AY173" s="1103"/>
      <c r="AZ173" s="1103"/>
      <c r="BA173" s="1103"/>
      <c r="BB173" s="1103"/>
      <c r="BC173" s="1103"/>
      <c r="BD173" s="1103"/>
    </row>
    <row r="174" spans="2:56" s="594" customFormat="1" ht="25.05" customHeight="1" x14ac:dyDescent="0.2">
      <c r="B174" s="1113" t="s">
        <v>1846</v>
      </c>
      <c r="C174" s="1318" t="s">
        <v>109</v>
      </c>
      <c r="D174" s="1320" t="s">
        <v>143</v>
      </c>
      <c r="E174" s="1274" t="s">
        <v>162</v>
      </c>
      <c r="F174" s="1274" t="s">
        <v>162</v>
      </c>
      <c r="G174" s="1274"/>
      <c r="H174" s="1194"/>
      <c r="I174" s="1274"/>
      <c r="J174" s="1274"/>
      <c r="K174" s="1274" t="s">
        <v>162</v>
      </c>
      <c r="L174" s="1194"/>
      <c r="M174" s="1194"/>
      <c r="N174" s="1274"/>
      <c r="O174" s="1274"/>
      <c r="P174" s="1274"/>
      <c r="Q174" s="1274"/>
      <c r="R174" s="1194"/>
      <c r="S174" s="1194"/>
      <c r="T174" s="1194"/>
      <c r="U174" s="1194"/>
      <c r="V174" s="1274"/>
      <c r="W174" s="1274"/>
      <c r="X174" s="1274"/>
      <c r="Y174" s="1274"/>
      <c r="Z174" s="1116"/>
      <c r="AA174" s="1528"/>
      <c r="AB174" s="1528"/>
      <c r="AC174" s="1528"/>
      <c r="AD174" s="1528"/>
      <c r="AE174" s="1528"/>
      <c r="AF174" s="1528"/>
      <c r="AG174" s="1528"/>
      <c r="AH174" s="1528"/>
      <c r="AI174" s="1114"/>
      <c r="AJ174" s="1114"/>
      <c r="AK174" s="1114"/>
      <c r="AL174" s="1114"/>
      <c r="AM174" s="1114"/>
      <c r="AN174" s="1114"/>
      <c r="AO174" s="1114"/>
      <c r="AP174" s="1528"/>
      <c r="AQ174" s="1528"/>
      <c r="AR174" s="1528"/>
      <c r="AS174" s="1528"/>
      <c r="AT174" s="1528"/>
      <c r="AU174" s="1528"/>
      <c r="AV174" s="1528"/>
      <c r="AW174" s="1528"/>
      <c r="AX174" s="1114"/>
      <c r="AY174" s="1114"/>
      <c r="AZ174" s="1114"/>
      <c r="BA174" s="1528"/>
      <c r="BB174" s="1528"/>
      <c r="BC174" s="1528"/>
      <c r="BD174" s="1528"/>
    </row>
    <row r="175" spans="2:56" s="594" customFormat="1" ht="25.05" customHeight="1" x14ac:dyDescent="0.2">
      <c r="B175" s="1121" t="s">
        <v>1847</v>
      </c>
      <c r="C175" s="1122" t="s">
        <v>804</v>
      </c>
      <c r="D175" s="1123" t="s">
        <v>143</v>
      </c>
      <c r="E175" s="1124" t="s">
        <v>162</v>
      </c>
      <c r="F175" s="1124" t="s">
        <v>162</v>
      </c>
      <c r="G175" s="1124"/>
      <c r="H175" s="1125"/>
      <c r="I175" s="1124"/>
      <c r="J175" s="1124"/>
      <c r="K175" s="1124"/>
      <c r="L175" s="1125"/>
      <c r="M175" s="1124"/>
      <c r="N175" s="1124"/>
      <c r="O175" s="1124"/>
      <c r="P175" s="1124"/>
      <c r="Q175" s="1124"/>
      <c r="R175" s="1124"/>
      <c r="S175" s="1125"/>
      <c r="T175" s="1125"/>
      <c r="U175" s="1125"/>
      <c r="V175" s="1124"/>
      <c r="W175" s="1124"/>
      <c r="X175" s="1124"/>
      <c r="Y175" s="1124"/>
      <c r="Z175" s="1124"/>
      <c r="AH175" s="1103"/>
      <c r="AI175" s="1103"/>
      <c r="AJ175" s="1114"/>
      <c r="AK175" s="1114"/>
      <c r="AL175" s="1114"/>
      <c r="AM175" s="1114"/>
      <c r="AN175" s="1114"/>
      <c r="AO175" s="1114"/>
      <c r="AP175" s="1528"/>
      <c r="AQ175" s="1528"/>
      <c r="AR175" s="1528"/>
      <c r="AS175" s="1528"/>
      <c r="AT175" s="1528"/>
      <c r="AU175" s="1528"/>
      <c r="AV175" s="1528"/>
      <c r="AW175" s="1528"/>
      <c r="AX175" s="1114"/>
      <c r="AY175" s="1114"/>
      <c r="AZ175" s="1114"/>
      <c r="BA175" s="1528"/>
      <c r="BB175" s="1528"/>
      <c r="BC175" s="1528"/>
      <c r="BD175" s="1528"/>
    </row>
    <row r="176" spans="2:56" s="594" customFormat="1" ht="15" customHeight="1" x14ac:dyDescent="0.2">
      <c r="C176" s="1102"/>
      <c r="D176" s="1102"/>
    </row>
    <row r="177" spans="2:56" s="594" customFormat="1" ht="15" customHeight="1" x14ac:dyDescent="0.2">
      <c r="C177" s="1102"/>
      <c r="D177" s="1102"/>
    </row>
    <row r="178" spans="2:56" s="1104" customFormat="1" ht="13.2" x14ac:dyDescent="0.2">
      <c r="B178" s="1126" t="s">
        <v>1848</v>
      </c>
      <c r="C178" s="1127"/>
      <c r="D178" s="1104" t="s">
        <v>1832</v>
      </c>
      <c r="Q178" s="1124"/>
      <c r="S178" s="1106"/>
      <c r="T178" s="1106"/>
      <c r="U178" s="1106"/>
      <c r="V178" s="1106"/>
      <c r="W178" s="1106"/>
      <c r="X178" s="1106"/>
      <c r="Y178" s="1106"/>
      <c r="Z178" s="1106"/>
      <c r="AH178" s="1103"/>
      <c r="AI178" s="1103"/>
    </row>
    <row r="179" spans="2:56" s="594" customFormat="1" ht="25.05" customHeight="1" x14ac:dyDescent="0.2">
      <c r="B179" s="969" t="s">
        <v>1849</v>
      </c>
      <c r="C179" s="1345" t="s">
        <v>1834</v>
      </c>
      <c r="D179" s="1327" t="s">
        <v>143</v>
      </c>
      <c r="E179" s="1302" t="s">
        <v>162</v>
      </c>
      <c r="F179" s="1302" t="s">
        <v>162</v>
      </c>
      <c r="G179" s="1302"/>
      <c r="H179" s="1315"/>
      <c r="I179" s="1302"/>
      <c r="J179" s="1302"/>
      <c r="K179" s="1302"/>
      <c r="L179" s="1315"/>
      <c r="M179" s="1302"/>
      <c r="N179" s="1302"/>
      <c r="O179" s="1302"/>
      <c r="P179" s="1302"/>
      <c r="Q179" s="1302"/>
      <c r="R179" s="1302"/>
      <c r="S179" s="1346"/>
      <c r="T179" s="1340"/>
      <c r="U179" s="1340"/>
      <c r="V179" s="1341"/>
      <c r="W179" s="1341"/>
      <c r="X179" s="1341"/>
      <c r="Y179" s="1341"/>
      <c r="Z179" s="1111"/>
      <c r="AA179" s="1112"/>
      <c r="AJ179" s="1103"/>
      <c r="AK179" s="1103"/>
      <c r="AL179" s="1103"/>
      <c r="AM179" s="1103"/>
      <c r="AN179" s="1103"/>
      <c r="AO179" s="1103"/>
      <c r="AP179" s="1103"/>
      <c r="AQ179" s="1103"/>
      <c r="AR179" s="1103"/>
      <c r="AS179" s="1103"/>
      <c r="AT179" s="1103"/>
      <c r="AU179" s="1103"/>
      <c r="AV179" s="1103"/>
      <c r="AW179" s="1103"/>
      <c r="AX179" s="1103"/>
      <c r="AY179" s="1103"/>
      <c r="AZ179" s="1103"/>
      <c r="BA179" s="1103"/>
      <c r="BB179" s="1103"/>
      <c r="BC179" s="1103"/>
      <c r="BD179" s="1103"/>
    </row>
    <row r="180" spans="2:56" s="594" customFormat="1" ht="25.05" customHeight="1" x14ac:dyDescent="0.2">
      <c r="B180" s="1128" t="s">
        <v>1850</v>
      </c>
      <c r="C180" s="1342" t="s">
        <v>1836</v>
      </c>
      <c r="D180" s="1343" t="s">
        <v>143</v>
      </c>
      <c r="E180" s="1341" t="s">
        <v>137</v>
      </c>
      <c r="F180" s="1341" t="s">
        <v>137</v>
      </c>
      <c r="G180" s="1341"/>
      <c r="H180" s="1340"/>
      <c r="I180" s="1341"/>
      <c r="J180" s="1341"/>
      <c r="K180" s="1341"/>
      <c r="L180" s="1340"/>
      <c r="M180" s="1341"/>
      <c r="N180" s="1341"/>
      <c r="O180" s="1341"/>
      <c r="P180" s="1341"/>
      <c r="Q180" s="1341"/>
      <c r="R180" s="1341"/>
      <c r="S180" s="1340"/>
      <c r="T180" s="1340"/>
      <c r="U180" s="1340"/>
      <c r="V180" s="1341"/>
      <c r="W180" s="1341"/>
      <c r="X180" s="1341"/>
      <c r="Y180" s="1341"/>
      <c r="Z180" s="1111"/>
      <c r="AH180" s="1103"/>
      <c r="AI180" s="1103"/>
      <c r="AJ180" s="1114"/>
      <c r="AK180" s="1114"/>
      <c r="AL180" s="1114"/>
      <c r="AM180" s="1114"/>
      <c r="AN180" s="1114"/>
      <c r="AO180" s="1114"/>
      <c r="AP180" s="1528"/>
      <c r="AQ180" s="1528"/>
      <c r="AR180" s="1528"/>
      <c r="AS180" s="1528"/>
      <c r="AT180" s="1528"/>
      <c r="AU180" s="1528"/>
      <c r="AV180" s="1528"/>
      <c r="AW180" s="1528"/>
      <c r="AX180" s="1114"/>
      <c r="AY180" s="1114"/>
      <c r="AZ180" s="1114"/>
      <c r="BA180" s="1528"/>
      <c r="BB180" s="1528"/>
      <c r="BC180" s="1528"/>
      <c r="BD180" s="1528"/>
    </row>
    <row r="181" spans="2:56" s="594" customFormat="1" ht="25.05" customHeight="1" x14ac:dyDescent="0.2">
      <c r="B181" s="1128" t="s">
        <v>1851</v>
      </c>
      <c r="C181" s="1344" t="s">
        <v>1354</v>
      </c>
      <c r="D181" s="1318" t="s">
        <v>143</v>
      </c>
      <c r="E181" s="1274" t="s">
        <v>137</v>
      </c>
      <c r="F181" s="1274" t="s">
        <v>137</v>
      </c>
      <c r="G181" s="1274"/>
      <c r="H181" s="1194"/>
      <c r="I181" s="1274"/>
      <c r="J181" s="1274"/>
      <c r="K181" s="1274"/>
      <c r="L181" s="1194"/>
      <c r="M181" s="1274"/>
      <c r="N181" s="1274"/>
      <c r="O181" s="1274"/>
      <c r="P181" s="1274"/>
      <c r="Q181" s="1274"/>
      <c r="R181" s="1274"/>
      <c r="S181" s="1194"/>
      <c r="T181" s="1194"/>
      <c r="U181" s="1194"/>
      <c r="V181" s="1274"/>
      <c r="W181" s="1274"/>
      <c r="X181" s="1274"/>
      <c r="Y181" s="1274"/>
      <c r="Z181" s="1116"/>
      <c r="AH181" s="1103"/>
      <c r="AI181" s="1103"/>
      <c r="AJ181" s="1114"/>
      <c r="AK181" s="1114"/>
      <c r="AL181" s="1114"/>
      <c r="AM181" s="1114"/>
      <c r="AN181" s="1114"/>
      <c r="AO181" s="1114"/>
      <c r="AP181" s="1528"/>
      <c r="AQ181" s="1528"/>
      <c r="AR181" s="1528"/>
      <c r="AS181" s="1528"/>
      <c r="AT181" s="1528"/>
      <c r="AU181" s="1528"/>
      <c r="AV181" s="1528"/>
      <c r="AW181" s="1528"/>
      <c r="AX181" s="1114"/>
      <c r="AY181" s="1114"/>
      <c r="AZ181" s="1114"/>
      <c r="BA181" s="1528"/>
      <c r="BB181" s="1528"/>
      <c r="BC181" s="1528"/>
      <c r="BD181" s="1528"/>
    </row>
    <row r="182" spans="2:56" s="594" customFormat="1" ht="25.05" customHeight="1" x14ac:dyDescent="0.2">
      <c r="B182" s="1128" t="s">
        <v>1852</v>
      </c>
      <c r="C182" s="1344" t="s">
        <v>1839</v>
      </c>
      <c r="D182" s="1318" t="s">
        <v>143</v>
      </c>
      <c r="E182" s="1274" t="s">
        <v>162</v>
      </c>
      <c r="F182" s="1274" t="s">
        <v>162</v>
      </c>
      <c r="G182" s="1274"/>
      <c r="H182" s="1194"/>
      <c r="I182" s="1274"/>
      <c r="J182" s="1274"/>
      <c r="K182" s="1274"/>
      <c r="L182" s="1194"/>
      <c r="M182" s="1274"/>
      <c r="N182" s="1274"/>
      <c r="O182" s="1274"/>
      <c r="P182" s="1274"/>
      <c r="Q182" s="1274"/>
      <c r="R182" s="1274"/>
      <c r="S182" s="1194"/>
      <c r="T182" s="1194"/>
      <c r="U182" s="1194"/>
      <c r="V182" s="1274"/>
      <c r="W182" s="1274"/>
      <c r="X182" s="1274"/>
      <c r="Y182" s="1274"/>
      <c r="Z182" s="1116"/>
      <c r="AH182" s="1103"/>
      <c r="AI182" s="1103"/>
      <c r="AJ182" s="1114"/>
      <c r="AK182" s="1114"/>
      <c r="AL182" s="1114"/>
      <c r="AM182" s="1114"/>
      <c r="AN182" s="1114"/>
      <c r="AO182" s="1114"/>
      <c r="AP182" s="1528"/>
      <c r="AQ182" s="1528"/>
      <c r="AR182" s="1528"/>
      <c r="AS182" s="1528"/>
      <c r="AT182" s="1528"/>
      <c r="AU182" s="1528"/>
      <c r="AV182" s="1528"/>
      <c r="AW182" s="1528"/>
      <c r="AX182" s="1114"/>
      <c r="AY182" s="1114"/>
      <c r="AZ182" s="1114"/>
      <c r="BA182" s="1528"/>
      <c r="BB182" s="1528"/>
      <c r="BC182" s="1528"/>
      <c r="BD182" s="1528"/>
    </row>
    <row r="183" spans="2:56" s="594" customFormat="1" ht="25.05" customHeight="1" x14ac:dyDescent="0.2">
      <c r="B183" s="1128" t="s">
        <v>1853</v>
      </c>
      <c r="C183" s="1316" t="s">
        <v>1843</v>
      </c>
      <c r="D183" s="1318" t="s">
        <v>143</v>
      </c>
      <c r="E183" s="1274" t="s">
        <v>162</v>
      </c>
      <c r="F183" s="1274" t="s">
        <v>162</v>
      </c>
      <c r="G183" s="1274"/>
      <c r="H183" s="1194"/>
      <c r="I183" s="1274" t="s">
        <v>162</v>
      </c>
      <c r="J183" s="1274"/>
      <c r="K183" s="1274"/>
      <c r="L183" s="1194"/>
      <c r="M183" s="1274"/>
      <c r="N183" s="1274"/>
      <c r="O183" s="1274"/>
      <c r="P183" s="1274"/>
      <c r="Q183" s="1274"/>
      <c r="R183" s="1274"/>
      <c r="S183" s="1194"/>
      <c r="T183" s="1194"/>
      <c r="U183" s="1194"/>
      <c r="V183" s="1274"/>
      <c r="W183" s="1274"/>
      <c r="X183" s="1274"/>
      <c r="Y183" s="1329" t="s">
        <v>1996</v>
      </c>
      <c r="Z183" s="1116"/>
      <c r="AJ183" s="1103"/>
      <c r="AK183" s="1103"/>
      <c r="AL183" s="1103"/>
      <c r="AM183" s="1103"/>
      <c r="AN183" s="1103"/>
      <c r="AO183" s="1103"/>
      <c r="AP183" s="1103"/>
      <c r="AQ183" s="1103"/>
      <c r="AR183" s="1103"/>
      <c r="AS183" s="1103"/>
      <c r="AT183" s="1103"/>
      <c r="AU183" s="1103"/>
      <c r="AV183" s="1103"/>
      <c r="AW183" s="1103"/>
      <c r="AX183" s="1103"/>
      <c r="AY183" s="1103"/>
      <c r="AZ183" s="1103"/>
      <c r="BA183" s="1103"/>
      <c r="BB183" s="1103"/>
      <c r="BC183" s="1103"/>
      <c r="BD183" s="1103"/>
    </row>
    <row r="184" spans="2:56" s="594" customFormat="1" ht="25.05" customHeight="1" x14ac:dyDescent="0.2">
      <c r="B184" s="1128" t="s">
        <v>1854</v>
      </c>
      <c r="C184" s="1318" t="s">
        <v>109</v>
      </c>
      <c r="D184" s="1320" t="s">
        <v>143</v>
      </c>
      <c r="E184" s="1274" t="s">
        <v>162</v>
      </c>
      <c r="F184" s="1274" t="s">
        <v>162</v>
      </c>
      <c r="G184" s="1274"/>
      <c r="H184" s="1194"/>
      <c r="I184" s="1274"/>
      <c r="J184" s="1274"/>
      <c r="K184" s="1274" t="s">
        <v>162</v>
      </c>
      <c r="L184" s="1194"/>
      <c r="M184" s="1274"/>
      <c r="N184" s="1274"/>
      <c r="O184" s="1274"/>
      <c r="P184" s="1274"/>
      <c r="Q184" s="1274"/>
      <c r="R184" s="1194"/>
      <c r="S184" s="1194"/>
      <c r="T184" s="1194"/>
      <c r="U184" s="1194"/>
      <c r="V184" s="1274"/>
      <c r="W184" s="1274"/>
      <c r="X184" s="1274"/>
      <c r="Y184" s="1274"/>
      <c r="Z184" s="1116"/>
      <c r="AA184" s="1528"/>
      <c r="AB184" s="1528"/>
      <c r="AC184" s="1528"/>
      <c r="AD184" s="1528"/>
      <c r="AE184" s="1528"/>
      <c r="AF184" s="1528"/>
      <c r="AG184" s="1528"/>
      <c r="AH184" s="1528"/>
      <c r="AI184" s="1114"/>
      <c r="AJ184" s="1114"/>
      <c r="AK184" s="1114"/>
      <c r="AL184" s="1114"/>
      <c r="AM184" s="1114"/>
      <c r="AN184" s="1114"/>
      <c r="AO184" s="1114"/>
      <c r="AP184" s="1528"/>
      <c r="AQ184" s="1528"/>
      <c r="AR184" s="1528"/>
      <c r="AS184" s="1528"/>
      <c r="AT184" s="1528"/>
      <c r="AU184" s="1528"/>
      <c r="AV184" s="1528"/>
      <c r="AW184" s="1528"/>
      <c r="AX184" s="1114"/>
      <c r="AY184" s="1114"/>
      <c r="AZ184" s="1114"/>
      <c r="BA184" s="1528"/>
      <c r="BB184" s="1528"/>
      <c r="BC184" s="1528"/>
      <c r="BD184" s="1528"/>
    </row>
    <row r="185" spans="2:56" s="594" customFormat="1" ht="25.05" customHeight="1" x14ac:dyDescent="0.2">
      <c r="B185" s="1130" t="s">
        <v>1855</v>
      </c>
      <c r="C185" s="1122" t="s">
        <v>804</v>
      </c>
      <c r="D185" s="1123" t="s">
        <v>143</v>
      </c>
      <c r="E185" s="1124" t="s">
        <v>162</v>
      </c>
      <c r="F185" s="1124" t="s">
        <v>162</v>
      </c>
      <c r="G185" s="1124"/>
      <c r="H185" s="1125"/>
      <c r="I185" s="1124"/>
      <c r="J185" s="1124"/>
      <c r="K185" s="1124"/>
      <c r="L185" s="1125"/>
      <c r="M185" s="1124"/>
      <c r="N185" s="1124"/>
      <c r="O185" s="1124"/>
      <c r="P185" s="1124"/>
      <c r="Q185" s="1124"/>
      <c r="R185" s="1124"/>
      <c r="S185" s="1125"/>
      <c r="T185" s="1125"/>
      <c r="U185" s="1125"/>
      <c r="V185" s="1124"/>
      <c r="W185" s="1124"/>
      <c r="X185" s="1124"/>
      <c r="Y185" s="1124"/>
      <c r="Z185" s="1124"/>
      <c r="AH185" s="1103"/>
      <c r="AI185" s="1103"/>
      <c r="AJ185" s="1114"/>
      <c r="AK185" s="1114"/>
      <c r="AL185" s="1114"/>
      <c r="AM185" s="1114"/>
      <c r="AN185" s="1114"/>
      <c r="AO185" s="1114"/>
      <c r="AP185" s="1528"/>
      <c r="AQ185" s="1528"/>
      <c r="AR185" s="1528"/>
      <c r="AS185" s="1528"/>
      <c r="AT185" s="1528"/>
      <c r="AU185" s="1528"/>
      <c r="AV185" s="1528"/>
      <c r="AW185" s="1528"/>
      <c r="AX185" s="1114"/>
      <c r="AY185" s="1114"/>
      <c r="AZ185" s="1114"/>
      <c r="BA185" s="1528"/>
      <c r="BB185" s="1528"/>
      <c r="BC185" s="1528"/>
      <c r="BD185" s="1528"/>
    </row>
  </sheetData>
  <mergeCells count="448">
    <mergeCell ref="S157:S160"/>
    <mergeCell ref="T157:T160"/>
    <mergeCell ref="U157:U160"/>
    <mergeCell ref="V157:V160"/>
    <mergeCell ref="W157:W160"/>
    <mergeCell ref="X157:X160"/>
    <mergeCell ref="G157:G160"/>
    <mergeCell ref="R157:R160"/>
    <mergeCell ref="F157:F160"/>
    <mergeCell ref="E157:E160"/>
    <mergeCell ref="D157:D160"/>
    <mergeCell ref="C157:C160"/>
    <mergeCell ref="B157:B160"/>
    <mergeCell ref="H157:H160"/>
    <mergeCell ref="I157:I160"/>
    <mergeCell ref="J157:J160"/>
    <mergeCell ref="K157:K160"/>
    <mergeCell ref="L157:L160"/>
    <mergeCell ref="M157:M160"/>
    <mergeCell ref="N157:N160"/>
    <mergeCell ref="O157:O160"/>
    <mergeCell ref="P157:P160"/>
    <mergeCell ref="Q157:Q160"/>
    <mergeCell ref="E126:E129"/>
    <mergeCell ref="D126:D129"/>
    <mergeCell ref="C126:C129"/>
    <mergeCell ref="B126:B129"/>
    <mergeCell ref="H126:H129"/>
    <mergeCell ref="I126:I129"/>
    <mergeCell ref="J126:J129"/>
    <mergeCell ref="K126:K129"/>
    <mergeCell ref="L126:L129"/>
    <mergeCell ref="S56:S59"/>
    <mergeCell ref="T56:T59"/>
    <mergeCell ref="U56:U59"/>
    <mergeCell ref="V56:V59"/>
    <mergeCell ref="W56:W59"/>
    <mergeCell ref="X56:X59"/>
    <mergeCell ref="G126:G129"/>
    <mergeCell ref="R126:R129"/>
    <mergeCell ref="F126:F129"/>
    <mergeCell ref="M126:M129"/>
    <mergeCell ref="N126:N129"/>
    <mergeCell ref="O126:O129"/>
    <mergeCell ref="P126:P129"/>
    <mergeCell ref="Q126:Q129"/>
    <mergeCell ref="S126:S129"/>
    <mergeCell ref="T126:T129"/>
    <mergeCell ref="U126:U129"/>
    <mergeCell ref="V126:V129"/>
    <mergeCell ref="W126:W129"/>
    <mergeCell ref="X126:X129"/>
    <mergeCell ref="G56:G59"/>
    <mergeCell ref="F56:F59"/>
    <mergeCell ref="E56:E59"/>
    <mergeCell ref="R56:R59"/>
    <mergeCell ref="D56:D59"/>
    <mergeCell ref="C56:C59"/>
    <mergeCell ref="B56:B59"/>
    <mergeCell ref="H56:H59"/>
    <mergeCell ref="I56:I59"/>
    <mergeCell ref="J56:J59"/>
    <mergeCell ref="K56:K59"/>
    <mergeCell ref="L56:L59"/>
    <mergeCell ref="M56:M59"/>
    <mergeCell ref="N56:N59"/>
    <mergeCell ref="O56:O59"/>
    <mergeCell ref="P56:P59"/>
    <mergeCell ref="Q56:Q59"/>
    <mergeCell ref="G4:G18"/>
    <mergeCell ref="BA84:BB84"/>
    <mergeCell ref="BC84:BD84"/>
    <mergeCell ref="BA79:BB79"/>
    <mergeCell ref="BC79:BD79"/>
    <mergeCell ref="AP80:AQ80"/>
    <mergeCell ref="AR80:AS80"/>
    <mergeCell ref="AT80:AU80"/>
    <mergeCell ref="AV80:AW80"/>
    <mergeCell ref="BA80:BB80"/>
    <mergeCell ref="BC80:BD80"/>
    <mergeCell ref="AP82:AQ82"/>
    <mergeCell ref="AR82:AS82"/>
    <mergeCell ref="AT82:AU82"/>
    <mergeCell ref="AV82:AW82"/>
    <mergeCell ref="BA82:BB82"/>
    <mergeCell ref="BC82:BD82"/>
    <mergeCell ref="AP79:AQ79"/>
    <mergeCell ref="AR79:AS79"/>
    <mergeCell ref="AT79:AU79"/>
    <mergeCell ref="AV79:AW79"/>
    <mergeCell ref="AP84:AQ84"/>
    <mergeCell ref="AR84:AS84"/>
    <mergeCell ref="AT84:AU84"/>
    <mergeCell ref="AV84:AW84"/>
    <mergeCell ref="BA76:BB76"/>
    <mergeCell ref="BC76:BD76"/>
    <mergeCell ref="AP77:AQ77"/>
    <mergeCell ref="AR77:AS77"/>
    <mergeCell ref="AT77:AU77"/>
    <mergeCell ref="AV77:AW77"/>
    <mergeCell ref="BA77:BB77"/>
    <mergeCell ref="BC77:BD77"/>
    <mergeCell ref="AP78:AQ78"/>
    <mergeCell ref="AR78:AS78"/>
    <mergeCell ref="AT78:AU78"/>
    <mergeCell ref="AV78:AW78"/>
    <mergeCell ref="BA78:BB78"/>
    <mergeCell ref="BC78:BD78"/>
    <mergeCell ref="AP76:AQ76"/>
    <mergeCell ref="AR76:AS76"/>
    <mergeCell ref="AT76:AU76"/>
    <mergeCell ref="AV76:AW76"/>
    <mergeCell ref="BA72:BB72"/>
    <mergeCell ref="BC72:BD72"/>
    <mergeCell ref="AP73:AQ73"/>
    <mergeCell ref="AR73:AS73"/>
    <mergeCell ref="AT73:AU73"/>
    <mergeCell ref="AV73:AW73"/>
    <mergeCell ref="BA73:BB73"/>
    <mergeCell ref="BC73:BD73"/>
    <mergeCell ref="AP75:AQ75"/>
    <mergeCell ref="AR75:AS75"/>
    <mergeCell ref="AT75:AU75"/>
    <mergeCell ref="AV75:AW75"/>
    <mergeCell ref="BA75:BB75"/>
    <mergeCell ref="BC75:BD75"/>
    <mergeCell ref="BA65:BB65"/>
    <mergeCell ref="BC65:BD65"/>
    <mergeCell ref="AP70:AQ70"/>
    <mergeCell ref="AR70:AS70"/>
    <mergeCell ref="AT70:AU70"/>
    <mergeCell ref="AV70:AW70"/>
    <mergeCell ref="BA70:BB70"/>
    <mergeCell ref="BC70:BD70"/>
    <mergeCell ref="AP71:AQ71"/>
    <mergeCell ref="AR71:AS71"/>
    <mergeCell ref="AT71:AU71"/>
    <mergeCell ref="AV71:AW71"/>
    <mergeCell ref="BA71:BB71"/>
    <mergeCell ref="BC71:BD71"/>
    <mergeCell ref="BC184:BD184"/>
    <mergeCell ref="AP185:AQ185"/>
    <mergeCell ref="AR185:AS185"/>
    <mergeCell ref="AT185:AU185"/>
    <mergeCell ref="AV185:AW185"/>
    <mergeCell ref="BA185:BB185"/>
    <mergeCell ref="BC185:BD185"/>
    <mergeCell ref="AA184:AB184"/>
    <mergeCell ref="AC184:AD184"/>
    <mergeCell ref="AE184:AF184"/>
    <mergeCell ref="AG184:AH184"/>
    <mergeCell ref="AP184:AQ184"/>
    <mergeCell ref="AR184:AS184"/>
    <mergeCell ref="AT184:AU184"/>
    <mergeCell ref="AV184:AW184"/>
    <mergeCell ref="BA184:BB184"/>
    <mergeCell ref="AP181:AQ181"/>
    <mergeCell ref="AR181:AS181"/>
    <mergeCell ref="AT181:AU181"/>
    <mergeCell ref="AV181:AW181"/>
    <mergeCell ref="BA181:BB181"/>
    <mergeCell ref="BC181:BD181"/>
    <mergeCell ref="AP182:AQ182"/>
    <mergeCell ref="AR182:AS182"/>
    <mergeCell ref="AT182:AU182"/>
    <mergeCell ref="AV182:AW182"/>
    <mergeCell ref="BA182:BB182"/>
    <mergeCell ref="BC182:BD182"/>
    <mergeCell ref="BC174:BD174"/>
    <mergeCell ref="AP175:AQ175"/>
    <mergeCell ref="AR175:AS175"/>
    <mergeCell ref="AT175:AU175"/>
    <mergeCell ref="AV175:AW175"/>
    <mergeCell ref="BA175:BB175"/>
    <mergeCell ref="BC175:BD175"/>
    <mergeCell ref="AP180:AQ180"/>
    <mergeCell ref="AR180:AS180"/>
    <mergeCell ref="AT180:AU180"/>
    <mergeCell ref="AV180:AW180"/>
    <mergeCell ref="BA180:BB180"/>
    <mergeCell ref="BC180:BD180"/>
    <mergeCell ref="AA174:AB174"/>
    <mergeCell ref="AC174:AD174"/>
    <mergeCell ref="AE174:AF174"/>
    <mergeCell ref="AG174:AH174"/>
    <mergeCell ref="AP174:AQ174"/>
    <mergeCell ref="AR174:AS174"/>
    <mergeCell ref="AT174:AU174"/>
    <mergeCell ref="AV174:AW174"/>
    <mergeCell ref="BA174:BB174"/>
    <mergeCell ref="AP169:AQ169"/>
    <mergeCell ref="AR169:AS169"/>
    <mergeCell ref="AT169:AU169"/>
    <mergeCell ref="AV169:AW169"/>
    <mergeCell ref="BA169:BB169"/>
    <mergeCell ref="BC169:BD169"/>
    <mergeCell ref="AP170:AQ170"/>
    <mergeCell ref="AR170:AS170"/>
    <mergeCell ref="AT170:AU170"/>
    <mergeCell ref="AV170:AW170"/>
    <mergeCell ref="BA170:BB170"/>
    <mergeCell ref="BC170:BD170"/>
    <mergeCell ref="AP167:AQ167"/>
    <mergeCell ref="AR167:AS167"/>
    <mergeCell ref="AT167:AU167"/>
    <mergeCell ref="AV167:AW167"/>
    <mergeCell ref="BA167:BB167"/>
    <mergeCell ref="BC167:BD167"/>
    <mergeCell ref="AP168:AQ168"/>
    <mergeCell ref="AR168:AS168"/>
    <mergeCell ref="AT168:AU168"/>
    <mergeCell ref="AV168:AW168"/>
    <mergeCell ref="BA168:BB168"/>
    <mergeCell ref="BC168:BD168"/>
    <mergeCell ref="AY162:AZ162"/>
    <mergeCell ref="AY148:AZ148"/>
    <mergeCell ref="AP162:AQ162"/>
    <mergeCell ref="AR162:AS162"/>
    <mergeCell ref="AW162:AX162"/>
    <mergeCell ref="AP148:AQ148"/>
    <mergeCell ref="AW148:AX148"/>
    <mergeCell ref="AR148:AS148"/>
    <mergeCell ref="AN148:AO148"/>
    <mergeCell ref="AP152:AQ152"/>
    <mergeCell ref="AR152:AS152"/>
    <mergeCell ref="AW152:AX152"/>
    <mergeCell ref="AY152:AZ152"/>
    <mergeCell ref="AC112:AD112"/>
    <mergeCell ref="AL147:AM147"/>
    <mergeCell ref="AA146:AB146"/>
    <mergeCell ref="AC146:AD146"/>
    <mergeCell ref="AN146:AO146"/>
    <mergeCell ref="AA131:AB131"/>
    <mergeCell ref="AA162:AB162"/>
    <mergeCell ref="AC162:AD162"/>
    <mergeCell ref="AL162:AM162"/>
    <mergeCell ref="AN162:AO162"/>
    <mergeCell ref="AN147:AO147"/>
    <mergeCell ref="AL116:AM116"/>
    <mergeCell ref="AC148:AD148"/>
    <mergeCell ref="AA148:AB148"/>
    <mergeCell ref="AN139:AO139"/>
    <mergeCell ref="AL131:AM131"/>
    <mergeCell ref="AL140:AM140"/>
    <mergeCell ref="AN140:AO140"/>
    <mergeCell ref="AL146:AM146"/>
    <mergeCell ref="AA145:AB145"/>
    <mergeCell ref="AC145:AD145"/>
    <mergeCell ref="AL145:AM145"/>
    <mergeCell ref="AA147:AB147"/>
    <mergeCell ref="AC147:AD147"/>
    <mergeCell ref="AL148:AM148"/>
    <mergeCell ref="AL139:AM139"/>
    <mergeCell ref="AA116:AB116"/>
    <mergeCell ref="AW49:AX49"/>
    <mergeCell ref="AY61:AZ61"/>
    <mergeCell ref="AP65:AQ65"/>
    <mergeCell ref="AR65:AS65"/>
    <mergeCell ref="AT65:AU65"/>
    <mergeCell ref="AV65:AW65"/>
    <mergeCell ref="AP72:AQ72"/>
    <mergeCell ref="AR72:AS72"/>
    <mergeCell ref="AT72:AU72"/>
    <mergeCell ref="AV72:AW72"/>
    <mergeCell ref="AP105:AQ105"/>
    <mergeCell ref="AN112:AO112"/>
    <mergeCell ref="AP112:AQ112"/>
    <mergeCell ref="AL112:AM112"/>
    <mergeCell ref="AL107:AM107"/>
    <mergeCell ref="AN113:AO113"/>
    <mergeCell ref="AN131:AO131"/>
    <mergeCell ref="AN105:AO105"/>
    <mergeCell ref="AN107:AO107"/>
    <mergeCell ref="AN106:AO106"/>
    <mergeCell ref="AL113:AM113"/>
    <mergeCell ref="E4:E18"/>
    <mergeCell ref="H4:H18"/>
    <mergeCell ref="Y4:Y18"/>
    <mergeCell ref="AC131:AD131"/>
    <mergeCell ref="F4:F18"/>
    <mergeCell ref="W4:W18"/>
    <mergeCell ref="M4:M18"/>
    <mergeCell ref="S4:S18"/>
    <mergeCell ref="L4:L18"/>
    <mergeCell ref="AC113:AD113"/>
    <mergeCell ref="AA113:AB113"/>
    <mergeCell ref="T4:T18"/>
    <mergeCell ref="AA115:AB115"/>
    <mergeCell ref="AC116:AD116"/>
    <mergeCell ref="AC115:AD115"/>
    <mergeCell ref="AA112:AB112"/>
    <mergeCell ref="J4:J18"/>
    <mergeCell ref="O4:O18"/>
    <mergeCell ref="X4:X18"/>
    <mergeCell ref="V4:V18"/>
    <mergeCell ref="R4:R18"/>
    <mergeCell ref="P4:P18"/>
    <mergeCell ref="U4:U18"/>
    <mergeCell ref="Q4:Q18"/>
    <mergeCell ref="AZ4:AZ18"/>
    <mergeCell ref="AY33:AZ33"/>
    <mergeCell ref="AY34:AZ34"/>
    <mergeCell ref="AY47:AZ47"/>
    <mergeCell ref="AP61:AQ61"/>
    <mergeCell ref="AY26:AZ26"/>
    <mergeCell ref="AR40:AS40"/>
    <mergeCell ref="AW40:AX40"/>
    <mergeCell ref="AY40:AZ40"/>
    <mergeCell ref="AP40:AQ40"/>
    <mergeCell ref="AR21:AS21"/>
    <mergeCell ref="AW21:AX21"/>
    <mergeCell ref="AY21:AZ21"/>
    <mergeCell ref="AY25:AZ25"/>
    <mergeCell ref="AY27:AZ27"/>
    <mergeCell ref="AR61:AS61"/>
    <mergeCell ref="AR49:AS49"/>
    <mergeCell ref="AY32:AZ32"/>
    <mergeCell ref="AY35:AZ35"/>
    <mergeCell ref="AY36:AZ36"/>
    <mergeCell ref="AY49:AZ49"/>
    <mergeCell ref="AW61:AX61"/>
    <mergeCell ref="AP21:AQ21"/>
    <mergeCell ref="AP49:AQ49"/>
    <mergeCell ref="AL106:AM106"/>
    <mergeCell ref="AL105:AM105"/>
    <mergeCell ref="AP145:AQ145"/>
    <mergeCell ref="AN145:AO145"/>
    <mergeCell ref="AP140:AQ140"/>
    <mergeCell ref="AP139:AQ139"/>
    <mergeCell ref="AN115:AO115"/>
    <mergeCell ref="AP113:AQ113"/>
    <mergeCell ref="AL115:AM115"/>
    <mergeCell ref="AP107:AQ107"/>
    <mergeCell ref="AR146:AS146"/>
    <mergeCell ref="AR131:AS131"/>
    <mergeCell ref="AR121:AS121"/>
    <mergeCell ref="AR138:AS138"/>
    <mergeCell ref="AR115:AS115"/>
    <mergeCell ref="AP135:AQ135"/>
    <mergeCell ref="AR135:AS135"/>
    <mergeCell ref="AY145:AZ145"/>
    <mergeCell ref="AY146:AZ146"/>
    <mergeCell ref="AW146:AX146"/>
    <mergeCell ref="AW145:AX145"/>
    <mergeCell ref="AY135:AZ135"/>
    <mergeCell ref="AW121:AX121"/>
    <mergeCell ref="AW135:AX135"/>
    <mergeCell ref="AY113:AZ113"/>
    <mergeCell ref="AY112:AZ112"/>
    <mergeCell ref="AY102:AZ102"/>
    <mergeCell ref="AW105:AX105"/>
    <mergeCell ref="AW113:AX113"/>
    <mergeCell ref="AW116:AX116"/>
    <mergeCell ref="AW106:AX106"/>
    <mergeCell ref="AW107:AX107"/>
    <mergeCell ref="AY115:AZ115"/>
    <mergeCell ref="AY116:AZ116"/>
    <mergeCell ref="AW112:AX112"/>
    <mergeCell ref="AR105:AS105"/>
    <mergeCell ref="AW115:AX115"/>
    <mergeCell ref="AR107:AS107"/>
    <mergeCell ref="AR113:AS113"/>
    <mergeCell ref="AY147:AZ147"/>
    <mergeCell ref="AR147:AS147"/>
    <mergeCell ref="AR145:AS145"/>
    <mergeCell ref="AP115:AQ115"/>
    <mergeCell ref="AR139:AS139"/>
    <mergeCell ref="AW139:AX139"/>
    <mergeCell ref="AW138:AX138"/>
    <mergeCell ref="AR140:AS140"/>
    <mergeCell ref="AW140:AX140"/>
    <mergeCell ref="AY121:AZ121"/>
    <mergeCell ref="AY131:AZ131"/>
    <mergeCell ref="AW131:AX131"/>
    <mergeCell ref="AY139:AZ139"/>
    <mergeCell ref="AY140:AZ140"/>
    <mergeCell ref="AY138:AZ138"/>
    <mergeCell ref="AP146:AQ146"/>
    <mergeCell ref="AP147:AQ147"/>
    <mergeCell ref="AW147:AX147"/>
    <mergeCell ref="AR116:AS116"/>
    <mergeCell ref="AP121:AQ121"/>
    <mergeCell ref="BA88:BB88"/>
    <mergeCell ref="BC88:BD88"/>
    <mergeCell ref="AP91:AQ91"/>
    <mergeCell ref="AR91:AS91"/>
    <mergeCell ref="AT91:AU91"/>
    <mergeCell ref="AV91:AW91"/>
    <mergeCell ref="BA91:BB91"/>
    <mergeCell ref="BC91:BD91"/>
    <mergeCell ref="AP92:AQ92"/>
    <mergeCell ref="AR92:AS92"/>
    <mergeCell ref="AT92:AU92"/>
    <mergeCell ref="AV92:AW92"/>
    <mergeCell ref="BA92:BB92"/>
    <mergeCell ref="BC92:BD92"/>
    <mergeCell ref="AP88:AQ88"/>
    <mergeCell ref="AR88:AS88"/>
    <mergeCell ref="AT88:AU88"/>
    <mergeCell ref="AV88:AW88"/>
    <mergeCell ref="BC95:BD95"/>
    <mergeCell ref="AP93:AQ93"/>
    <mergeCell ref="AR93:AS93"/>
    <mergeCell ref="AP131:AQ131"/>
    <mergeCell ref="AN116:AO116"/>
    <mergeCell ref="AL138:AM138"/>
    <mergeCell ref="AN138:AO138"/>
    <mergeCell ref="AP116:AQ116"/>
    <mergeCell ref="AP138:AQ138"/>
    <mergeCell ref="AY105:AZ105"/>
    <mergeCell ref="AY107:AZ107"/>
    <mergeCell ref="AW102:AX102"/>
    <mergeCell ref="AY106:AZ106"/>
    <mergeCell ref="AT93:AU93"/>
    <mergeCell ref="AV93:AW93"/>
    <mergeCell ref="AP97:AQ97"/>
    <mergeCell ref="AR97:AS97"/>
    <mergeCell ref="AT97:AU97"/>
    <mergeCell ref="AV97:AW97"/>
    <mergeCell ref="AP102:AQ102"/>
    <mergeCell ref="AP106:AQ106"/>
    <mergeCell ref="AR102:AS102"/>
    <mergeCell ref="AR106:AS106"/>
    <mergeCell ref="AR112:AS112"/>
    <mergeCell ref="I4:I18"/>
    <mergeCell ref="N4:N18"/>
    <mergeCell ref="K4:K18"/>
    <mergeCell ref="BA97:BB97"/>
    <mergeCell ref="BC97:BD97"/>
    <mergeCell ref="AP98:AQ98"/>
    <mergeCell ref="AR98:AS98"/>
    <mergeCell ref="AT98:AU98"/>
    <mergeCell ref="AV98:AW98"/>
    <mergeCell ref="BA98:BB98"/>
    <mergeCell ref="BC98:BD98"/>
    <mergeCell ref="BA93:BB93"/>
    <mergeCell ref="BC93:BD93"/>
    <mergeCell ref="AP94:AQ94"/>
    <mergeCell ref="AR94:AS94"/>
    <mergeCell ref="AT94:AU94"/>
    <mergeCell ref="AV94:AW94"/>
    <mergeCell ref="BA94:BB94"/>
    <mergeCell ref="BC94:BD94"/>
    <mergeCell ref="AP95:AQ95"/>
    <mergeCell ref="AR95:AS95"/>
    <mergeCell ref="AT95:AU95"/>
    <mergeCell ref="AV95:AW95"/>
    <mergeCell ref="BA95:BB95"/>
  </mergeCells>
  <phoneticPr fontId="2"/>
  <hyperlinks>
    <hyperlink ref="Y57" r:id="rId1" xr:uid="{78B4F254-7811-4DE0-8A67-40D269A2367B}"/>
    <hyperlink ref="Y59" r:id="rId2" xr:uid="{857C679B-F5F2-483A-9F69-3EC1CBD2D42D}"/>
    <hyperlink ref="Y127" r:id="rId3" xr:uid="{E334C1E7-8156-495A-97C0-9C1616B85A03}"/>
    <hyperlink ref="Y129" r:id="rId4" xr:uid="{F526BD5D-78BC-4212-930E-DF4EC5292760}"/>
    <hyperlink ref="Y158" r:id="rId5" xr:uid="{3BE9966E-8AA2-4589-81C7-CFDBCFE55792}"/>
    <hyperlink ref="Y160" r:id="rId6" xr:uid="{822998CA-1D5A-4C94-BF74-AEE3ECB0E33C}"/>
  </hyperlinks>
  <printOptions horizontalCentered="1"/>
  <pageMargins left="0.19685039370078741" right="0.19685039370078741" top="0.19685039370078741" bottom="0.19685039370078741" header="0.31496062992125984" footer="0.31496062992125984"/>
  <pageSetup paperSize="9" scale="52" fitToHeight="0" orientation="landscape" r:id="rId7"/>
  <rowBreaks count="4" manualBreakCount="4">
    <brk id="62" max="16383" man="1"/>
    <brk id="85" max="21" man="1"/>
    <brk id="99" max="21" man="1"/>
    <brk id="132"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3F0B1-C62C-4B80-866E-E90866350A3C}">
  <sheetPr>
    <tabColor rgb="FFFFFF00"/>
    <pageSetUpPr fitToPage="1"/>
  </sheetPr>
  <dimension ref="A1:AF46"/>
  <sheetViews>
    <sheetView view="pageBreakPreview" zoomScale="70" zoomScaleNormal="100" zoomScaleSheetLayoutView="70" workbookViewId="0"/>
  </sheetViews>
  <sheetFormatPr defaultColWidth="3.44140625" defaultRowHeight="13.2" x14ac:dyDescent="0.2"/>
  <cols>
    <col min="1" max="1" width="1.44140625" style="3" customWidth="1"/>
    <col min="2" max="2" width="2.44140625" style="3" customWidth="1"/>
    <col min="3" max="3" width="3" style="656" customWidth="1"/>
    <col min="4" max="5" width="4.88671875" style="3" customWidth="1"/>
    <col min="6" max="24" width="4.77734375" style="3" customWidth="1"/>
    <col min="25" max="31" width="4.88671875" style="3" customWidth="1"/>
    <col min="32" max="32" width="2.21875" style="3" customWidth="1"/>
    <col min="33" max="33" width="1.44140625" style="3" customWidth="1"/>
    <col min="34" max="256" width="3.44140625" style="3"/>
    <col min="257" max="257" width="1.44140625" style="3" customWidth="1"/>
    <col min="258" max="258" width="2.44140625" style="3" customWidth="1"/>
    <col min="259" max="259" width="3" style="3" customWidth="1"/>
    <col min="260" max="261" width="4.88671875" style="3" customWidth="1"/>
    <col min="262" max="280" width="4.77734375" style="3" customWidth="1"/>
    <col min="281" max="287" width="4.88671875" style="3" customWidth="1"/>
    <col min="288" max="288" width="2.21875" style="3" customWidth="1"/>
    <col min="289" max="289" width="1.44140625" style="3" customWidth="1"/>
    <col min="290" max="512" width="3.44140625" style="3"/>
    <col min="513" max="513" width="1.44140625" style="3" customWidth="1"/>
    <col min="514" max="514" width="2.44140625" style="3" customWidth="1"/>
    <col min="515" max="515" width="3" style="3" customWidth="1"/>
    <col min="516" max="517" width="4.88671875" style="3" customWidth="1"/>
    <col min="518" max="536" width="4.77734375" style="3" customWidth="1"/>
    <col min="537" max="543" width="4.88671875" style="3" customWidth="1"/>
    <col min="544" max="544" width="2.21875" style="3" customWidth="1"/>
    <col min="545" max="545" width="1.44140625" style="3" customWidth="1"/>
    <col min="546" max="768" width="3.44140625" style="3"/>
    <col min="769" max="769" width="1.44140625" style="3" customWidth="1"/>
    <col min="770" max="770" width="2.44140625" style="3" customWidth="1"/>
    <col min="771" max="771" width="3" style="3" customWidth="1"/>
    <col min="772" max="773" width="4.88671875" style="3" customWidth="1"/>
    <col min="774" max="792" width="4.77734375" style="3" customWidth="1"/>
    <col min="793" max="799" width="4.88671875" style="3" customWidth="1"/>
    <col min="800" max="800" width="2.21875" style="3" customWidth="1"/>
    <col min="801" max="801" width="1.44140625" style="3" customWidth="1"/>
    <col min="802" max="1024" width="3.44140625" style="3"/>
    <col min="1025" max="1025" width="1.44140625" style="3" customWidth="1"/>
    <col min="1026" max="1026" width="2.44140625" style="3" customWidth="1"/>
    <col min="1027" max="1027" width="3" style="3" customWidth="1"/>
    <col min="1028" max="1029" width="4.88671875" style="3" customWidth="1"/>
    <col min="1030" max="1048" width="4.77734375" style="3" customWidth="1"/>
    <col min="1049" max="1055" width="4.88671875" style="3" customWidth="1"/>
    <col min="1056" max="1056" width="2.21875" style="3" customWidth="1"/>
    <col min="1057" max="1057" width="1.44140625" style="3" customWidth="1"/>
    <col min="1058" max="1280" width="3.44140625" style="3"/>
    <col min="1281" max="1281" width="1.44140625" style="3" customWidth="1"/>
    <col min="1282" max="1282" width="2.44140625" style="3" customWidth="1"/>
    <col min="1283" max="1283" width="3" style="3" customWidth="1"/>
    <col min="1284" max="1285" width="4.88671875" style="3" customWidth="1"/>
    <col min="1286" max="1304" width="4.77734375" style="3" customWidth="1"/>
    <col min="1305" max="1311" width="4.88671875" style="3" customWidth="1"/>
    <col min="1312" max="1312" width="2.21875" style="3" customWidth="1"/>
    <col min="1313" max="1313" width="1.44140625" style="3" customWidth="1"/>
    <col min="1314" max="1536" width="3.44140625" style="3"/>
    <col min="1537" max="1537" width="1.44140625" style="3" customWidth="1"/>
    <col min="1538" max="1538" width="2.44140625" style="3" customWidth="1"/>
    <col min="1539" max="1539" width="3" style="3" customWidth="1"/>
    <col min="1540" max="1541" width="4.88671875" style="3" customWidth="1"/>
    <col min="1542" max="1560" width="4.77734375" style="3" customWidth="1"/>
    <col min="1561" max="1567" width="4.88671875" style="3" customWidth="1"/>
    <col min="1568" max="1568" width="2.21875" style="3" customWidth="1"/>
    <col min="1569" max="1569" width="1.44140625" style="3" customWidth="1"/>
    <col min="1570" max="1792" width="3.44140625" style="3"/>
    <col min="1793" max="1793" width="1.44140625" style="3" customWidth="1"/>
    <col min="1794" max="1794" width="2.44140625" style="3" customWidth="1"/>
    <col min="1795" max="1795" width="3" style="3" customWidth="1"/>
    <col min="1796" max="1797" width="4.88671875" style="3" customWidth="1"/>
    <col min="1798" max="1816" width="4.77734375" style="3" customWidth="1"/>
    <col min="1817" max="1823" width="4.88671875" style="3" customWidth="1"/>
    <col min="1824" max="1824" width="2.21875" style="3" customWidth="1"/>
    <col min="1825" max="1825" width="1.44140625" style="3" customWidth="1"/>
    <col min="1826" max="2048" width="3.44140625" style="3"/>
    <col min="2049" max="2049" width="1.44140625" style="3" customWidth="1"/>
    <col min="2050" max="2050" width="2.44140625" style="3" customWidth="1"/>
    <col min="2051" max="2051" width="3" style="3" customWidth="1"/>
    <col min="2052" max="2053" width="4.88671875" style="3" customWidth="1"/>
    <col min="2054" max="2072" width="4.77734375" style="3" customWidth="1"/>
    <col min="2073" max="2079" width="4.88671875" style="3" customWidth="1"/>
    <col min="2080" max="2080" width="2.21875" style="3" customWidth="1"/>
    <col min="2081" max="2081" width="1.44140625" style="3" customWidth="1"/>
    <col min="2082" max="2304" width="3.44140625" style="3"/>
    <col min="2305" max="2305" width="1.44140625" style="3" customWidth="1"/>
    <col min="2306" max="2306" width="2.44140625" style="3" customWidth="1"/>
    <col min="2307" max="2307" width="3" style="3" customWidth="1"/>
    <col min="2308" max="2309" width="4.88671875" style="3" customWidth="1"/>
    <col min="2310" max="2328" width="4.77734375" style="3" customWidth="1"/>
    <col min="2329" max="2335" width="4.88671875" style="3" customWidth="1"/>
    <col min="2336" max="2336" width="2.21875" style="3" customWidth="1"/>
    <col min="2337" max="2337" width="1.44140625" style="3" customWidth="1"/>
    <col min="2338" max="2560" width="3.44140625" style="3"/>
    <col min="2561" max="2561" width="1.44140625" style="3" customWidth="1"/>
    <col min="2562" max="2562" width="2.44140625" style="3" customWidth="1"/>
    <col min="2563" max="2563" width="3" style="3" customWidth="1"/>
    <col min="2564" max="2565" width="4.88671875" style="3" customWidth="1"/>
    <col min="2566" max="2584" width="4.77734375" style="3" customWidth="1"/>
    <col min="2585" max="2591" width="4.88671875" style="3" customWidth="1"/>
    <col min="2592" max="2592" width="2.21875" style="3" customWidth="1"/>
    <col min="2593" max="2593" width="1.44140625" style="3" customWidth="1"/>
    <col min="2594" max="2816" width="3.44140625" style="3"/>
    <col min="2817" max="2817" width="1.44140625" style="3" customWidth="1"/>
    <col min="2818" max="2818" width="2.44140625" style="3" customWidth="1"/>
    <col min="2819" max="2819" width="3" style="3" customWidth="1"/>
    <col min="2820" max="2821" width="4.88671875" style="3" customWidth="1"/>
    <col min="2822" max="2840" width="4.77734375" style="3" customWidth="1"/>
    <col min="2841" max="2847" width="4.88671875" style="3" customWidth="1"/>
    <col min="2848" max="2848" width="2.21875" style="3" customWidth="1"/>
    <col min="2849" max="2849" width="1.44140625" style="3" customWidth="1"/>
    <col min="2850" max="3072" width="3.44140625" style="3"/>
    <col min="3073" max="3073" width="1.44140625" style="3" customWidth="1"/>
    <col min="3074" max="3074" width="2.44140625" style="3" customWidth="1"/>
    <col min="3075" max="3075" width="3" style="3" customWidth="1"/>
    <col min="3076" max="3077" width="4.88671875" style="3" customWidth="1"/>
    <col min="3078" max="3096" width="4.77734375" style="3" customWidth="1"/>
    <col min="3097" max="3103" width="4.88671875" style="3" customWidth="1"/>
    <col min="3104" max="3104" width="2.21875" style="3" customWidth="1"/>
    <col min="3105" max="3105" width="1.44140625" style="3" customWidth="1"/>
    <col min="3106" max="3328" width="3.44140625" style="3"/>
    <col min="3329" max="3329" width="1.44140625" style="3" customWidth="1"/>
    <col min="3330" max="3330" width="2.44140625" style="3" customWidth="1"/>
    <col min="3331" max="3331" width="3" style="3" customWidth="1"/>
    <col min="3332" max="3333" width="4.88671875" style="3" customWidth="1"/>
    <col min="3334" max="3352" width="4.77734375" style="3" customWidth="1"/>
    <col min="3353" max="3359" width="4.88671875" style="3" customWidth="1"/>
    <col min="3360" max="3360" width="2.21875" style="3" customWidth="1"/>
    <col min="3361" max="3361" width="1.44140625" style="3" customWidth="1"/>
    <col min="3362" max="3584" width="3.44140625" style="3"/>
    <col min="3585" max="3585" width="1.44140625" style="3" customWidth="1"/>
    <col min="3586" max="3586" width="2.44140625" style="3" customWidth="1"/>
    <col min="3587" max="3587" width="3" style="3" customWidth="1"/>
    <col min="3588" max="3589" width="4.88671875" style="3" customWidth="1"/>
    <col min="3590" max="3608" width="4.77734375" style="3" customWidth="1"/>
    <col min="3609" max="3615" width="4.88671875" style="3" customWidth="1"/>
    <col min="3616" max="3616" width="2.21875" style="3" customWidth="1"/>
    <col min="3617" max="3617" width="1.44140625" style="3" customWidth="1"/>
    <col min="3618" max="3840" width="3.44140625" style="3"/>
    <col min="3841" max="3841" width="1.44140625" style="3" customWidth="1"/>
    <col min="3842" max="3842" width="2.44140625" style="3" customWidth="1"/>
    <col min="3843" max="3843" width="3" style="3" customWidth="1"/>
    <col min="3844" max="3845" width="4.88671875" style="3" customWidth="1"/>
    <col min="3846" max="3864" width="4.77734375" style="3" customWidth="1"/>
    <col min="3865" max="3871" width="4.88671875" style="3" customWidth="1"/>
    <col min="3872" max="3872" width="2.21875" style="3" customWidth="1"/>
    <col min="3873" max="3873" width="1.44140625" style="3" customWidth="1"/>
    <col min="3874" max="4096" width="3.44140625" style="3"/>
    <col min="4097" max="4097" width="1.44140625" style="3" customWidth="1"/>
    <col min="4098" max="4098" width="2.44140625" style="3" customWidth="1"/>
    <col min="4099" max="4099" width="3" style="3" customWidth="1"/>
    <col min="4100" max="4101" width="4.88671875" style="3" customWidth="1"/>
    <col min="4102" max="4120" width="4.77734375" style="3" customWidth="1"/>
    <col min="4121" max="4127" width="4.88671875" style="3" customWidth="1"/>
    <col min="4128" max="4128" width="2.21875" style="3" customWidth="1"/>
    <col min="4129" max="4129" width="1.44140625" style="3" customWidth="1"/>
    <col min="4130" max="4352" width="3.44140625" style="3"/>
    <col min="4353" max="4353" width="1.44140625" style="3" customWidth="1"/>
    <col min="4354" max="4354" width="2.44140625" style="3" customWidth="1"/>
    <col min="4355" max="4355" width="3" style="3" customWidth="1"/>
    <col min="4356" max="4357" width="4.88671875" style="3" customWidth="1"/>
    <col min="4358" max="4376" width="4.77734375" style="3" customWidth="1"/>
    <col min="4377" max="4383" width="4.88671875" style="3" customWidth="1"/>
    <col min="4384" max="4384" width="2.21875" style="3" customWidth="1"/>
    <col min="4385" max="4385" width="1.44140625" style="3" customWidth="1"/>
    <col min="4386" max="4608" width="3.44140625" style="3"/>
    <col min="4609" max="4609" width="1.44140625" style="3" customWidth="1"/>
    <col min="4610" max="4610" width="2.44140625" style="3" customWidth="1"/>
    <col min="4611" max="4611" width="3" style="3" customWidth="1"/>
    <col min="4612" max="4613" width="4.88671875" style="3" customWidth="1"/>
    <col min="4614" max="4632" width="4.77734375" style="3" customWidth="1"/>
    <col min="4633" max="4639" width="4.88671875" style="3" customWidth="1"/>
    <col min="4640" max="4640" width="2.21875" style="3" customWidth="1"/>
    <col min="4641" max="4641" width="1.44140625" style="3" customWidth="1"/>
    <col min="4642" max="4864" width="3.44140625" style="3"/>
    <col min="4865" max="4865" width="1.44140625" style="3" customWidth="1"/>
    <col min="4866" max="4866" width="2.44140625" style="3" customWidth="1"/>
    <col min="4867" max="4867" width="3" style="3" customWidth="1"/>
    <col min="4868" max="4869" width="4.88671875" style="3" customWidth="1"/>
    <col min="4870" max="4888" width="4.77734375" style="3" customWidth="1"/>
    <col min="4889" max="4895" width="4.88671875" style="3" customWidth="1"/>
    <col min="4896" max="4896" width="2.21875" style="3" customWidth="1"/>
    <col min="4897" max="4897" width="1.44140625" style="3" customWidth="1"/>
    <col min="4898" max="5120" width="3.44140625" style="3"/>
    <col min="5121" max="5121" width="1.44140625" style="3" customWidth="1"/>
    <col min="5122" max="5122" width="2.44140625" style="3" customWidth="1"/>
    <col min="5123" max="5123" width="3" style="3" customWidth="1"/>
    <col min="5124" max="5125" width="4.88671875" style="3" customWidth="1"/>
    <col min="5126" max="5144" width="4.77734375" style="3" customWidth="1"/>
    <col min="5145" max="5151" width="4.88671875" style="3" customWidth="1"/>
    <col min="5152" max="5152" width="2.21875" style="3" customWidth="1"/>
    <col min="5153" max="5153" width="1.44140625" style="3" customWidth="1"/>
    <col min="5154" max="5376" width="3.44140625" style="3"/>
    <col min="5377" max="5377" width="1.44140625" style="3" customWidth="1"/>
    <col min="5378" max="5378" width="2.44140625" style="3" customWidth="1"/>
    <col min="5379" max="5379" width="3" style="3" customWidth="1"/>
    <col min="5380" max="5381" width="4.88671875" style="3" customWidth="1"/>
    <col min="5382" max="5400" width="4.77734375" style="3" customWidth="1"/>
    <col min="5401" max="5407" width="4.88671875" style="3" customWidth="1"/>
    <col min="5408" max="5408" width="2.21875" style="3" customWidth="1"/>
    <col min="5409" max="5409" width="1.44140625" style="3" customWidth="1"/>
    <col min="5410" max="5632" width="3.44140625" style="3"/>
    <col min="5633" max="5633" width="1.44140625" style="3" customWidth="1"/>
    <col min="5634" max="5634" width="2.44140625" style="3" customWidth="1"/>
    <col min="5635" max="5635" width="3" style="3" customWidth="1"/>
    <col min="5636" max="5637" width="4.88671875" style="3" customWidth="1"/>
    <col min="5638" max="5656" width="4.77734375" style="3" customWidth="1"/>
    <col min="5657" max="5663" width="4.88671875" style="3" customWidth="1"/>
    <col min="5664" max="5664" width="2.21875" style="3" customWidth="1"/>
    <col min="5665" max="5665" width="1.44140625" style="3" customWidth="1"/>
    <col min="5666" max="5888" width="3.44140625" style="3"/>
    <col min="5889" max="5889" width="1.44140625" style="3" customWidth="1"/>
    <col min="5890" max="5890" width="2.44140625" style="3" customWidth="1"/>
    <col min="5891" max="5891" width="3" style="3" customWidth="1"/>
    <col min="5892" max="5893" width="4.88671875" style="3" customWidth="1"/>
    <col min="5894" max="5912" width="4.77734375" style="3" customWidth="1"/>
    <col min="5913" max="5919" width="4.88671875" style="3" customWidth="1"/>
    <col min="5920" max="5920" width="2.21875" style="3" customWidth="1"/>
    <col min="5921" max="5921" width="1.44140625" style="3" customWidth="1"/>
    <col min="5922" max="6144" width="3.44140625" style="3"/>
    <col min="6145" max="6145" width="1.44140625" style="3" customWidth="1"/>
    <col min="6146" max="6146" width="2.44140625" style="3" customWidth="1"/>
    <col min="6147" max="6147" width="3" style="3" customWidth="1"/>
    <col min="6148" max="6149" width="4.88671875" style="3" customWidth="1"/>
    <col min="6150" max="6168" width="4.77734375" style="3" customWidth="1"/>
    <col min="6169" max="6175" width="4.88671875" style="3" customWidth="1"/>
    <col min="6176" max="6176" width="2.21875" style="3" customWidth="1"/>
    <col min="6177" max="6177" width="1.44140625" style="3" customWidth="1"/>
    <col min="6178" max="6400" width="3.44140625" style="3"/>
    <col min="6401" max="6401" width="1.44140625" style="3" customWidth="1"/>
    <col min="6402" max="6402" width="2.44140625" style="3" customWidth="1"/>
    <col min="6403" max="6403" width="3" style="3" customWidth="1"/>
    <col min="6404" max="6405" width="4.88671875" style="3" customWidth="1"/>
    <col min="6406" max="6424" width="4.77734375" style="3" customWidth="1"/>
    <col min="6425" max="6431" width="4.88671875" style="3" customWidth="1"/>
    <col min="6432" max="6432" width="2.21875" style="3" customWidth="1"/>
    <col min="6433" max="6433" width="1.44140625" style="3" customWidth="1"/>
    <col min="6434" max="6656" width="3.44140625" style="3"/>
    <col min="6657" max="6657" width="1.44140625" style="3" customWidth="1"/>
    <col min="6658" max="6658" width="2.44140625" style="3" customWidth="1"/>
    <col min="6659" max="6659" width="3" style="3" customWidth="1"/>
    <col min="6660" max="6661" width="4.88671875" style="3" customWidth="1"/>
    <col min="6662" max="6680" width="4.77734375" style="3" customWidth="1"/>
    <col min="6681" max="6687" width="4.88671875" style="3" customWidth="1"/>
    <col min="6688" max="6688" width="2.21875" style="3" customWidth="1"/>
    <col min="6689" max="6689" width="1.44140625" style="3" customWidth="1"/>
    <col min="6690" max="6912" width="3.44140625" style="3"/>
    <col min="6913" max="6913" width="1.44140625" style="3" customWidth="1"/>
    <col min="6914" max="6914" width="2.44140625" style="3" customWidth="1"/>
    <col min="6915" max="6915" width="3" style="3" customWidth="1"/>
    <col min="6916" max="6917" width="4.88671875" style="3" customWidth="1"/>
    <col min="6918" max="6936" width="4.77734375" style="3" customWidth="1"/>
    <col min="6937" max="6943" width="4.88671875" style="3" customWidth="1"/>
    <col min="6944" max="6944" width="2.21875" style="3" customWidth="1"/>
    <col min="6945" max="6945" width="1.44140625" style="3" customWidth="1"/>
    <col min="6946" max="7168" width="3.44140625" style="3"/>
    <col min="7169" max="7169" width="1.44140625" style="3" customWidth="1"/>
    <col min="7170" max="7170" width="2.44140625" style="3" customWidth="1"/>
    <col min="7171" max="7171" width="3" style="3" customWidth="1"/>
    <col min="7172" max="7173" width="4.88671875" style="3" customWidth="1"/>
    <col min="7174" max="7192" width="4.77734375" style="3" customWidth="1"/>
    <col min="7193" max="7199" width="4.88671875" style="3" customWidth="1"/>
    <col min="7200" max="7200" width="2.21875" style="3" customWidth="1"/>
    <col min="7201" max="7201" width="1.44140625" style="3" customWidth="1"/>
    <col min="7202" max="7424" width="3.44140625" style="3"/>
    <col min="7425" max="7425" width="1.44140625" style="3" customWidth="1"/>
    <col min="7426" max="7426" width="2.44140625" style="3" customWidth="1"/>
    <col min="7427" max="7427" width="3" style="3" customWidth="1"/>
    <col min="7428" max="7429" width="4.88671875" style="3" customWidth="1"/>
    <col min="7430" max="7448" width="4.77734375" style="3" customWidth="1"/>
    <col min="7449" max="7455" width="4.88671875" style="3" customWidth="1"/>
    <col min="7456" max="7456" width="2.21875" style="3" customWidth="1"/>
    <col min="7457" max="7457" width="1.44140625" style="3" customWidth="1"/>
    <col min="7458" max="7680" width="3.44140625" style="3"/>
    <col min="7681" max="7681" width="1.44140625" style="3" customWidth="1"/>
    <col min="7682" max="7682" width="2.44140625" style="3" customWidth="1"/>
    <col min="7683" max="7683" width="3" style="3" customWidth="1"/>
    <col min="7684" max="7685" width="4.88671875" style="3" customWidth="1"/>
    <col min="7686" max="7704" width="4.77734375" style="3" customWidth="1"/>
    <col min="7705" max="7711" width="4.88671875" style="3" customWidth="1"/>
    <col min="7712" max="7712" width="2.21875" style="3" customWidth="1"/>
    <col min="7713" max="7713" width="1.44140625" style="3" customWidth="1"/>
    <col min="7714" max="7936" width="3.44140625" style="3"/>
    <col min="7937" max="7937" width="1.44140625" style="3" customWidth="1"/>
    <col min="7938" max="7938" width="2.44140625" style="3" customWidth="1"/>
    <col min="7939" max="7939" width="3" style="3" customWidth="1"/>
    <col min="7940" max="7941" width="4.88671875" style="3" customWidth="1"/>
    <col min="7942" max="7960" width="4.77734375" style="3" customWidth="1"/>
    <col min="7961" max="7967" width="4.88671875" style="3" customWidth="1"/>
    <col min="7968" max="7968" width="2.21875" style="3" customWidth="1"/>
    <col min="7969" max="7969" width="1.44140625" style="3" customWidth="1"/>
    <col min="7970" max="8192" width="3.44140625" style="3"/>
    <col min="8193" max="8193" width="1.44140625" style="3" customWidth="1"/>
    <col min="8194" max="8194" width="2.44140625" style="3" customWidth="1"/>
    <col min="8195" max="8195" width="3" style="3" customWidth="1"/>
    <col min="8196" max="8197" width="4.88671875" style="3" customWidth="1"/>
    <col min="8198" max="8216" width="4.77734375" style="3" customWidth="1"/>
    <col min="8217" max="8223" width="4.88671875" style="3" customWidth="1"/>
    <col min="8224" max="8224" width="2.21875" style="3" customWidth="1"/>
    <col min="8225" max="8225" width="1.44140625" style="3" customWidth="1"/>
    <col min="8226" max="8448" width="3.44140625" style="3"/>
    <col min="8449" max="8449" width="1.44140625" style="3" customWidth="1"/>
    <col min="8450" max="8450" width="2.44140625" style="3" customWidth="1"/>
    <col min="8451" max="8451" width="3" style="3" customWidth="1"/>
    <col min="8452" max="8453" width="4.88671875" style="3" customWidth="1"/>
    <col min="8454" max="8472" width="4.77734375" style="3" customWidth="1"/>
    <col min="8473" max="8479" width="4.88671875" style="3" customWidth="1"/>
    <col min="8480" max="8480" width="2.21875" style="3" customWidth="1"/>
    <col min="8481" max="8481" width="1.44140625" style="3" customWidth="1"/>
    <col min="8482" max="8704" width="3.44140625" style="3"/>
    <col min="8705" max="8705" width="1.44140625" style="3" customWidth="1"/>
    <col min="8706" max="8706" width="2.44140625" style="3" customWidth="1"/>
    <col min="8707" max="8707" width="3" style="3" customWidth="1"/>
    <col min="8708" max="8709" width="4.88671875" style="3" customWidth="1"/>
    <col min="8710" max="8728" width="4.77734375" style="3" customWidth="1"/>
    <col min="8729" max="8735" width="4.88671875" style="3" customWidth="1"/>
    <col min="8736" max="8736" width="2.21875" style="3" customWidth="1"/>
    <col min="8737" max="8737" width="1.44140625" style="3" customWidth="1"/>
    <col min="8738" max="8960" width="3.44140625" style="3"/>
    <col min="8961" max="8961" width="1.44140625" style="3" customWidth="1"/>
    <col min="8962" max="8962" width="2.44140625" style="3" customWidth="1"/>
    <col min="8963" max="8963" width="3" style="3" customWidth="1"/>
    <col min="8964" max="8965" width="4.88671875" style="3" customWidth="1"/>
    <col min="8966" max="8984" width="4.77734375" style="3" customWidth="1"/>
    <col min="8985" max="8991" width="4.88671875" style="3" customWidth="1"/>
    <col min="8992" max="8992" width="2.21875" style="3" customWidth="1"/>
    <col min="8993" max="8993" width="1.44140625" style="3" customWidth="1"/>
    <col min="8994" max="9216" width="3.44140625" style="3"/>
    <col min="9217" max="9217" width="1.44140625" style="3" customWidth="1"/>
    <col min="9218" max="9218" width="2.44140625" style="3" customWidth="1"/>
    <col min="9219" max="9219" width="3" style="3" customWidth="1"/>
    <col min="9220" max="9221" width="4.88671875" style="3" customWidth="1"/>
    <col min="9222" max="9240" width="4.77734375" style="3" customWidth="1"/>
    <col min="9241" max="9247" width="4.88671875" style="3" customWidth="1"/>
    <col min="9248" max="9248" width="2.21875" style="3" customWidth="1"/>
    <col min="9249" max="9249" width="1.44140625" style="3" customWidth="1"/>
    <col min="9250" max="9472" width="3.44140625" style="3"/>
    <col min="9473" max="9473" width="1.44140625" style="3" customWidth="1"/>
    <col min="9474" max="9474" width="2.44140625" style="3" customWidth="1"/>
    <col min="9475" max="9475" width="3" style="3" customWidth="1"/>
    <col min="9476" max="9477" width="4.88671875" style="3" customWidth="1"/>
    <col min="9478" max="9496" width="4.77734375" style="3" customWidth="1"/>
    <col min="9497" max="9503" width="4.88671875" style="3" customWidth="1"/>
    <col min="9504" max="9504" width="2.21875" style="3" customWidth="1"/>
    <col min="9505" max="9505" width="1.44140625" style="3" customWidth="1"/>
    <col min="9506" max="9728" width="3.44140625" style="3"/>
    <col min="9729" max="9729" width="1.44140625" style="3" customWidth="1"/>
    <col min="9730" max="9730" width="2.44140625" style="3" customWidth="1"/>
    <col min="9731" max="9731" width="3" style="3" customWidth="1"/>
    <col min="9732" max="9733" width="4.88671875" style="3" customWidth="1"/>
    <col min="9734" max="9752" width="4.77734375" style="3" customWidth="1"/>
    <col min="9753" max="9759" width="4.88671875" style="3" customWidth="1"/>
    <col min="9760" max="9760" width="2.21875" style="3" customWidth="1"/>
    <col min="9761" max="9761" width="1.44140625" style="3" customWidth="1"/>
    <col min="9762" max="9984" width="3.44140625" style="3"/>
    <col min="9985" max="9985" width="1.44140625" style="3" customWidth="1"/>
    <col min="9986" max="9986" width="2.44140625" style="3" customWidth="1"/>
    <col min="9987" max="9987" width="3" style="3" customWidth="1"/>
    <col min="9988" max="9989" width="4.88671875" style="3" customWidth="1"/>
    <col min="9990" max="10008" width="4.77734375" style="3" customWidth="1"/>
    <col min="10009" max="10015" width="4.88671875" style="3" customWidth="1"/>
    <col min="10016" max="10016" width="2.21875" style="3" customWidth="1"/>
    <col min="10017" max="10017" width="1.44140625" style="3" customWidth="1"/>
    <col min="10018" max="10240" width="3.44140625" style="3"/>
    <col min="10241" max="10241" width="1.44140625" style="3" customWidth="1"/>
    <col min="10242" max="10242" width="2.44140625" style="3" customWidth="1"/>
    <col min="10243" max="10243" width="3" style="3" customWidth="1"/>
    <col min="10244" max="10245" width="4.88671875" style="3" customWidth="1"/>
    <col min="10246" max="10264" width="4.77734375" style="3" customWidth="1"/>
    <col min="10265" max="10271" width="4.88671875" style="3" customWidth="1"/>
    <col min="10272" max="10272" width="2.21875" style="3" customWidth="1"/>
    <col min="10273" max="10273" width="1.44140625" style="3" customWidth="1"/>
    <col min="10274" max="10496" width="3.44140625" style="3"/>
    <col min="10497" max="10497" width="1.44140625" style="3" customWidth="1"/>
    <col min="10498" max="10498" width="2.44140625" style="3" customWidth="1"/>
    <col min="10499" max="10499" width="3" style="3" customWidth="1"/>
    <col min="10500" max="10501" width="4.88671875" style="3" customWidth="1"/>
    <col min="10502" max="10520" width="4.77734375" style="3" customWidth="1"/>
    <col min="10521" max="10527" width="4.88671875" style="3" customWidth="1"/>
    <col min="10528" max="10528" width="2.21875" style="3" customWidth="1"/>
    <col min="10529" max="10529" width="1.44140625" style="3" customWidth="1"/>
    <col min="10530" max="10752" width="3.44140625" style="3"/>
    <col min="10753" max="10753" width="1.44140625" style="3" customWidth="1"/>
    <col min="10754" max="10754" width="2.44140625" style="3" customWidth="1"/>
    <col min="10755" max="10755" width="3" style="3" customWidth="1"/>
    <col min="10756" max="10757" width="4.88671875" style="3" customWidth="1"/>
    <col min="10758" max="10776" width="4.77734375" style="3" customWidth="1"/>
    <col min="10777" max="10783" width="4.88671875" style="3" customWidth="1"/>
    <col min="10784" max="10784" width="2.21875" style="3" customWidth="1"/>
    <col min="10785" max="10785" width="1.44140625" style="3" customWidth="1"/>
    <col min="10786" max="11008" width="3.44140625" style="3"/>
    <col min="11009" max="11009" width="1.44140625" style="3" customWidth="1"/>
    <col min="11010" max="11010" width="2.44140625" style="3" customWidth="1"/>
    <col min="11011" max="11011" width="3" style="3" customWidth="1"/>
    <col min="11012" max="11013" width="4.88671875" style="3" customWidth="1"/>
    <col min="11014" max="11032" width="4.77734375" style="3" customWidth="1"/>
    <col min="11033" max="11039" width="4.88671875" style="3" customWidth="1"/>
    <col min="11040" max="11040" width="2.21875" style="3" customWidth="1"/>
    <col min="11041" max="11041" width="1.44140625" style="3" customWidth="1"/>
    <col min="11042" max="11264" width="3.44140625" style="3"/>
    <col min="11265" max="11265" width="1.44140625" style="3" customWidth="1"/>
    <col min="11266" max="11266" width="2.44140625" style="3" customWidth="1"/>
    <col min="11267" max="11267" width="3" style="3" customWidth="1"/>
    <col min="11268" max="11269" width="4.88671875" style="3" customWidth="1"/>
    <col min="11270" max="11288" width="4.77734375" style="3" customWidth="1"/>
    <col min="11289" max="11295" width="4.88671875" style="3" customWidth="1"/>
    <col min="11296" max="11296" width="2.21875" style="3" customWidth="1"/>
    <col min="11297" max="11297" width="1.44140625" style="3" customWidth="1"/>
    <col min="11298" max="11520" width="3.44140625" style="3"/>
    <col min="11521" max="11521" width="1.44140625" style="3" customWidth="1"/>
    <col min="11522" max="11522" width="2.44140625" style="3" customWidth="1"/>
    <col min="11523" max="11523" width="3" style="3" customWidth="1"/>
    <col min="11524" max="11525" width="4.88671875" style="3" customWidth="1"/>
    <col min="11526" max="11544" width="4.77734375" style="3" customWidth="1"/>
    <col min="11545" max="11551" width="4.88671875" style="3" customWidth="1"/>
    <col min="11552" max="11552" width="2.21875" style="3" customWidth="1"/>
    <col min="11553" max="11553" width="1.44140625" style="3" customWidth="1"/>
    <col min="11554" max="11776" width="3.44140625" style="3"/>
    <col min="11777" max="11777" width="1.44140625" style="3" customWidth="1"/>
    <col min="11778" max="11778" width="2.44140625" style="3" customWidth="1"/>
    <col min="11779" max="11779" width="3" style="3" customWidth="1"/>
    <col min="11780" max="11781" width="4.88671875" style="3" customWidth="1"/>
    <col min="11782" max="11800" width="4.77734375" style="3" customWidth="1"/>
    <col min="11801" max="11807" width="4.88671875" style="3" customWidth="1"/>
    <col min="11808" max="11808" width="2.21875" style="3" customWidth="1"/>
    <col min="11809" max="11809" width="1.44140625" style="3" customWidth="1"/>
    <col min="11810" max="12032" width="3.44140625" style="3"/>
    <col min="12033" max="12033" width="1.44140625" style="3" customWidth="1"/>
    <col min="12034" max="12034" width="2.44140625" style="3" customWidth="1"/>
    <col min="12035" max="12035" width="3" style="3" customWidth="1"/>
    <col min="12036" max="12037" width="4.88671875" style="3" customWidth="1"/>
    <col min="12038" max="12056" width="4.77734375" style="3" customWidth="1"/>
    <col min="12057" max="12063" width="4.88671875" style="3" customWidth="1"/>
    <col min="12064" max="12064" width="2.21875" style="3" customWidth="1"/>
    <col min="12065" max="12065" width="1.44140625" style="3" customWidth="1"/>
    <col min="12066" max="12288" width="3.44140625" style="3"/>
    <col min="12289" max="12289" width="1.44140625" style="3" customWidth="1"/>
    <col min="12290" max="12290" width="2.44140625" style="3" customWidth="1"/>
    <col min="12291" max="12291" width="3" style="3" customWidth="1"/>
    <col min="12292" max="12293" width="4.88671875" style="3" customWidth="1"/>
    <col min="12294" max="12312" width="4.77734375" style="3" customWidth="1"/>
    <col min="12313" max="12319" width="4.88671875" style="3" customWidth="1"/>
    <col min="12320" max="12320" width="2.21875" style="3" customWidth="1"/>
    <col min="12321" max="12321" width="1.44140625" style="3" customWidth="1"/>
    <col min="12322" max="12544" width="3.44140625" style="3"/>
    <col min="12545" max="12545" width="1.44140625" style="3" customWidth="1"/>
    <col min="12546" max="12546" width="2.44140625" style="3" customWidth="1"/>
    <col min="12547" max="12547" width="3" style="3" customWidth="1"/>
    <col min="12548" max="12549" width="4.88671875" style="3" customWidth="1"/>
    <col min="12550" max="12568" width="4.77734375" style="3" customWidth="1"/>
    <col min="12569" max="12575" width="4.88671875" style="3" customWidth="1"/>
    <col min="12576" max="12576" width="2.21875" style="3" customWidth="1"/>
    <col min="12577" max="12577" width="1.44140625" style="3" customWidth="1"/>
    <col min="12578" max="12800" width="3.44140625" style="3"/>
    <col min="12801" max="12801" width="1.44140625" style="3" customWidth="1"/>
    <col min="12802" max="12802" width="2.44140625" style="3" customWidth="1"/>
    <col min="12803" max="12803" width="3" style="3" customWidth="1"/>
    <col min="12804" max="12805" width="4.88671875" style="3" customWidth="1"/>
    <col min="12806" max="12824" width="4.77734375" style="3" customWidth="1"/>
    <col min="12825" max="12831" width="4.88671875" style="3" customWidth="1"/>
    <col min="12832" max="12832" width="2.21875" style="3" customWidth="1"/>
    <col min="12833" max="12833" width="1.44140625" style="3" customWidth="1"/>
    <col min="12834" max="13056" width="3.44140625" style="3"/>
    <col min="13057" max="13057" width="1.44140625" style="3" customWidth="1"/>
    <col min="13058" max="13058" width="2.44140625" style="3" customWidth="1"/>
    <col min="13059" max="13059" width="3" style="3" customWidth="1"/>
    <col min="13060" max="13061" width="4.88671875" style="3" customWidth="1"/>
    <col min="13062" max="13080" width="4.77734375" style="3" customWidth="1"/>
    <col min="13081" max="13087" width="4.88671875" style="3" customWidth="1"/>
    <col min="13088" max="13088" width="2.21875" style="3" customWidth="1"/>
    <col min="13089" max="13089" width="1.44140625" style="3" customWidth="1"/>
    <col min="13090" max="13312" width="3.44140625" style="3"/>
    <col min="13313" max="13313" width="1.44140625" style="3" customWidth="1"/>
    <col min="13314" max="13314" width="2.44140625" style="3" customWidth="1"/>
    <col min="13315" max="13315" width="3" style="3" customWidth="1"/>
    <col min="13316" max="13317" width="4.88671875" style="3" customWidth="1"/>
    <col min="13318" max="13336" width="4.77734375" style="3" customWidth="1"/>
    <col min="13337" max="13343" width="4.88671875" style="3" customWidth="1"/>
    <col min="13344" max="13344" width="2.21875" style="3" customWidth="1"/>
    <col min="13345" max="13345" width="1.44140625" style="3" customWidth="1"/>
    <col min="13346" max="13568" width="3.44140625" style="3"/>
    <col min="13569" max="13569" width="1.44140625" style="3" customWidth="1"/>
    <col min="13570" max="13570" width="2.44140625" style="3" customWidth="1"/>
    <col min="13571" max="13571" width="3" style="3" customWidth="1"/>
    <col min="13572" max="13573" width="4.88671875" style="3" customWidth="1"/>
    <col min="13574" max="13592" width="4.77734375" style="3" customWidth="1"/>
    <col min="13593" max="13599" width="4.88671875" style="3" customWidth="1"/>
    <col min="13600" max="13600" width="2.21875" style="3" customWidth="1"/>
    <col min="13601" max="13601" width="1.44140625" style="3" customWidth="1"/>
    <col min="13602" max="13824" width="3.44140625" style="3"/>
    <col min="13825" max="13825" width="1.44140625" style="3" customWidth="1"/>
    <col min="13826" max="13826" width="2.44140625" style="3" customWidth="1"/>
    <col min="13827" max="13827" width="3" style="3" customWidth="1"/>
    <col min="13828" max="13829" width="4.88671875" style="3" customWidth="1"/>
    <col min="13830" max="13848" width="4.77734375" style="3" customWidth="1"/>
    <col min="13849" max="13855" width="4.88671875" style="3" customWidth="1"/>
    <col min="13856" max="13856" width="2.21875" style="3" customWidth="1"/>
    <col min="13857" max="13857" width="1.44140625" style="3" customWidth="1"/>
    <col min="13858" max="14080" width="3.44140625" style="3"/>
    <col min="14081" max="14081" width="1.44140625" style="3" customWidth="1"/>
    <col min="14082" max="14082" width="2.44140625" style="3" customWidth="1"/>
    <col min="14083" max="14083" width="3" style="3" customWidth="1"/>
    <col min="14084" max="14085" width="4.88671875" style="3" customWidth="1"/>
    <col min="14086" max="14104" width="4.77734375" style="3" customWidth="1"/>
    <col min="14105" max="14111" width="4.88671875" style="3" customWidth="1"/>
    <col min="14112" max="14112" width="2.21875" style="3" customWidth="1"/>
    <col min="14113" max="14113" width="1.44140625" style="3" customWidth="1"/>
    <col min="14114" max="14336" width="3.44140625" style="3"/>
    <col min="14337" max="14337" width="1.44140625" style="3" customWidth="1"/>
    <col min="14338" max="14338" width="2.44140625" style="3" customWidth="1"/>
    <col min="14339" max="14339" width="3" style="3" customWidth="1"/>
    <col min="14340" max="14341" width="4.88671875" style="3" customWidth="1"/>
    <col min="14342" max="14360" width="4.77734375" style="3" customWidth="1"/>
    <col min="14361" max="14367" width="4.88671875" style="3" customWidth="1"/>
    <col min="14368" max="14368" width="2.21875" style="3" customWidth="1"/>
    <col min="14369" max="14369" width="1.44140625" style="3" customWidth="1"/>
    <col min="14370" max="14592" width="3.44140625" style="3"/>
    <col min="14593" max="14593" width="1.44140625" style="3" customWidth="1"/>
    <col min="14594" max="14594" width="2.44140625" style="3" customWidth="1"/>
    <col min="14595" max="14595" width="3" style="3" customWidth="1"/>
    <col min="14596" max="14597" width="4.88671875" style="3" customWidth="1"/>
    <col min="14598" max="14616" width="4.77734375" style="3" customWidth="1"/>
    <col min="14617" max="14623" width="4.88671875" style="3" customWidth="1"/>
    <col min="14624" max="14624" width="2.21875" style="3" customWidth="1"/>
    <col min="14625" max="14625" width="1.44140625" style="3" customWidth="1"/>
    <col min="14626" max="14848" width="3.44140625" style="3"/>
    <col min="14849" max="14849" width="1.44140625" style="3" customWidth="1"/>
    <col min="14850" max="14850" width="2.44140625" style="3" customWidth="1"/>
    <col min="14851" max="14851" width="3" style="3" customWidth="1"/>
    <col min="14852" max="14853" width="4.88671875" style="3" customWidth="1"/>
    <col min="14854" max="14872" width="4.77734375" style="3" customWidth="1"/>
    <col min="14873" max="14879" width="4.88671875" style="3" customWidth="1"/>
    <col min="14880" max="14880" width="2.21875" style="3" customWidth="1"/>
    <col min="14881" max="14881" width="1.44140625" style="3" customWidth="1"/>
    <col min="14882" max="15104" width="3.44140625" style="3"/>
    <col min="15105" max="15105" width="1.44140625" style="3" customWidth="1"/>
    <col min="15106" max="15106" width="2.44140625" style="3" customWidth="1"/>
    <col min="15107" max="15107" width="3" style="3" customWidth="1"/>
    <col min="15108" max="15109" width="4.88671875" style="3" customWidth="1"/>
    <col min="15110" max="15128" width="4.77734375" style="3" customWidth="1"/>
    <col min="15129" max="15135" width="4.88671875" style="3" customWidth="1"/>
    <col min="15136" max="15136" width="2.21875" style="3" customWidth="1"/>
    <col min="15137" max="15137" width="1.44140625" style="3" customWidth="1"/>
    <col min="15138" max="15360" width="3.44140625" style="3"/>
    <col min="15361" max="15361" width="1.44140625" style="3" customWidth="1"/>
    <col min="15362" max="15362" width="2.44140625" style="3" customWidth="1"/>
    <col min="15363" max="15363" width="3" style="3" customWidth="1"/>
    <col min="15364" max="15365" width="4.88671875" style="3" customWidth="1"/>
    <col min="15366" max="15384" width="4.77734375" style="3" customWidth="1"/>
    <col min="15385" max="15391" width="4.88671875" style="3" customWidth="1"/>
    <col min="15392" max="15392" width="2.21875" style="3" customWidth="1"/>
    <col min="15393" max="15393" width="1.44140625" style="3" customWidth="1"/>
    <col min="15394" max="15616" width="3.44140625" style="3"/>
    <col min="15617" max="15617" width="1.44140625" style="3" customWidth="1"/>
    <col min="15618" max="15618" width="2.44140625" style="3" customWidth="1"/>
    <col min="15619" max="15619" width="3" style="3" customWidth="1"/>
    <col min="15620" max="15621" width="4.88671875" style="3" customWidth="1"/>
    <col min="15622" max="15640" width="4.77734375" style="3" customWidth="1"/>
    <col min="15641" max="15647" width="4.88671875" style="3" customWidth="1"/>
    <col min="15648" max="15648" width="2.21875" style="3" customWidth="1"/>
    <col min="15649" max="15649" width="1.44140625" style="3" customWidth="1"/>
    <col min="15650" max="15872" width="3.44140625" style="3"/>
    <col min="15873" max="15873" width="1.44140625" style="3" customWidth="1"/>
    <col min="15874" max="15874" width="2.44140625" style="3" customWidth="1"/>
    <col min="15875" max="15875" width="3" style="3" customWidth="1"/>
    <col min="15876" max="15877" width="4.88671875" style="3" customWidth="1"/>
    <col min="15878" max="15896" width="4.77734375" style="3" customWidth="1"/>
    <col min="15897" max="15903" width="4.88671875" style="3" customWidth="1"/>
    <col min="15904" max="15904" width="2.21875" style="3" customWidth="1"/>
    <col min="15905" max="15905" width="1.44140625" style="3" customWidth="1"/>
    <col min="15906" max="16128" width="3.44140625" style="3"/>
    <col min="16129" max="16129" width="1.44140625" style="3" customWidth="1"/>
    <col min="16130" max="16130" width="2.44140625" style="3" customWidth="1"/>
    <col min="16131" max="16131" width="3" style="3" customWidth="1"/>
    <col min="16132" max="16133" width="4.88671875" style="3" customWidth="1"/>
    <col min="16134" max="16152" width="4.77734375" style="3" customWidth="1"/>
    <col min="16153" max="16159" width="4.88671875" style="3" customWidth="1"/>
    <col min="16160" max="16160" width="2.21875" style="3" customWidth="1"/>
    <col min="16161" max="16161" width="1.44140625" style="3" customWidth="1"/>
    <col min="16162" max="16384" width="3.44140625" style="3"/>
  </cols>
  <sheetData>
    <row r="1" spans="2:32" s="1" customFormat="1" x14ac:dyDescent="0.2"/>
    <row r="2" spans="2:32" s="1" customFormat="1" x14ac:dyDescent="0.2">
      <c r="C2" s="1" t="s">
        <v>1562</v>
      </c>
    </row>
    <row r="3" spans="2:32" s="1" customFormat="1" x14ac:dyDescent="0.2">
      <c r="Y3" s="45" t="s">
        <v>648</v>
      </c>
      <c r="Z3" s="629"/>
      <c r="AA3" s="629" t="s">
        <v>34</v>
      </c>
      <c r="AB3" s="629"/>
      <c r="AC3" s="629" t="s">
        <v>927</v>
      </c>
      <c r="AD3" s="629"/>
      <c r="AE3" s="629" t="s">
        <v>168</v>
      </c>
    </row>
    <row r="4" spans="2:32" s="1" customFormat="1" x14ac:dyDescent="0.2">
      <c r="AE4" s="45"/>
    </row>
    <row r="5" spans="2:32" s="1" customFormat="1" ht="27" customHeight="1" x14ac:dyDescent="0.2">
      <c r="B5" s="1863" t="s">
        <v>1563</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row>
    <row r="6" spans="2:32" s="1" customFormat="1" x14ac:dyDescent="0.2"/>
    <row r="7" spans="2:32" s="1" customFormat="1" ht="27" customHeight="1" x14ac:dyDescent="0.2">
      <c r="B7" s="615"/>
      <c r="C7" s="1855" t="s">
        <v>307</v>
      </c>
      <c r="D7" s="1906"/>
      <c r="E7" s="1906"/>
      <c r="F7" s="1906"/>
      <c r="G7" s="1906"/>
      <c r="H7" s="1906"/>
      <c r="I7" s="1571"/>
      <c r="J7" s="1572"/>
      <c r="K7" s="1572"/>
      <c r="L7" s="1572"/>
      <c r="M7" s="1572"/>
      <c r="N7" s="1572"/>
      <c r="O7" s="1572"/>
      <c r="P7" s="1572"/>
      <c r="Q7" s="1572"/>
      <c r="R7" s="1572"/>
      <c r="S7" s="1572"/>
      <c r="T7" s="1572"/>
      <c r="U7" s="1572"/>
      <c r="V7" s="1572"/>
      <c r="W7" s="1572"/>
      <c r="X7" s="1572"/>
      <c r="Y7" s="1572"/>
      <c r="Z7" s="1572"/>
      <c r="AA7" s="1572"/>
      <c r="AB7" s="1572"/>
      <c r="AC7" s="1572"/>
      <c r="AD7" s="1572"/>
      <c r="AE7" s="1572"/>
      <c r="AF7" s="1573"/>
    </row>
    <row r="8" spans="2:32" ht="27" customHeight="1" x14ac:dyDescent="0.2">
      <c r="B8" s="15"/>
      <c r="C8" s="1853" t="s">
        <v>164</v>
      </c>
      <c r="D8" s="1853"/>
      <c r="E8" s="1853"/>
      <c r="F8" s="1853"/>
      <c r="G8" s="1853"/>
      <c r="H8" s="1855"/>
      <c r="I8" s="821" t="s">
        <v>117</v>
      </c>
      <c r="J8" s="822" t="s">
        <v>1179</v>
      </c>
      <c r="K8" s="822"/>
      <c r="L8" s="822"/>
      <c r="M8" s="822"/>
      <c r="N8" s="823" t="s">
        <v>117</v>
      </c>
      <c r="O8" s="822" t="s">
        <v>1180</v>
      </c>
      <c r="P8" s="822"/>
      <c r="Q8" s="822"/>
      <c r="R8" s="822"/>
      <c r="S8" s="823" t="s">
        <v>117</v>
      </c>
      <c r="T8" s="822" t="s">
        <v>1181</v>
      </c>
      <c r="U8" s="822"/>
      <c r="V8" s="822"/>
      <c r="W8" s="822"/>
      <c r="X8" s="822"/>
      <c r="Y8" s="822"/>
      <c r="Z8" s="822"/>
      <c r="AA8" s="822"/>
      <c r="AB8" s="822"/>
      <c r="AC8" s="822"/>
      <c r="AD8" s="822"/>
      <c r="AE8" s="822"/>
      <c r="AF8" s="17"/>
    </row>
    <row r="9" spans="2:32" ht="27" customHeight="1" x14ac:dyDescent="0.2">
      <c r="B9" s="57"/>
      <c r="C9" s="1836" t="s">
        <v>165</v>
      </c>
      <c r="D9" s="1836"/>
      <c r="E9" s="1836"/>
      <c r="F9" s="1836"/>
      <c r="G9" s="1836"/>
      <c r="H9" s="1837"/>
      <c r="I9" s="823" t="s">
        <v>117</v>
      </c>
      <c r="J9" s="1" t="s">
        <v>1564</v>
      </c>
      <c r="K9" s="7"/>
      <c r="L9" s="7"/>
      <c r="M9" s="7"/>
      <c r="N9" s="7"/>
      <c r="O9" s="7"/>
      <c r="P9" s="7"/>
      <c r="Q9" s="7"/>
      <c r="R9" s="7"/>
      <c r="S9" s="7"/>
      <c r="T9" s="7"/>
      <c r="U9" s="7"/>
      <c r="V9" s="7"/>
      <c r="W9" s="7"/>
      <c r="X9" s="7"/>
      <c r="Y9" s="7"/>
      <c r="Z9" s="7"/>
      <c r="AA9" s="7"/>
      <c r="AB9" s="7"/>
      <c r="AC9" s="7"/>
      <c r="AD9" s="7"/>
      <c r="AE9" s="7"/>
      <c r="AF9" s="59"/>
    </row>
    <row r="10" spans="2:32" ht="27" customHeight="1" x14ac:dyDescent="0.2">
      <c r="B10" s="825"/>
      <c r="C10" s="1892"/>
      <c r="D10" s="1892"/>
      <c r="E10" s="1892"/>
      <c r="F10" s="1892"/>
      <c r="G10" s="1892"/>
      <c r="H10" s="1893"/>
      <c r="I10" s="823" t="s">
        <v>117</v>
      </c>
      <c r="J10" s="2" t="s">
        <v>1565</v>
      </c>
      <c r="K10" s="1"/>
      <c r="L10" s="1"/>
      <c r="M10" s="1"/>
      <c r="N10" s="1"/>
      <c r="O10" s="1"/>
      <c r="P10" s="1"/>
      <c r="Q10" s="1"/>
      <c r="R10" s="1"/>
      <c r="S10" s="1"/>
      <c r="T10" s="1"/>
      <c r="U10" s="1"/>
      <c r="V10" s="1"/>
      <c r="W10" s="1"/>
      <c r="X10" s="1"/>
      <c r="Y10" s="1"/>
      <c r="Z10" s="1"/>
      <c r="AA10" s="1"/>
      <c r="AB10" s="1"/>
      <c r="AC10" s="1"/>
      <c r="AD10" s="1"/>
      <c r="AE10" s="1"/>
      <c r="AF10" s="450"/>
    </row>
    <row r="11" spans="2:32" ht="27" customHeight="1" x14ac:dyDescent="0.2">
      <c r="B11" s="828"/>
      <c r="C11" s="1839"/>
      <c r="D11" s="1839"/>
      <c r="E11" s="1839"/>
      <c r="F11" s="1839"/>
      <c r="G11" s="1839"/>
      <c r="H11" s="1840"/>
      <c r="I11" s="829" t="s">
        <v>117</v>
      </c>
      <c r="J11" s="651" t="s">
        <v>1566</v>
      </c>
      <c r="K11" s="654"/>
      <c r="L11" s="654"/>
      <c r="M11" s="654"/>
      <c r="N11" s="654"/>
      <c r="O11" s="654"/>
      <c r="P11" s="654"/>
      <c r="Q11" s="654"/>
      <c r="R11" s="654"/>
      <c r="S11" s="654"/>
      <c r="T11" s="654"/>
      <c r="U11" s="654"/>
      <c r="V11" s="654"/>
      <c r="W11" s="654"/>
      <c r="X11" s="654"/>
      <c r="Y11" s="654"/>
      <c r="Z11" s="654"/>
      <c r="AA11" s="654"/>
      <c r="AB11" s="654"/>
      <c r="AC11" s="654"/>
      <c r="AD11" s="654"/>
      <c r="AE11" s="654"/>
      <c r="AF11" s="61"/>
    </row>
    <row r="12" spans="2:32" s="1" customFormat="1" ht="11.25" customHeight="1" x14ac:dyDescent="0.2"/>
    <row r="13" spans="2:32" s="1" customFormat="1" ht="11.25" customHeight="1" x14ac:dyDescent="0.2"/>
    <row r="14" spans="2:32" s="1" customFormat="1" ht="26.25" customHeight="1" x14ac:dyDescent="0.2">
      <c r="B14" s="6" t="s">
        <v>308</v>
      </c>
      <c r="C14" s="7" t="s">
        <v>337</v>
      </c>
      <c r="D14" s="7"/>
      <c r="E14" s="7"/>
      <c r="F14" s="7"/>
      <c r="G14" s="7"/>
      <c r="H14" s="10"/>
      <c r="I14" s="7"/>
      <c r="J14" s="7"/>
      <c r="K14" s="7"/>
      <c r="L14" s="7"/>
      <c r="M14" s="7"/>
      <c r="N14" s="7"/>
      <c r="O14" s="7"/>
      <c r="P14" s="10"/>
      <c r="Q14" s="830"/>
      <c r="R14" s="7"/>
      <c r="S14" s="7"/>
      <c r="T14" s="7"/>
      <c r="U14" s="7"/>
      <c r="V14" s="7"/>
      <c r="W14" s="7"/>
      <c r="X14" s="7"/>
      <c r="Y14" s="10"/>
      <c r="Z14" s="10"/>
      <c r="AA14" s="10"/>
      <c r="AB14" s="7"/>
      <c r="AC14" s="7"/>
      <c r="AD14" s="7"/>
      <c r="AE14" s="7"/>
      <c r="AF14" s="4"/>
    </row>
    <row r="15" spans="2:32" s="1" customFormat="1" ht="11.25" customHeight="1" x14ac:dyDescent="0.2">
      <c r="B15" s="639"/>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645"/>
    </row>
    <row r="16" spans="2:32" s="1" customFormat="1" ht="11.25" customHeight="1" x14ac:dyDescent="0.2">
      <c r="B16" s="639"/>
      <c r="C16" s="639"/>
      <c r="AC16" s="639"/>
      <c r="AE16" s="645"/>
      <c r="AF16" s="645"/>
    </row>
    <row r="17" spans="2:32" s="1" customFormat="1" ht="33.75" customHeight="1" x14ac:dyDescent="0.2">
      <c r="B17" s="639"/>
      <c r="C17" s="653"/>
      <c r="D17" s="1" t="s">
        <v>338</v>
      </c>
      <c r="M17" s="45"/>
      <c r="Y17" s="2"/>
      <c r="Z17" s="2"/>
      <c r="AC17" s="639"/>
      <c r="AE17" s="640"/>
      <c r="AF17" s="645"/>
    </row>
    <row r="18" spans="2:32" s="1" customFormat="1" ht="27" customHeight="1" x14ac:dyDescent="0.2">
      <c r="B18" s="639"/>
      <c r="C18" s="626"/>
      <c r="D18" s="845"/>
      <c r="E18" s="831" t="s">
        <v>339</v>
      </c>
      <c r="F18" s="1996" t="s">
        <v>340</v>
      </c>
      <c r="G18" s="1996"/>
      <c r="H18" s="1996"/>
      <c r="I18" s="1996"/>
      <c r="J18" s="1996"/>
      <c r="K18" s="1996"/>
      <c r="L18" s="1996"/>
      <c r="M18" s="1996"/>
      <c r="N18" s="1996"/>
      <c r="O18" s="1996"/>
      <c r="P18" s="1996"/>
      <c r="Q18" s="1996"/>
      <c r="R18" s="1996"/>
      <c r="S18" s="1996"/>
      <c r="T18" s="1996"/>
      <c r="U18" s="1996"/>
      <c r="V18" s="1996"/>
      <c r="W18" s="1996"/>
      <c r="X18" s="1996"/>
      <c r="Y18" s="1981"/>
      <c r="Z18" s="1982"/>
      <c r="AA18" s="632" t="s">
        <v>89</v>
      </c>
      <c r="AC18" s="639"/>
      <c r="AE18" s="637"/>
      <c r="AF18" s="645"/>
    </row>
    <row r="19" spans="2:32" s="1" customFormat="1" ht="27" customHeight="1" x14ac:dyDescent="0.2">
      <c r="B19" s="639"/>
      <c r="C19" s="626"/>
      <c r="D19" s="846"/>
      <c r="E19" s="831" t="s">
        <v>341</v>
      </c>
      <c r="F19" s="1683" t="s">
        <v>342</v>
      </c>
      <c r="G19" s="1683"/>
      <c r="H19" s="1683"/>
      <c r="I19" s="1683"/>
      <c r="J19" s="1683"/>
      <c r="K19" s="1683"/>
      <c r="L19" s="1683"/>
      <c r="M19" s="1683"/>
      <c r="N19" s="1683"/>
      <c r="O19" s="1683"/>
      <c r="P19" s="1683"/>
      <c r="Q19" s="1683"/>
      <c r="R19" s="1683"/>
      <c r="S19" s="1683"/>
      <c r="T19" s="1683"/>
      <c r="U19" s="1683"/>
      <c r="V19" s="1683"/>
      <c r="W19" s="1683"/>
      <c r="X19" s="1683"/>
      <c r="Y19" s="1997"/>
      <c r="Z19" s="1998"/>
      <c r="AA19" s="632" t="s">
        <v>89</v>
      </c>
      <c r="AC19" s="639"/>
      <c r="AE19" s="640"/>
      <c r="AF19" s="645"/>
    </row>
    <row r="20" spans="2:32" s="1" customFormat="1" ht="27" customHeight="1" x14ac:dyDescent="0.2">
      <c r="B20" s="639"/>
      <c r="C20" s="626"/>
      <c r="D20" s="846"/>
      <c r="E20" s="831" t="s">
        <v>251</v>
      </c>
      <c r="F20" s="1683" t="s">
        <v>343</v>
      </c>
      <c r="G20" s="1683"/>
      <c r="H20" s="1683"/>
      <c r="I20" s="1683"/>
      <c r="J20" s="1683"/>
      <c r="K20" s="1683"/>
      <c r="L20" s="1683"/>
      <c r="M20" s="1683"/>
      <c r="N20" s="1683"/>
      <c r="O20" s="1683"/>
      <c r="P20" s="1683"/>
      <c r="Q20" s="1683"/>
      <c r="R20" s="1683"/>
      <c r="S20" s="1683"/>
      <c r="T20" s="1683"/>
      <c r="U20" s="1683"/>
      <c r="V20" s="1683"/>
      <c r="W20" s="1683"/>
      <c r="X20" s="1683"/>
      <c r="Y20" s="1997"/>
      <c r="Z20" s="1998"/>
      <c r="AA20" s="621" t="s">
        <v>344</v>
      </c>
      <c r="AC20" s="639"/>
      <c r="AE20" s="645"/>
      <c r="AF20" s="645"/>
    </row>
    <row r="21" spans="2:32" s="1" customFormat="1" ht="27" customHeight="1" x14ac:dyDescent="0.2">
      <c r="B21" s="639"/>
      <c r="C21" s="653"/>
      <c r="D21" s="845"/>
      <c r="E21" s="831" t="s">
        <v>254</v>
      </c>
      <c r="F21" s="1996" t="s">
        <v>345</v>
      </c>
      <c r="G21" s="1996"/>
      <c r="H21" s="1996"/>
      <c r="I21" s="1996"/>
      <c r="J21" s="1996"/>
      <c r="K21" s="1996"/>
      <c r="L21" s="1996"/>
      <c r="M21" s="1996"/>
      <c r="N21" s="1996"/>
      <c r="O21" s="1996"/>
      <c r="P21" s="1996"/>
      <c r="Q21" s="1996"/>
      <c r="R21" s="1996"/>
      <c r="S21" s="1996"/>
      <c r="T21" s="1996"/>
      <c r="U21" s="1996"/>
      <c r="V21" s="1996"/>
      <c r="W21" s="1996"/>
      <c r="X21" s="1996"/>
      <c r="Y21" s="1981"/>
      <c r="Z21" s="1982"/>
      <c r="AA21" s="632" t="s">
        <v>89</v>
      </c>
      <c r="AC21" s="639"/>
      <c r="AE21" s="645"/>
      <c r="AF21" s="645"/>
    </row>
    <row r="22" spans="2:32" s="1" customFormat="1" ht="27" customHeight="1" x14ac:dyDescent="0.2">
      <c r="B22" s="639"/>
      <c r="C22" s="626"/>
      <c r="D22" s="845"/>
      <c r="E22" s="831" t="s">
        <v>346</v>
      </c>
      <c r="F22" s="1996" t="s">
        <v>347</v>
      </c>
      <c r="G22" s="1996"/>
      <c r="H22" s="1996"/>
      <c r="I22" s="1996"/>
      <c r="J22" s="1996"/>
      <c r="K22" s="1996"/>
      <c r="L22" s="1996"/>
      <c r="M22" s="1996"/>
      <c r="N22" s="1996"/>
      <c r="O22" s="1996"/>
      <c r="P22" s="1996"/>
      <c r="Q22" s="1996"/>
      <c r="R22" s="1996"/>
      <c r="S22" s="1996"/>
      <c r="T22" s="1996"/>
      <c r="U22" s="1996"/>
      <c r="V22" s="1996"/>
      <c r="W22" s="1996"/>
      <c r="X22" s="1996"/>
      <c r="Y22" s="1981"/>
      <c r="Z22" s="1982"/>
      <c r="AA22" s="632" t="s">
        <v>344</v>
      </c>
      <c r="AC22" s="639"/>
      <c r="AE22" s="640"/>
      <c r="AF22" s="645"/>
    </row>
    <row r="23" spans="2:32" s="1" customFormat="1" ht="11.25" customHeight="1" x14ac:dyDescent="0.2">
      <c r="B23" s="639"/>
      <c r="C23" s="653"/>
      <c r="D23" s="838"/>
      <c r="E23" s="837"/>
      <c r="H23" s="838"/>
      <c r="K23" s="838"/>
      <c r="L23" s="838"/>
      <c r="M23" s="838"/>
      <c r="N23" s="838"/>
      <c r="O23" s="838"/>
      <c r="P23" s="838"/>
      <c r="Q23" s="838"/>
      <c r="T23" s="629"/>
      <c r="U23" s="629"/>
      <c r="V23" s="846"/>
      <c r="W23" s="846"/>
      <c r="Z23" s="2"/>
      <c r="AA23" s="2"/>
      <c r="AC23" s="639"/>
      <c r="AE23" s="640"/>
      <c r="AF23" s="645"/>
    </row>
    <row r="24" spans="2:32" s="1" customFormat="1" ht="27" customHeight="1" x14ac:dyDescent="0.2">
      <c r="B24" s="639"/>
      <c r="C24" s="653"/>
      <c r="D24" s="1" t="s">
        <v>348</v>
      </c>
      <c r="E24" s="629"/>
      <c r="H24" s="838"/>
      <c r="K24" s="838"/>
      <c r="L24" s="838"/>
      <c r="M24" s="838"/>
      <c r="N24" s="838"/>
      <c r="O24" s="838"/>
      <c r="P24" s="838"/>
      <c r="Q24" s="838"/>
      <c r="T24" s="629"/>
      <c r="U24" s="629"/>
      <c r="V24" s="846"/>
      <c r="W24" s="846"/>
      <c r="Z24" s="629"/>
      <c r="AA24" s="629"/>
      <c r="AC24" s="639"/>
      <c r="AE24" s="640"/>
      <c r="AF24" s="645"/>
    </row>
    <row r="25" spans="2:32" s="1" customFormat="1" ht="27" customHeight="1" x14ac:dyDescent="0.2">
      <c r="B25" s="639"/>
      <c r="C25" s="626"/>
      <c r="D25" s="845"/>
      <c r="E25" s="831" t="s">
        <v>339</v>
      </c>
      <c r="F25" s="1996" t="s">
        <v>340</v>
      </c>
      <c r="G25" s="1996"/>
      <c r="H25" s="1996"/>
      <c r="I25" s="1996"/>
      <c r="J25" s="1996"/>
      <c r="K25" s="1996"/>
      <c r="L25" s="1996"/>
      <c r="M25" s="1996"/>
      <c r="N25" s="1996"/>
      <c r="O25" s="1996"/>
      <c r="P25" s="1996"/>
      <c r="Q25" s="1996"/>
      <c r="R25" s="1996"/>
      <c r="S25" s="1996"/>
      <c r="T25" s="1996"/>
      <c r="U25" s="1996"/>
      <c r="V25" s="1996"/>
      <c r="W25" s="1996"/>
      <c r="X25" s="1996"/>
      <c r="Y25" s="1571"/>
      <c r="Z25" s="1572"/>
      <c r="AA25" s="632" t="s">
        <v>89</v>
      </c>
      <c r="AB25" s="629"/>
      <c r="AC25" s="639"/>
      <c r="AE25" s="640"/>
      <c r="AF25" s="645"/>
    </row>
    <row r="26" spans="2:32" s="1" customFormat="1" ht="27" customHeight="1" x14ac:dyDescent="0.2">
      <c r="B26" s="639"/>
      <c r="C26" s="653"/>
      <c r="D26" s="845"/>
      <c r="E26" s="831" t="s">
        <v>341</v>
      </c>
      <c r="F26" s="1996" t="s">
        <v>349</v>
      </c>
      <c r="G26" s="1996"/>
      <c r="H26" s="1996"/>
      <c r="I26" s="1996"/>
      <c r="J26" s="1996"/>
      <c r="K26" s="1996"/>
      <c r="L26" s="1996"/>
      <c r="M26" s="1996"/>
      <c r="N26" s="1996"/>
      <c r="O26" s="1996"/>
      <c r="P26" s="1996"/>
      <c r="Q26" s="1996"/>
      <c r="R26" s="1996"/>
      <c r="S26" s="1996"/>
      <c r="T26" s="1996"/>
      <c r="U26" s="1996"/>
      <c r="V26" s="1996"/>
      <c r="W26" s="1996"/>
      <c r="X26" s="1996"/>
      <c r="Y26" s="1571"/>
      <c r="Z26" s="1572"/>
      <c r="AA26" s="632" t="s">
        <v>89</v>
      </c>
      <c r="AB26" s="629"/>
      <c r="AC26" s="639"/>
      <c r="AE26" s="640"/>
      <c r="AF26" s="645"/>
    </row>
    <row r="27" spans="2:32" s="1" customFormat="1" ht="27" customHeight="1" x14ac:dyDescent="0.2">
      <c r="B27" s="639"/>
      <c r="C27" s="653"/>
      <c r="D27" s="845"/>
      <c r="E27" s="831" t="s">
        <v>251</v>
      </c>
      <c r="F27" s="1996" t="s">
        <v>350</v>
      </c>
      <c r="G27" s="1996"/>
      <c r="H27" s="1996"/>
      <c r="I27" s="1996"/>
      <c r="J27" s="1996"/>
      <c r="K27" s="1996"/>
      <c r="L27" s="1996"/>
      <c r="M27" s="1996"/>
      <c r="N27" s="1996"/>
      <c r="O27" s="1996"/>
      <c r="P27" s="1996"/>
      <c r="Q27" s="1996"/>
      <c r="R27" s="1996"/>
      <c r="S27" s="1996"/>
      <c r="T27" s="1996"/>
      <c r="U27" s="1996"/>
      <c r="V27" s="1996"/>
      <c r="W27" s="1996"/>
      <c r="X27" s="1996"/>
      <c r="Y27" s="1571"/>
      <c r="Z27" s="1572"/>
      <c r="AA27" s="632" t="s">
        <v>89</v>
      </c>
      <c r="AB27" s="629"/>
      <c r="AC27" s="639"/>
      <c r="AE27" s="640"/>
      <c r="AF27" s="645"/>
    </row>
    <row r="28" spans="2:32" s="1" customFormat="1" ht="27" customHeight="1" x14ac:dyDescent="0.2">
      <c r="B28" s="639"/>
      <c r="C28" s="653"/>
      <c r="D28" s="845"/>
      <c r="E28" s="831" t="s">
        <v>254</v>
      </c>
      <c r="F28" s="1996" t="s">
        <v>351</v>
      </c>
      <c r="G28" s="1996"/>
      <c r="H28" s="1996"/>
      <c r="I28" s="1996"/>
      <c r="J28" s="1996"/>
      <c r="K28" s="1996"/>
      <c r="L28" s="1996"/>
      <c r="M28" s="1996"/>
      <c r="N28" s="1996"/>
      <c r="O28" s="1996"/>
      <c r="P28" s="1996"/>
      <c r="Q28" s="1996"/>
      <c r="R28" s="1996"/>
      <c r="S28" s="1996"/>
      <c r="T28" s="1996"/>
      <c r="U28" s="1996"/>
      <c r="V28" s="1996"/>
      <c r="W28" s="1996"/>
      <c r="X28" s="1996"/>
      <c r="Y28" s="1571"/>
      <c r="Z28" s="1572"/>
      <c r="AA28" s="632" t="s">
        <v>89</v>
      </c>
      <c r="AB28" s="629"/>
      <c r="AC28" s="639"/>
      <c r="AE28" s="640"/>
      <c r="AF28" s="645"/>
    </row>
    <row r="29" spans="2:32" s="1" customFormat="1" ht="27" customHeight="1" x14ac:dyDescent="0.2">
      <c r="B29" s="639"/>
      <c r="C29" s="653"/>
      <c r="D29" s="845"/>
      <c r="E29" s="831" t="s">
        <v>346</v>
      </c>
      <c r="F29" s="1996" t="s">
        <v>352</v>
      </c>
      <c r="G29" s="1996"/>
      <c r="H29" s="1996"/>
      <c r="I29" s="1996"/>
      <c r="J29" s="1996"/>
      <c r="K29" s="1996"/>
      <c r="L29" s="1996"/>
      <c r="M29" s="1996"/>
      <c r="N29" s="1996"/>
      <c r="O29" s="1996"/>
      <c r="P29" s="1996"/>
      <c r="Q29" s="1996"/>
      <c r="R29" s="1996"/>
      <c r="S29" s="1996"/>
      <c r="T29" s="1996"/>
      <c r="U29" s="1996"/>
      <c r="V29" s="1996"/>
      <c r="W29" s="1996"/>
      <c r="X29" s="1996"/>
      <c r="Y29" s="1571"/>
      <c r="Z29" s="1572"/>
      <c r="AA29" s="632" t="s">
        <v>344</v>
      </c>
      <c r="AB29" s="629"/>
      <c r="AC29" s="639"/>
      <c r="AE29" s="640"/>
      <c r="AF29" s="645"/>
    </row>
    <row r="30" spans="2:32" s="1" customFormat="1" ht="33.75" customHeight="1" x14ac:dyDescent="0.2">
      <c r="B30" s="639"/>
      <c r="C30" s="653"/>
      <c r="D30" s="634"/>
      <c r="F30" s="837"/>
      <c r="G30" s="838"/>
      <c r="H30" s="838"/>
      <c r="I30" s="838"/>
      <c r="J30" s="838"/>
      <c r="K30" s="838"/>
      <c r="L30" s="838"/>
      <c r="M30" s="838"/>
      <c r="N30" s="838"/>
      <c r="O30" s="838"/>
      <c r="P30" s="838"/>
      <c r="Q30" s="838"/>
      <c r="T30" s="629"/>
      <c r="U30" s="629"/>
      <c r="V30" s="847"/>
      <c r="W30" s="847"/>
      <c r="Y30" s="2"/>
      <c r="Z30" s="2"/>
      <c r="AC30" s="832" t="s">
        <v>1122</v>
      </c>
      <c r="AD30" s="833" t="s">
        <v>442</v>
      </c>
      <c r="AE30" s="834" t="s">
        <v>726</v>
      </c>
      <c r="AF30" s="645"/>
    </row>
    <row r="31" spans="2:32" s="1" customFormat="1" ht="33.75" customHeight="1" x14ac:dyDescent="0.2">
      <c r="B31" s="639"/>
      <c r="C31" s="653"/>
      <c r="D31" s="1670" t="s">
        <v>870</v>
      </c>
      <c r="E31" s="1670"/>
      <c r="F31" s="1670"/>
      <c r="G31" s="1670"/>
      <c r="H31" s="1670"/>
      <c r="I31" s="1670"/>
      <c r="J31" s="1670"/>
      <c r="K31" s="1670"/>
      <c r="L31" s="1670"/>
      <c r="M31" s="1670"/>
      <c r="N31" s="1670"/>
      <c r="O31" s="1670"/>
      <c r="P31" s="1670"/>
      <c r="Q31" s="1670"/>
      <c r="R31" s="1670"/>
      <c r="S31" s="1670"/>
      <c r="T31" s="1670"/>
      <c r="U31" s="1670"/>
      <c r="V31" s="1670"/>
      <c r="W31" s="1670"/>
      <c r="X31" s="1670"/>
      <c r="Y31" s="1670"/>
      <c r="Z31" s="1670"/>
      <c r="AA31" s="1670"/>
      <c r="AB31" s="629" t="s">
        <v>280</v>
      </c>
      <c r="AC31" s="827" t="s">
        <v>117</v>
      </c>
      <c r="AD31" s="823" t="s">
        <v>442</v>
      </c>
      <c r="AE31" s="835" t="s">
        <v>117</v>
      </c>
      <c r="AF31" s="645"/>
    </row>
    <row r="32" spans="2:32" s="1" customFormat="1" ht="33.75" customHeight="1" x14ac:dyDescent="0.2">
      <c r="B32" s="639"/>
      <c r="C32" s="653"/>
      <c r="D32" s="634"/>
      <c r="AC32" s="639"/>
      <c r="AE32" s="640"/>
      <c r="AF32" s="645"/>
    </row>
    <row r="33" spans="1:32" s="1" customFormat="1" ht="10.5" customHeight="1" x14ac:dyDescent="0.2">
      <c r="B33" s="639"/>
      <c r="C33" s="648"/>
      <c r="D33" s="654"/>
      <c r="E33" s="654"/>
      <c r="F33" s="654"/>
      <c r="G33" s="654"/>
      <c r="H33" s="654"/>
      <c r="AC33" s="639"/>
      <c r="AE33" s="645"/>
      <c r="AF33" s="645"/>
    </row>
    <row r="34" spans="1:32" s="1" customFormat="1" ht="11.25" customHeight="1" x14ac:dyDescent="0.2">
      <c r="B34" s="639"/>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645"/>
    </row>
    <row r="35" spans="1:32" s="1" customFormat="1" ht="27" customHeight="1" x14ac:dyDescent="0.2">
      <c r="B35" s="639"/>
      <c r="C35" s="639"/>
      <c r="AC35" s="832" t="s">
        <v>1122</v>
      </c>
      <c r="AD35" s="833" t="s">
        <v>442</v>
      </c>
      <c r="AE35" s="834" t="s">
        <v>726</v>
      </c>
      <c r="AF35" s="645"/>
    </row>
    <row r="36" spans="1:32" s="1" customFormat="1" ht="27" customHeight="1" x14ac:dyDescent="0.2">
      <c r="B36" s="639"/>
      <c r="C36" s="1641" t="s">
        <v>353</v>
      </c>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642"/>
      <c r="AC36" s="827" t="s">
        <v>117</v>
      </c>
      <c r="AD36" s="823" t="s">
        <v>442</v>
      </c>
      <c r="AE36" s="835" t="s">
        <v>117</v>
      </c>
      <c r="AF36" s="645"/>
    </row>
    <row r="37" spans="1:32" s="1" customFormat="1" ht="11.25" customHeight="1" x14ac:dyDescent="0.2">
      <c r="B37" s="639"/>
      <c r="C37" s="648"/>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48"/>
      <c r="AD37" s="654"/>
      <c r="AE37" s="650"/>
      <c r="AF37" s="645"/>
    </row>
    <row r="38" spans="1:32" s="1" customFormat="1" ht="11.25" customHeight="1" x14ac:dyDescent="0.2">
      <c r="A38" s="645"/>
      <c r="B38" s="648"/>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0"/>
    </row>
    <row r="39" spans="1:32" s="1" customFormat="1" ht="18" customHeight="1" x14ac:dyDescent="0.2">
      <c r="C39" s="1836" t="s">
        <v>354</v>
      </c>
      <c r="D39" s="1892"/>
      <c r="E39" s="1892"/>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row>
    <row r="40" spans="1:32" s="844" customFormat="1" ht="61.5" customHeight="1" x14ac:dyDescent="0.15">
      <c r="C40" s="1642" t="s">
        <v>871</v>
      </c>
      <c r="D40" s="1642"/>
      <c r="E40" s="1642"/>
      <c r="F40" s="1642"/>
      <c r="G40" s="1642"/>
      <c r="H40" s="1642"/>
      <c r="I40" s="1642"/>
      <c r="J40" s="1642"/>
      <c r="K40" s="1642"/>
      <c r="L40" s="1642"/>
      <c r="M40" s="1642"/>
      <c r="N40" s="1642"/>
      <c r="O40" s="1642"/>
      <c r="P40" s="1642"/>
      <c r="Q40" s="1642"/>
      <c r="R40" s="1642"/>
      <c r="S40" s="1642"/>
      <c r="T40" s="1642"/>
      <c r="U40" s="1642"/>
      <c r="V40" s="1642"/>
      <c r="W40" s="1642"/>
      <c r="X40" s="1642"/>
      <c r="Y40" s="1642"/>
      <c r="Z40" s="1642"/>
      <c r="AA40" s="1642"/>
      <c r="AB40" s="1642"/>
      <c r="AC40" s="1642"/>
      <c r="AD40" s="1642"/>
      <c r="AE40" s="1642"/>
    </row>
    <row r="41" spans="1:32" s="844" customFormat="1" ht="52.5" customHeight="1" x14ac:dyDescent="0.15">
      <c r="C41" s="1642" t="s">
        <v>872</v>
      </c>
      <c r="D41" s="1642"/>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1642"/>
    </row>
    <row r="42" spans="1:32" s="844" customFormat="1" ht="18.75" customHeight="1" x14ac:dyDescent="0.15">
      <c r="C42" s="1642" t="s">
        <v>355</v>
      </c>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row>
    <row r="43" spans="1:32" s="844" customFormat="1" ht="18.75" customHeight="1" x14ac:dyDescent="0.15">
      <c r="C43" s="1642" t="s">
        <v>356</v>
      </c>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row>
    <row r="44" spans="1:32" s="844" customFormat="1" ht="18.75" customHeight="1" x14ac:dyDescent="0.15">
      <c r="C44" s="1642" t="s">
        <v>357</v>
      </c>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row>
    <row r="45" spans="1:32" s="844" customFormat="1" ht="29.25" customHeight="1" x14ac:dyDescent="0.15">
      <c r="C45" s="1642" t="s">
        <v>170</v>
      </c>
      <c r="D45" s="1642"/>
      <c r="E45" s="1642"/>
      <c r="F45" s="1642"/>
      <c r="G45" s="1642"/>
      <c r="H45" s="1642"/>
      <c r="I45" s="1642"/>
      <c r="J45" s="1642"/>
      <c r="K45" s="1642"/>
      <c r="L45" s="1642"/>
      <c r="M45" s="1642"/>
      <c r="N45" s="1642"/>
      <c r="O45" s="1642"/>
      <c r="P45" s="1642"/>
      <c r="Q45" s="1642"/>
      <c r="R45" s="1642"/>
      <c r="S45" s="1642"/>
      <c r="T45" s="1642"/>
      <c r="U45" s="1642"/>
      <c r="V45" s="1642"/>
      <c r="W45" s="1642"/>
      <c r="X45" s="1642"/>
      <c r="Y45" s="1642"/>
      <c r="Z45" s="1642"/>
      <c r="AA45" s="1642"/>
      <c r="AB45" s="1642"/>
      <c r="AC45" s="1642"/>
      <c r="AD45" s="1642"/>
      <c r="AE45" s="1642"/>
    </row>
    <row r="46" spans="1:32" s="848" customFormat="1" ht="15.75" customHeight="1" x14ac:dyDescent="0.15">
      <c r="D46" s="844"/>
      <c r="E46" s="844"/>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xr:uid="{6986CC7A-3AEB-42D9-AACC-35D73FD1D5CC}">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E3AA4-C2CA-47CA-9D5A-B1CD83DB69AE}">
  <sheetPr>
    <tabColor rgb="FFFFFF00"/>
    <pageSetUpPr fitToPage="1"/>
  </sheetPr>
  <dimension ref="B1:AD122"/>
  <sheetViews>
    <sheetView view="pageBreakPreview" zoomScale="70" zoomScaleNormal="100" zoomScaleSheetLayoutView="70" workbookViewId="0">
      <selection activeCell="AM70" sqref="AM70"/>
    </sheetView>
  </sheetViews>
  <sheetFormatPr defaultColWidth="3.44140625" defaultRowHeight="13.2" x14ac:dyDescent="0.2"/>
  <cols>
    <col min="1" max="1" width="1.21875" style="3" customWidth="1"/>
    <col min="2" max="2" width="4.109375" style="656" customWidth="1"/>
    <col min="3" max="29" width="4.33203125" style="3" customWidth="1"/>
    <col min="30" max="30" width="0.77734375" style="3" customWidth="1"/>
    <col min="31" max="256" width="3.44140625" style="3"/>
    <col min="257" max="257" width="1.21875" style="3" customWidth="1"/>
    <col min="258" max="258" width="4.109375" style="3" customWidth="1"/>
    <col min="259" max="285" width="4.33203125" style="3" customWidth="1"/>
    <col min="286" max="286" width="0.77734375" style="3" customWidth="1"/>
    <col min="287" max="512" width="3.44140625" style="3"/>
    <col min="513" max="513" width="1.21875" style="3" customWidth="1"/>
    <col min="514" max="514" width="4.109375" style="3" customWidth="1"/>
    <col min="515" max="541" width="4.33203125" style="3" customWidth="1"/>
    <col min="542" max="542" width="0.77734375" style="3" customWidth="1"/>
    <col min="543" max="768" width="3.44140625" style="3"/>
    <col min="769" max="769" width="1.21875" style="3" customWidth="1"/>
    <col min="770" max="770" width="4.109375" style="3" customWidth="1"/>
    <col min="771" max="797" width="4.33203125" style="3" customWidth="1"/>
    <col min="798" max="798" width="0.77734375" style="3" customWidth="1"/>
    <col min="799" max="1024" width="3.44140625" style="3"/>
    <col min="1025" max="1025" width="1.21875" style="3" customWidth="1"/>
    <col min="1026" max="1026" width="4.109375" style="3" customWidth="1"/>
    <col min="1027" max="1053" width="4.33203125" style="3" customWidth="1"/>
    <col min="1054" max="1054" width="0.77734375" style="3" customWidth="1"/>
    <col min="1055" max="1280" width="3.44140625" style="3"/>
    <col min="1281" max="1281" width="1.21875" style="3" customWidth="1"/>
    <col min="1282" max="1282" width="4.109375" style="3" customWidth="1"/>
    <col min="1283" max="1309" width="4.33203125" style="3" customWidth="1"/>
    <col min="1310" max="1310" width="0.77734375" style="3" customWidth="1"/>
    <col min="1311" max="1536" width="3.44140625" style="3"/>
    <col min="1537" max="1537" width="1.21875" style="3" customWidth="1"/>
    <col min="1538" max="1538" width="4.109375" style="3" customWidth="1"/>
    <col min="1539" max="1565" width="4.33203125" style="3" customWidth="1"/>
    <col min="1566" max="1566" width="0.77734375" style="3" customWidth="1"/>
    <col min="1567" max="1792" width="3.44140625" style="3"/>
    <col min="1793" max="1793" width="1.21875" style="3" customWidth="1"/>
    <col min="1794" max="1794" width="4.109375" style="3" customWidth="1"/>
    <col min="1795" max="1821" width="4.33203125" style="3" customWidth="1"/>
    <col min="1822" max="1822" width="0.77734375" style="3" customWidth="1"/>
    <col min="1823" max="2048" width="3.44140625" style="3"/>
    <col min="2049" max="2049" width="1.21875" style="3" customWidth="1"/>
    <col min="2050" max="2050" width="4.109375" style="3" customWidth="1"/>
    <col min="2051" max="2077" width="4.33203125" style="3" customWidth="1"/>
    <col min="2078" max="2078" width="0.77734375" style="3" customWidth="1"/>
    <col min="2079" max="2304" width="3.44140625" style="3"/>
    <col min="2305" max="2305" width="1.21875" style="3" customWidth="1"/>
    <col min="2306" max="2306" width="4.109375" style="3" customWidth="1"/>
    <col min="2307" max="2333" width="4.33203125" style="3" customWidth="1"/>
    <col min="2334" max="2334" width="0.77734375" style="3" customWidth="1"/>
    <col min="2335" max="2560" width="3.44140625" style="3"/>
    <col min="2561" max="2561" width="1.21875" style="3" customWidth="1"/>
    <col min="2562" max="2562" width="4.109375" style="3" customWidth="1"/>
    <col min="2563" max="2589" width="4.33203125" style="3" customWidth="1"/>
    <col min="2590" max="2590" width="0.77734375" style="3" customWidth="1"/>
    <col min="2591" max="2816" width="3.44140625" style="3"/>
    <col min="2817" max="2817" width="1.21875" style="3" customWidth="1"/>
    <col min="2818" max="2818" width="4.109375" style="3" customWidth="1"/>
    <col min="2819" max="2845" width="4.33203125" style="3" customWidth="1"/>
    <col min="2846" max="2846" width="0.77734375" style="3" customWidth="1"/>
    <col min="2847" max="3072" width="3.44140625" style="3"/>
    <col min="3073" max="3073" width="1.21875" style="3" customWidth="1"/>
    <col min="3074" max="3074" width="4.109375" style="3" customWidth="1"/>
    <col min="3075" max="3101" width="4.33203125" style="3" customWidth="1"/>
    <col min="3102" max="3102" width="0.77734375" style="3" customWidth="1"/>
    <col min="3103" max="3328" width="3.44140625" style="3"/>
    <col min="3329" max="3329" width="1.21875" style="3" customWidth="1"/>
    <col min="3330" max="3330" width="4.109375" style="3" customWidth="1"/>
    <col min="3331" max="3357" width="4.33203125" style="3" customWidth="1"/>
    <col min="3358" max="3358" width="0.77734375" style="3" customWidth="1"/>
    <col min="3359" max="3584" width="3.44140625" style="3"/>
    <col min="3585" max="3585" width="1.21875" style="3" customWidth="1"/>
    <col min="3586" max="3586" width="4.109375" style="3" customWidth="1"/>
    <col min="3587" max="3613" width="4.33203125" style="3" customWidth="1"/>
    <col min="3614" max="3614" width="0.77734375" style="3" customWidth="1"/>
    <col min="3615" max="3840" width="3.44140625" style="3"/>
    <col min="3841" max="3841" width="1.21875" style="3" customWidth="1"/>
    <col min="3842" max="3842" width="4.109375" style="3" customWidth="1"/>
    <col min="3843" max="3869" width="4.33203125" style="3" customWidth="1"/>
    <col min="3870" max="3870" width="0.77734375" style="3" customWidth="1"/>
    <col min="3871" max="4096" width="3.44140625" style="3"/>
    <col min="4097" max="4097" width="1.21875" style="3" customWidth="1"/>
    <col min="4098" max="4098" width="4.109375" style="3" customWidth="1"/>
    <col min="4099" max="4125" width="4.33203125" style="3" customWidth="1"/>
    <col min="4126" max="4126" width="0.77734375" style="3" customWidth="1"/>
    <col min="4127" max="4352" width="3.44140625" style="3"/>
    <col min="4353" max="4353" width="1.21875" style="3" customWidth="1"/>
    <col min="4354" max="4354" width="4.109375" style="3" customWidth="1"/>
    <col min="4355" max="4381" width="4.33203125" style="3" customWidth="1"/>
    <col min="4382" max="4382" width="0.77734375" style="3" customWidth="1"/>
    <col min="4383" max="4608" width="3.44140625" style="3"/>
    <col min="4609" max="4609" width="1.21875" style="3" customWidth="1"/>
    <col min="4610" max="4610" width="4.109375" style="3" customWidth="1"/>
    <col min="4611" max="4637" width="4.33203125" style="3" customWidth="1"/>
    <col min="4638" max="4638" width="0.77734375" style="3" customWidth="1"/>
    <col min="4639" max="4864" width="3.44140625" style="3"/>
    <col min="4865" max="4865" width="1.21875" style="3" customWidth="1"/>
    <col min="4866" max="4866" width="4.109375" style="3" customWidth="1"/>
    <col min="4867" max="4893" width="4.33203125" style="3" customWidth="1"/>
    <col min="4894" max="4894" width="0.77734375" style="3" customWidth="1"/>
    <col min="4895" max="5120" width="3.44140625" style="3"/>
    <col min="5121" max="5121" width="1.21875" style="3" customWidth="1"/>
    <col min="5122" max="5122" width="4.109375" style="3" customWidth="1"/>
    <col min="5123" max="5149" width="4.33203125" style="3" customWidth="1"/>
    <col min="5150" max="5150" width="0.77734375" style="3" customWidth="1"/>
    <col min="5151" max="5376" width="3.44140625" style="3"/>
    <col min="5377" max="5377" width="1.21875" style="3" customWidth="1"/>
    <col min="5378" max="5378" width="4.109375" style="3" customWidth="1"/>
    <col min="5379" max="5405" width="4.33203125" style="3" customWidth="1"/>
    <col min="5406" max="5406" width="0.77734375" style="3" customWidth="1"/>
    <col min="5407" max="5632" width="3.44140625" style="3"/>
    <col min="5633" max="5633" width="1.21875" style="3" customWidth="1"/>
    <col min="5634" max="5634" width="4.109375" style="3" customWidth="1"/>
    <col min="5635" max="5661" width="4.33203125" style="3" customWidth="1"/>
    <col min="5662" max="5662" width="0.77734375" style="3" customWidth="1"/>
    <col min="5663" max="5888" width="3.44140625" style="3"/>
    <col min="5889" max="5889" width="1.21875" style="3" customWidth="1"/>
    <col min="5890" max="5890" width="4.109375" style="3" customWidth="1"/>
    <col min="5891" max="5917" width="4.33203125" style="3" customWidth="1"/>
    <col min="5918" max="5918" width="0.77734375" style="3" customWidth="1"/>
    <col min="5919" max="6144" width="3.44140625" style="3"/>
    <col min="6145" max="6145" width="1.21875" style="3" customWidth="1"/>
    <col min="6146" max="6146" width="4.109375" style="3" customWidth="1"/>
    <col min="6147" max="6173" width="4.33203125" style="3" customWidth="1"/>
    <col min="6174" max="6174" width="0.77734375" style="3" customWidth="1"/>
    <col min="6175" max="6400" width="3.44140625" style="3"/>
    <col min="6401" max="6401" width="1.21875" style="3" customWidth="1"/>
    <col min="6402" max="6402" width="4.109375" style="3" customWidth="1"/>
    <col min="6403" max="6429" width="4.33203125" style="3" customWidth="1"/>
    <col min="6430" max="6430" width="0.77734375" style="3" customWidth="1"/>
    <col min="6431" max="6656" width="3.44140625" style="3"/>
    <col min="6657" max="6657" width="1.21875" style="3" customWidth="1"/>
    <col min="6658" max="6658" width="4.109375" style="3" customWidth="1"/>
    <col min="6659" max="6685" width="4.33203125" style="3" customWidth="1"/>
    <col min="6686" max="6686" width="0.77734375" style="3" customWidth="1"/>
    <col min="6687" max="6912" width="3.44140625" style="3"/>
    <col min="6913" max="6913" width="1.21875" style="3" customWidth="1"/>
    <col min="6914" max="6914" width="4.109375" style="3" customWidth="1"/>
    <col min="6915" max="6941" width="4.33203125" style="3" customWidth="1"/>
    <col min="6942" max="6942" width="0.77734375" style="3" customWidth="1"/>
    <col min="6943" max="7168" width="3.44140625" style="3"/>
    <col min="7169" max="7169" width="1.21875" style="3" customWidth="1"/>
    <col min="7170" max="7170" width="4.109375" style="3" customWidth="1"/>
    <col min="7171" max="7197" width="4.33203125" style="3" customWidth="1"/>
    <col min="7198" max="7198" width="0.77734375" style="3" customWidth="1"/>
    <col min="7199" max="7424" width="3.44140625" style="3"/>
    <col min="7425" max="7425" width="1.21875" style="3" customWidth="1"/>
    <col min="7426" max="7426" width="4.109375" style="3" customWidth="1"/>
    <col min="7427" max="7453" width="4.33203125" style="3" customWidth="1"/>
    <col min="7454" max="7454" width="0.77734375" style="3" customWidth="1"/>
    <col min="7455" max="7680" width="3.44140625" style="3"/>
    <col min="7681" max="7681" width="1.21875" style="3" customWidth="1"/>
    <col min="7682" max="7682" width="4.109375" style="3" customWidth="1"/>
    <col min="7683" max="7709" width="4.33203125" style="3" customWidth="1"/>
    <col min="7710" max="7710" width="0.77734375" style="3" customWidth="1"/>
    <col min="7711" max="7936" width="3.44140625" style="3"/>
    <col min="7937" max="7937" width="1.21875" style="3" customWidth="1"/>
    <col min="7938" max="7938" width="4.109375" style="3" customWidth="1"/>
    <col min="7939" max="7965" width="4.33203125" style="3" customWidth="1"/>
    <col min="7966" max="7966" width="0.77734375" style="3" customWidth="1"/>
    <col min="7967" max="8192" width="3.44140625" style="3"/>
    <col min="8193" max="8193" width="1.21875" style="3" customWidth="1"/>
    <col min="8194" max="8194" width="4.109375" style="3" customWidth="1"/>
    <col min="8195" max="8221" width="4.33203125" style="3" customWidth="1"/>
    <col min="8222" max="8222" width="0.77734375" style="3" customWidth="1"/>
    <col min="8223" max="8448" width="3.44140625" style="3"/>
    <col min="8449" max="8449" width="1.21875" style="3" customWidth="1"/>
    <col min="8450" max="8450" width="4.109375" style="3" customWidth="1"/>
    <col min="8451" max="8477" width="4.33203125" style="3" customWidth="1"/>
    <col min="8478" max="8478" width="0.77734375" style="3" customWidth="1"/>
    <col min="8479" max="8704" width="3.44140625" style="3"/>
    <col min="8705" max="8705" width="1.21875" style="3" customWidth="1"/>
    <col min="8706" max="8706" width="4.109375" style="3" customWidth="1"/>
    <col min="8707" max="8733" width="4.33203125" style="3" customWidth="1"/>
    <col min="8734" max="8734" width="0.77734375" style="3" customWidth="1"/>
    <col min="8735" max="8960" width="3.44140625" style="3"/>
    <col min="8961" max="8961" width="1.21875" style="3" customWidth="1"/>
    <col min="8962" max="8962" width="4.109375" style="3" customWidth="1"/>
    <col min="8963" max="8989" width="4.33203125" style="3" customWidth="1"/>
    <col min="8990" max="8990" width="0.77734375" style="3" customWidth="1"/>
    <col min="8991" max="9216" width="3.44140625" style="3"/>
    <col min="9217" max="9217" width="1.21875" style="3" customWidth="1"/>
    <col min="9218" max="9218" width="4.109375" style="3" customWidth="1"/>
    <col min="9219" max="9245" width="4.33203125" style="3" customWidth="1"/>
    <col min="9246" max="9246" width="0.77734375" style="3" customWidth="1"/>
    <col min="9247" max="9472" width="3.44140625" style="3"/>
    <col min="9473" max="9473" width="1.21875" style="3" customWidth="1"/>
    <col min="9474" max="9474" width="4.109375" style="3" customWidth="1"/>
    <col min="9475" max="9501" width="4.33203125" style="3" customWidth="1"/>
    <col min="9502" max="9502" width="0.77734375" style="3" customWidth="1"/>
    <col min="9503" max="9728" width="3.44140625" style="3"/>
    <col min="9729" max="9729" width="1.21875" style="3" customWidth="1"/>
    <col min="9730" max="9730" width="4.109375" style="3" customWidth="1"/>
    <col min="9731" max="9757" width="4.33203125" style="3" customWidth="1"/>
    <col min="9758" max="9758" width="0.77734375" style="3" customWidth="1"/>
    <col min="9759" max="9984" width="3.44140625" style="3"/>
    <col min="9985" max="9985" width="1.21875" style="3" customWidth="1"/>
    <col min="9986" max="9986" width="4.109375" style="3" customWidth="1"/>
    <col min="9987" max="10013" width="4.33203125" style="3" customWidth="1"/>
    <col min="10014" max="10014" width="0.77734375" style="3" customWidth="1"/>
    <col min="10015" max="10240" width="3.44140625" style="3"/>
    <col min="10241" max="10241" width="1.21875" style="3" customWidth="1"/>
    <col min="10242" max="10242" width="4.109375" style="3" customWidth="1"/>
    <col min="10243" max="10269" width="4.33203125" style="3" customWidth="1"/>
    <col min="10270" max="10270" width="0.77734375" style="3" customWidth="1"/>
    <col min="10271" max="10496" width="3.44140625" style="3"/>
    <col min="10497" max="10497" width="1.21875" style="3" customWidth="1"/>
    <col min="10498" max="10498" width="4.109375" style="3" customWidth="1"/>
    <col min="10499" max="10525" width="4.33203125" style="3" customWidth="1"/>
    <col min="10526" max="10526" width="0.77734375" style="3" customWidth="1"/>
    <col min="10527" max="10752" width="3.44140625" style="3"/>
    <col min="10753" max="10753" width="1.21875" style="3" customWidth="1"/>
    <col min="10754" max="10754" width="4.109375" style="3" customWidth="1"/>
    <col min="10755" max="10781" width="4.33203125" style="3" customWidth="1"/>
    <col min="10782" max="10782" width="0.77734375" style="3" customWidth="1"/>
    <col min="10783" max="11008" width="3.44140625" style="3"/>
    <col min="11009" max="11009" width="1.21875" style="3" customWidth="1"/>
    <col min="11010" max="11010" width="4.109375" style="3" customWidth="1"/>
    <col min="11011" max="11037" width="4.33203125" style="3" customWidth="1"/>
    <col min="11038" max="11038" width="0.77734375" style="3" customWidth="1"/>
    <col min="11039" max="11264" width="3.44140625" style="3"/>
    <col min="11265" max="11265" width="1.21875" style="3" customWidth="1"/>
    <col min="11266" max="11266" width="4.109375" style="3" customWidth="1"/>
    <col min="11267" max="11293" width="4.33203125" style="3" customWidth="1"/>
    <col min="11294" max="11294" width="0.77734375" style="3" customWidth="1"/>
    <col min="11295" max="11520" width="3.44140625" style="3"/>
    <col min="11521" max="11521" width="1.21875" style="3" customWidth="1"/>
    <col min="11522" max="11522" width="4.109375" style="3" customWidth="1"/>
    <col min="11523" max="11549" width="4.33203125" style="3" customWidth="1"/>
    <col min="11550" max="11550" width="0.77734375" style="3" customWidth="1"/>
    <col min="11551" max="11776" width="3.44140625" style="3"/>
    <col min="11777" max="11777" width="1.21875" style="3" customWidth="1"/>
    <col min="11778" max="11778" width="4.109375" style="3" customWidth="1"/>
    <col min="11779" max="11805" width="4.33203125" style="3" customWidth="1"/>
    <col min="11806" max="11806" width="0.77734375" style="3" customWidth="1"/>
    <col min="11807" max="12032" width="3.44140625" style="3"/>
    <col min="12033" max="12033" width="1.21875" style="3" customWidth="1"/>
    <col min="12034" max="12034" width="4.109375" style="3" customWidth="1"/>
    <col min="12035" max="12061" width="4.33203125" style="3" customWidth="1"/>
    <col min="12062" max="12062" width="0.77734375" style="3" customWidth="1"/>
    <col min="12063" max="12288" width="3.44140625" style="3"/>
    <col min="12289" max="12289" width="1.21875" style="3" customWidth="1"/>
    <col min="12290" max="12290" width="4.109375" style="3" customWidth="1"/>
    <col min="12291" max="12317" width="4.33203125" style="3" customWidth="1"/>
    <col min="12318" max="12318" width="0.77734375" style="3" customWidth="1"/>
    <col min="12319" max="12544" width="3.44140625" style="3"/>
    <col min="12545" max="12545" width="1.21875" style="3" customWidth="1"/>
    <col min="12546" max="12546" width="4.109375" style="3" customWidth="1"/>
    <col min="12547" max="12573" width="4.33203125" style="3" customWidth="1"/>
    <col min="12574" max="12574" width="0.77734375" style="3" customWidth="1"/>
    <col min="12575" max="12800" width="3.44140625" style="3"/>
    <col min="12801" max="12801" width="1.21875" style="3" customWidth="1"/>
    <col min="12802" max="12802" width="4.109375" style="3" customWidth="1"/>
    <col min="12803" max="12829" width="4.33203125" style="3" customWidth="1"/>
    <col min="12830" max="12830" width="0.77734375" style="3" customWidth="1"/>
    <col min="12831" max="13056" width="3.44140625" style="3"/>
    <col min="13057" max="13057" width="1.21875" style="3" customWidth="1"/>
    <col min="13058" max="13058" width="4.109375" style="3" customWidth="1"/>
    <col min="13059" max="13085" width="4.33203125" style="3" customWidth="1"/>
    <col min="13086" max="13086" width="0.77734375" style="3" customWidth="1"/>
    <col min="13087" max="13312" width="3.44140625" style="3"/>
    <col min="13313" max="13313" width="1.21875" style="3" customWidth="1"/>
    <col min="13314" max="13314" width="4.109375" style="3" customWidth="1"/>
    <col min="13315" max="13341" width="4.33203125" style="3" customWidth="1"/>
    <col min="13342" max="13342" width="0.77734375" style="3" customWidth="1"/>
    <col min="13343" max="13568" width="3.44140625" style="3"/>
    <col min="13569" max="13569" width="1.21875" style="3" customWidth="1"/>
    <col min="13570" max="13570" width="4.109375" style="3" customWidth="1"/>
    <col min="13571" max="13597" width="4.33203125" style="3" customWidth="1"/>
    <col min="13598" max="13598" width="0.77734375" style="3" customWidth="1"/>
    <col min="13599" max="13824" width="3.44140625" style="3"/>
    <col min="13825" max="13825" width="1.21875" style="3" customWidth="1"/>
    <col min="13826" max="13826" width="4.109375" style="3" customWidth="1"/>
    <col min="13827" max="13853" width="4.33203125" style="3" customWidth="1"/>
    <col min="13854" max="13854" width="0.77734375" style="3" customWidth="1"/>
    <col min="13855" max="14080" width="3.44140625" style="3"/>
    <col min="14081" max="14081" width="1.21875" style="3" customWidth="1"/>
    <col min="14082" max="14082" width="4.109375" style="3" customWidth="1"/>
    <col min="14083" max="14109" width="4.33203125" style="3" customWidth="1"/>
    <col min="14110" max="14110" width="0.77734375" style="3" customWidth="1"/>
    <col min="14111" max="14336" width="3.44140625" style="3"/>
    <col min="14337" max="14337" width="1.21875" style="3" customWidth="1"/>
    <col min="14338" max="14338" width="4.109375" style="3" customWidth="1"/>
    <col min="14339" max="14365" width="4.33203125" style="3" customWidth="1"/>
    <col min="14366" max="14366" width="0.77734375" style="3" customWidth="1"/>
    <col min="14367" max="14592" width="3.44140625" style="3"/>
    <col min="14593" max="14593" width="1.21875" style="3" customWidth="1"/>
    <col min="14594" max="14594" width="4.109375" style="3" customWidth="1"/>
    <col min="14595" max="14621" width="4.33203125" style="3" customWidth="1"/>
    <col min="14622" max="14622" width="0.77734375" style="3" customWidth="1"/>
    <col min="14623" max="14848" width="3.44140625" style="3"/>
    <col min="14849" max="14849" width="1.21875" style="3" customWidth="1"/>
    <col min="14850" max="14850" width="4.109375" style="3" customWidth="1"/>
    <col min="14851" max="14877" width="4.33203125" style="3" customWidth="1"/>
    <col min="14878" max="14878" width="0.77734375" style="3" customWidth="1"/>
    <col min="14879" max="15104" width="3.44140625" style="3"/>
    <col min="15105" max="15105" width="1.21875" style="3" customWidth="1"/>
    <col min="15106" max="15106" width="4.109375" style="3" customWidth="1"/>
    <col min="15107" max="15133" width="4.33203125" style="3" customWidth="1"/>
    <col min="15134" max="15134" width="0.77734375" style="3" customWidth="1"/>
    <col min="15135" max="15360" width="3.44140625" style="3"/>
    <col min="15361" max="15361" width="1.21875" style="3" customWidth="1"/>
    <col min="15362" max="15362" width="4.109375" style="3" customWidth="1"/>
    <col min="15363" max="15389" width="4.33203125" style="3" customWidth="1"/>
    <col min="15390" max="15390" width="0.77734375" style="3" customWidth="1"/>
    <col min="15391" max="15616" width="3.44140625" style="3"/>
    <col min="15617" max="15617" width="1.21875" style="3" customWidth="1"/>
    <col min="15618" max="15618" width="4.109375" style="3" customWidth="1"/>
    <col min="15619" max="15645" width="4.33203125" style="3" customWidth="1"/>
    <col min="15646" max="15646" width="0.77734375" style="3" customWidth="1"/>
    <col min="15647" max="15872" width="3.44140625" style="3"/>
    <col min="15873" max="15873" width="1.21875" style="3" customWidth="1"/>
    <col min="15874" max="15874" width="4.109375" style="3" customWidth="1"/>
    <col min="15875" max="15901" width="4.33203125" style="3" customWidth="1"/>
    <col min="15902" max="15902" width="0.77734375" style="3" customWidth="1"/>
    <col min="15903" max="16128" width="3.44140625" style="3"/>
    <col min="16129" max="16129" width="1.21875" style="3" customWidth="1"/>
    <col min="16130" max="16130" width="4.109375" style="3" customWidth="1"/>
    <col min="16131" max="16157" width="4.33203125" style="3" customWidth="1"/>
    <col min="16158" max="16158" width="0.77734375" style="3" customWidth="1"/>
    <col min="16159" max="16384" width="3.44140625" style="3"/>
  </cols>
  <sheetData>
    <row r="1" spans="2:29" s="1" customFormat="1" ht="10.5" customHeight="1" x14ac:dyDescent="0.2"/>
    <row r="2" spans="2:29" s="1" customFormat="1" x14ac:dyDescent="0.2">
      <c r="B2" s="1" t="s">
        <v>1592</v>
      </c>
    </row>
    <row r="3" spans="2:29" s="1" customFormat="1" x14ac:dyDescent="0.2">
      <c r="W3" s="45" t="s">
        <v>648</v>
      </c>
      <c r="X3" s="629"/>
      <c r="Y3" s="629" t="s">
        <v>34</v>
      </c>
      <c r="Z3" s="629"/>
      <c r="AA3" s="629" t="s">
        <v>384</v>
      </c>
      <c r="AB3" s="629"/>
      <c r="AC3" s="629" t="s">
        <v>168</v>
      </c>
    </row>
    <row r="4" spans="2:29" s="1" customFormat="1" ht="4.5" customHeight="1" x14ac:dyDescent="0.2"/>
    <row r="5" spans="2:29" s="1" customFormat="1" ht="15.75" customHeight="1" x14ac:dyDescent="0.2">
      <c r="B5" s="1863" t="s">
        <v>1593</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row>
    <row r="6" spans="2:29" s="1" customFormat="1" x14ac:dyDescent="0.2"/>
    <row r="7" spans="2:29" s="1" customFormat="1" ht="30" customHeight="1" x14ac:dyDescent="0.2">
      <c r="B7" s="1834" t="s">
        <v>275</v>
      </c>
      <c r="C7" s="1834"/>
      <c r="D7" s="1834"/>
      <c r="E7" s="1834"/>
      <c r="F7" s="1571"/>
      <c r="G7" s="1852"/>
      <c r="H7" s="1853"/>
      <c r="I7" s="1853"/>
      <c r="J7" s="1853"/>
      <c r="K7" s="1853"/>
      <c r="L7" s="1853"/>
      <c r="M7" s="1853"/>
      <c r="N7" s="1853"/>
      <c r="O7" s="1853"/>
      <c r="P7" s="1853"/>
      <c r="Q7" s="1853"/>
      <c r="R7" s="1853"/>
      <c r="S7" s="1853"/>
      <c r="T7" s="1853"/>
      <c r="U7" s="1853"/>
      <c r="V7" s="1853"/>
      <c r="W7" s="1853"/>
      <c r="X7" s="1853"/>
      <c r="Y7" s="1853"/>
      <c r="Z7" s="1853"/>
      <c r="AA7" s="1853"/>
      <c r="AB7" s="1853"/>
      <c r="AC7" s="1855"/>
    </row>
    <row r="8" spans="2:29" ht="30" customHeight="1" x14ac:dyDescent="0.2">
      <c r="B8" s="1571" t="s">
        <v>94</v>
      </c>
      <c r="C8" s="1572"/>
      <c r="D8" s="1572"/>
      <c r="E8" s="1572"/>
      <c r="F8" s="1572"/>
      <c r="G8" s="821" t="s">
        <v>117</v>
      </c>
      <c r="H8" s="822" t="s">
        <v>1179</v>
      </c>
      <c r="I8" s="822"/>
      <c r="J8" s="822"/>
      <c r="K8" s="822"/>
      <c r="L8" s="850" t="s">
        <v>117</v>
      </c>
      <c r="M8" s="822" t="s">
        <v>1180</v>
      </c>
      <c r="N8" s="822"/>
      <c r="O8" s="822"/>
      <c r="P8" s="822"/>
      <c r="Q8" s="850" t="s">
        <v>117</v>
      </c>
      <c r="R8" s="822" t="s">
        <v>1181</v>
      </c>
      <c r="S8" s="822"/>
      <c r="T8" s="822"/>
      <c r="U8" s="822"/>
      <c r="V8" s="822"/>
      <c r="W8" s="822"/>
      <c r="X8" s="822"/>
      <c r="Y8" s="822"/>
      <c r="Z8" s="822"/>
      <c r="AA8" s="822"/>
      <c r="AB8" s="822"/>
      <c r="AC8" s="849"/>
    </row>
    <row r="9" spans="2:29" ht="30" customHeight="1" x14ac:dyDescent="0.2">
      <c r="B9" s="1571" t="s">
        <v>174</v>
      </c>
      <c r="C9" s="1572"/>
      <c r="D9" s="1572"/>
      <c r="E9" s="1572"/>
      <c r="F9" s="1572"/>
      <c r="G9" s="821" t="s">
        <v>117</v>
      </c>
      <c r="H9" s="822" t="s">
        <v>1594</v>
      </c>
      <c r="I9" s="822"/>
      <c r="J9" s="822"/>
      <c r="K9" s="822"/>
      <c r="L9" s="822"/>
      <c r="M9" s="822"/>
      <c r="N9" s="822"/>
      <c r="O9" s="822"/>
      <c r="P9" s="822"/>
      <c r="Q9" s="850" t="s">
        <v>117</v>
      </c>
      <c r="R9" s="822" t="s">
        <v>1595</v>
      </c>
      <c r="S9" s="822"/>
      <c r="T9" s="822"/>
      <c r="U9" s="651"/>
      <c r="V9" s="651"/>
      <c r="W9" s="822"/>
      <c r="X9" s="822"/>
      <c r="Y9" s="822"/>
      <c r="Z9" s="822"/>
      <c r="AA9" s="822"/>
      <c r="AB9" s="822"/>
      <c r="AC9" s="849"/>
    </row>
    <row r="10" spans="2:29" s="1" customFormat="1" x14ac:dyDescent="0.2"/>
    <row r="11" spans="2:29" s="1" customFormat="1" ht="26.25" customHeight="1" x14ac:dyDescent="0.2">
      <c r="B11" s="6" t="s">
        <v>276</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639"/>
      <c r="C12" s="868"/>
      <c r="D12" s="869"/>
      <c r="E12" s="869"/>
      <c r="F12" s="869"/>
      <c r="G12" s="868"/>
      <c r="H12" s="869"/>
      <c r="I12" s="869"/>
      <c r="J12" s="869"/>
      <c r="K12" s="869"/>
      <c r="L12" s="869"/>
      <c r="M12" s="869"/>
      <c r="N12" s="869"/>
      <c r="O12" s="869"/>
      <c r="P12" s="869"/>
      <c r="Q12" s="869"/>
      <c r="R12" s="869"/>
      <c r="S12" s="869"/>
      <c r="T12" s="869"/>
      <c r="U12" s="869"/>
      <c r="V12" s="869"/>
      <c r="W12" s="869"/>
      <c r="X12" s="869"/>
      <c r="Y12" s="869"/>
      <c r="Z12" s="869"/>
      <c r="AA12" s="870" t="s">
        <v>1122</v>
      </c>
      <c r="AB12" s="833" t="s">
        <v>442</v>
      </c>
      <c r="AC12" s="834" t="s">
        <v>726</v>
      </c>
    </row>
    <row r="13" spans="2:29" s="1" customFormat="1" ht="20.25" customHeight="1" x14ac:dyDescent="0.2">
      <c r="B13" s="639"/>
      <c r="C13" s="2016" t="s">
        <v>277</v>
      </c>
      <c r="D13" s="2017"/>
      <c r="E13" s="2017"/>
      <c r="F13" s="2018"/>
      <c r="G13" s="871"/>
      <c r="H13" s="831" t="s">
        <v>104</v>
      </c>
      <c r="I13" s="2014" t="s">
        <v>278</v>
      </c>
      <c r="J13" s="1688"/>
      <c r="K13" s="1688"/>
      <c r="L13" s="1688"/>
      <c r="M13" s="1688"/>
      <c r="N13" s="1688"/>
      <c r="O13" s="1688"/>
      <c r="P13" s="1688"/>
      <c r="Q13" s="1688"/>
      <c r="R13" s="1688"/>
      <c r="S13" s="1688"/>
      <c r="T13" s="1688"/>
      <c r="U13" s="1689"/>
      <c r="V13" s="846"/>
      <c r="W13" s="846"/>
      <c r="X13" s="846"/>
      <c r="Y13" s="846"/>
      <c r="Z13" s="871"/>
      <c r="AA13" s="827" t="s">
        <v>117</v>
      </c>
      <c r="AB13" s="823" t="s">
        <v>442</v>
      </c>
      <c r="AC13" s="835" t="s">
        <v>117</v>
      </c>
    </row>
    <row r="14" spans="2:29" s="1" customFormat="1" ht="20.25" customHeight="1" x14ac:dyDescent="0.2">
      <c r="B14" s="653"/>
      <c r="C14" s="872"/>
      <c r="D14" s="846"/>
      <c r="E14" s="846"/>
      <c r="F14" s="873"/>
      <c r="G14" s="871"/>
      <c r="H14" s="831" t="s">
        <v>105</v>
      </c>
      <c r="I14" s="1930" t="s">
        <v>279</v>
      </c>
      <c r="J14" s="1931"/>
      <c r="K14" s="1931"/>
      <c r="L14" s="1931"/>
      <c r="M14" s="1931"/>
      <c r="N14" s="1931"/>
      <c r="O14" s="1931"/>
      <c r="P14" s="1931"/>
      <c r="Q14" s="1931"/>
      <c r="R14" s="1931"/>
      <c r="S14" s="1981"/>
      <c r="T14" s="1982"/>
      <c r="U14" s="874" t="s">
        <v>89</v>
      </c>
      <c r="V14" s="837" t="s">
        <v>280</v>
      </c>
      <c r="W14" s="2013" t="s">
        <v>281</v>
      </c>
      <c r="X14" s="2013"/>
      <c r="Y14" s="2013"/>
      <c r="Z14" s="871"/>
      <c r="AA14" s="827" t="s">
        <v>117</v>
      </c>
      <c r="AB14" s="823" t="s">
        <v>442</v>
      </c>
      <c r="AC14" s="835" t="s">
        <v>117</v>
      </c>
    </row>
    <row r="15" spans="2:29" s="1" customFormat="1" ht="20.25" customHeight="1" x14ac:dyDescent="0.2">
      <c r="B15" s="653"/>
      <c r="C15" s="872"/>
      <c r="D15" s="846"/>
      <c r="E15" s="846"/>
      <c r="F15" s="873"/>
      <c r="G15" s="871"/>
      <c r="H15" s="831" t="s">
        <v>121</v>
      </c>
      <c r="I15" s="2014" t="s">
        <v>282</v>
      </c>
      <c r="J15" s="1688"/>
      <c r="K15" s="1688"/>
      <c r="L15" s="1688"/>
      <c r="M15" s="1688"/>
      <c r="N15" s="1688"/>
      <c r="O15" s="1688"/>
      <c r="P15" s="1688"/>
      <c r="Q15" s="1688"/>
      <c r="R15" s="1689"/>
      <c r="S15" s="1981"/>
      <c r="T15" s="1982"/>
      <c r="U15" s="874" t="s">
        <v>89</v>
      </c>
      <c r="V15" s="837" t="s">
        <v>280</v>
      </c>
      <c r="W15" s="2013" t="s">
        <v>281</v>
      </c>
      <c r="X15" s="2013"/>
      <c r="Y15" s="2013"/>
      <c r="Z15" s="871"/>
      <c r="AA15" s="827" t="s">
        <v>117</v>
      </c>
      <c r="AB15" s="823" t="s">
        <v>442</v>
      </c>
      <c r="AC15" s="835" t="s">
        <v>117</v>
      </c>
    </row>
    <row r="16" spans="2:29" s="1" customFormat="1" x14ac:dyDescent="0.2">
      <c r="B16" s="639"/>
      <c r="C16" s="875"/>
      <c r="D16" s="876"/>
      <c r="E16" s="876"/>
      <c r="F16" s="877"/>
      <c r="G16" s="876"/>
      <c r="H16" s="878"/>
      <c r="I16" s="876"/>
      <c r="J16" s="876"/>
      <c r="K16" s="876"/>
      <c r="L16" s="876"/>
      <c r="M16" s="876"/>
      <c r="N16" s="876"/>
      <c r="O16" s="876"/>
      <c r="P16" s="876"/>
      <c r="Q16" s="876"/>
      <c r="R16" s="876"/>
      <c r="S16" s="876"/>
      <c r="T16" s="876"/>
      <c r="U16" s="876"/>
      <c r="V16" s="876"/>
      <c r="W16" s="876"/>
      <c r="X16" s="876"/>
      <c r="Y16" s="876"/>
      <c r="Z16" s="876"/>
      <c r="AA16" s="875"/>
      <c r="AB16" s="876"/>
      <c r="AC16" s="877"/>
    </row>
    <row r="17" spans="2:29" s="1" customFormat="1" ht="10.5" customHeight="1" x14ac:dyDescent="0.2">
      <c r="B17" s="639"/>
      <c r="C17" s="868"/>
      <c r="D17" s="869"/>
      <c r="E17" s="869"/>
      <c r="F17" s="869"/>
      <c r="G17" s="868"/>
      <c r="H17" s="879"/>
      <c r="I17" s="869"/>
      <c r="J17" s="869"/>
      <c r="K17" s="869"/>
      <c r="L17" s="869"/>
      <c r="M17" s="869"/>
      <c r="N17" s="869"/>
      <c r="O17" s="869"/>
      <c r="P17" s="869"/>
      <c r="Q17" s="869"/>
      <c r="R17" s="869"/>
      <c r="S17" s="869"/>
      <c r="T17" s="869"/>
      <c r="U17" s="869"/>
      <c r="V17" s="869"/>
      <c r="W17" s="869"/>
      <c r="X17" s="869"/>
      <c r="Y17" s="869"/>
      <c r="Z17" s="869"/>
      <c r="AA17" s="868"/>
      <c r="AB17" s="869"/>
      <c r="AC17" s="880"/>
    </row>
    <row r="18" spans="2:29" s="1" customFormat="1" ht="18" customHeight="1" x14ac:dyDescent="0.2">
      <c r="B18" s="653"/>
      <c r="C18" s="2001" t="s">
        <v>283</v>
      </c>
      <c r="D18" s="1935"/>
      <c r="E18" s="1935"/>
      <c r="F18" s="1995"/>
      <c r="G18" s="871"/>
      <c r="H18" s="831" t="s">
        <v>104</v>
      </c>
      <c r="I18" s="1932" t="s">
        <v>284</v>
      </c>
      <c r="J18" s="1933"/>
      <c r="K18" s="1933"/>
      <c r="L18" s="1933"/>
      <c r="M18" s="1933"/>
      <c r="N18" s="1933"/>
      <c r="O18" s="1933"/>
      <c r="P18" s="1933"/>
      <c r="Q18" s="1933"/>
      <c r="R18" s="1934"/>
      <c r="S18" s="1981"/>
      <c r="T18" s="1982"/>
      <c r="U18" s="874" t="s">
        <v>89</v>
      </c>
      <c r="V18" s="837"/>
      <c r="W18" s="837"/>
      <c r="X18" s="837"/>
      <c r="Y18" s="837"/>
      <c r="Z18" s="871"/>
      <c r="AA18" s="832" t="s">
        <v>1122</v>
      </c>
      <c r="AB18" s="833" t="s">
        <v>442</v>
      </c>
      <c r="AC18" s="834" t="s">
        <v>726</v>
      </c>
    </row>
    <row r="19" spans="2:29" s="1" customFormat="1" ht="18" customHeight="1" x14ac:dyDescent="0.2">
      <c r="B19" s="653"/>
      <c r="C19" s="2001"/>
      <c r="D19" s="1935"/>
      <c r="E19" s="1935"/>
      <c r="F19" s="1995"/>
      <c r="G19" s="871"/>
      <c r="H19" s="831" t="s">
        <v>105</v>
      </c>
      <c r="I19" s="1932" t="s">
        <v>285</v>
      </c>
      <c r="J19" s="1933"/>
      <c r="K19" s="1933"/>
      <c r="L19" s="1933"/>
      <c r="M19" s="1933"/>
      <c r="N19" s="1933"/>
      <c r="O19" s="1933"/>
      <c r="P19" s="1933"/>
      <c r="Q19" s="1933"/>
      <c r="R19" s="1934"/>
      <c r="S19" s="1981"/>
      <c r="T19" s="1982"/>
      <c r="U19" s="874" t="s">
        <v>89</v>
      </c>
      <c r="V19" s="871"/>
      <c r="W19" s="2019"/>
      <c r="X19" s="1935"/>
      <c r="Y19" s="1935"/>
      <c r="Z19" s="871"/>
      <c r="AA19" s="881"/>
      <c r="AB19" s="871"/>
      <c r="AC19" s="882"/>
    </row>
    <row r="20" spans="2:29" s="1" customFormat="1" ht="18" customHeight="1" x14ac:dyDescent="0.2">
      <c r="B20" s="653"/>
      <c r="C20" s="872"/>
      <c r="D20" s="846"/>
      <c r="E20" s="846"/>
      <c r="F20" s="873"/>
      <c r="G20" s="871"/>
      <c r="H20" s="831" t="s">
        <v>121</v>
      </c>
      <c r="I20" s="1932" t="s">
        <v>286</v>
      </c>
      <c r="J20" s="1933"/>
      <c r="K20" s="1933"/>
      <c r="L20" s="1933"/>
      <c r="M20" s="1933"/>
      <c r="N20" s="1933"/>
      <c r="O20" s="1933"/>
      <c r="P20" s="1933"/>
      <c r="Q20" s="1933"/>
      <c r="R20" s="1934"/>
      <c r="S20" s="1981"/>
      <c r="T20" s="1982"/>
      <c r="U20" s="874" t="s">
        <v>60</v>
      </c>
      <c r="V20" s="871" t="s">
        <v>280</v>
      </c>
      <c r="W20" s="2012" t="s">
        <v>287</v>
      </c>
      <c r="X20" s="2013"/>
      <c r="Y20" s="2013"/>
      <c r="Z20" s="871"/>
      <c r="AA20" s="827" t="s">
        <v>117</v>
      </c>
      <c r="AB20" s="823" t="s">
        <v>442</v>
      </c>
      <c r="AC20" s="835" t="s">
        <v>117</v>
      </c>
    </row>
    <row r="21" spans="2:29" s="1" customFormat="1" ht="18" customHeight="1" x14ac:dyDescent="0.2">
      <c r="B21" s="653"/>
      <c r="C21" s="872"/>
      <c r="D21" s="846"/>
      <c r="E21" s="846"/>
      <c r="F21" s="873"/>
      <c r="G21" s="871"/>
      <c r="H21" s="831" t="s">
        <v>122</v>
      </c>
      <c r="I21" s="1930" t="s">
        <v>288</v>
      </c>
      <c r="J21" s="1931"/>
      <c r="K21" s="1931"/>
      <c r="L21" s="1931"/>
      <c r="M21" s="1931"/>
      <c r="N21" s="1931"/>
      <c r="O21" s="1931"/>
      <c r="P21" s="1931"/>
      <c r="Q21" s="1931"/>
      <c r="R21" s="1931"/>
      <c r="S21" s="1981"/>
      <c r="T21" s="1982"/>
      <c r="U21" s="874" t="s">
        <v>89</v>
      </c>
      <c r="V21" s="871"/>
      <c r="W21" s="883"/>
      <c r="X21" s="847"/>
      <c r="Y21" s="847"/>
      <c r="Z21" s="871"/>
      <c r="AA21" s="863"/>
      <c r="AB21" s="837"/>
      <c r="AC21" s="884"/>
    </row>
    <row r="22" spans="2:29" s="1" customFormat="1" ht="27" customHeight="1" x14ac:dyDescent="0.2">
      <c r="B22" s="653"/>
      <c r="C22" s="872"/>
      <c r="D22" s="846"/>
      <c r="E22" s="846"/>
      <c r="F22" s="873"/>
      <c r="G22" s="871"/>
      <c r="H22" s="831" t="s">
        <v>235</v>
      </c>
      <c r="I22" s="1930" t="s">
        <v>289</v>
      </c>
      <c r="J22" s="1931"/>
      <c r="K22" s="1931"/>
      <c r="L22" s="1931"/>
      <c r="M22" s="1931"/>
      <c r="N22" s="1931"/>
      <c r="O22" s="1931"/>
      <c r="P22" s="1931"/>
      <c r="Q22" s="1931"/>
      <c r="R22" s="1931"/>
      <c r="S22" s="1981"/>
      <c r="T22" s="1982"/>
      <c r="U22" s="874" t="s">
        <v>89</v>
      </c>
      <c r="V22" s="837"/>
      <c r="W22" s="845"/>
      <c r="X22" s="845"/>
      <c r="Y22" s="845"/>
      <c r="Z22" s="871"/>
      <c r="AA22" s="881"/>
      <c r="AB22" s="871"/>
      <c r="AC22" s="882"/>
    </row>
    <row r="23" spans="2:29" s="1" customFormat="1" ht="18" customHeight="1" x14ac:dyDescent="0.2">
      <c r="B23" s="639"/>
      <c r="C23" s="872"/>
      <c r="D23" s="846"/>
      <c r="E23" s="846"/>
      <c r="F23" s="873"/>
      <c r="G23" s="871"/>
      <c r="H23" s="831" t="s">
        <v>290</v>
      </c>
      <c r="I23" s="1932" t="s">
        <v>291</v>
      </c>
      <c r="J23" s="1933"/>
      <c r="K23" s="1933"/>
      <c r="L23" s="1933"/>
      <c r="M23" s="1933"/>
      <c r="N23" s="1933"/>
      <c r="O23" s="1933"/>
      <c r="P23" s="1933"/>
      <c r="Q23" s="1933"/>
      <c r="R23" s="1934"/>
      <c r="S23" s="1981"/>
      <c r="T23" s="1982"/>
      <c r="U23" s="874" t="s">
        <v>60</v>
      </c>
      <c r="V23" s="837" t="s">
        <v>280</v>
      </c>
      <c r="W23" s="2013" t="s">
        <v>169</v>
      </c>
      <c r="X23" s="2013"/>
      <c r="Y23" s="2013"/>
      <c r="Z23" s="836"/>
      <c r="AA23" s="827" t="s">
        <v>117</v>
      </c>
      <c r="AB23" s="823" t="s">
        <v>442</v>
      </c>
      <c r="AC23" s="835" t="s">
        <v>117</v>
      </c>
    </row>
    <row r="24" spans="2:29" s="1" customFormat="1" x14ac:dyDescent="0.2">
      <c r="B24" s="639"/>
      <c r="C24" s="875"/>
      <c r="D24" s="876"/>
      <c r="E24" s="876"/>
      <c r="F24" s="877"/>
      <c r="G24" s="876"/>
      <c r="H24" s="876"/>
      <c r="I24" s="876"/>
      <c r="J24" s="876"/>
      <c r="K24" s="876"/>
      <c r="L24" s="876"/>
      <c r="M24" s="876"/>
      <c r="N24" s="876"/>
      <c r="O24" s="876"/>
      <c r="P24" s="876"/>
      <c r="Q24" s="876"/>
      <c r="R24" s="876"/>
      <c r="S24" s="876"/>
      <c r="T24" s="876"/>
      <c r="U24" s="876"/>
      <c r="V24" s="876"/>
      <c r="W24" s="876"/>
      <c r="X24" s="876"/>
      <c r="Y24" s="876"/>
      <c r="Z24" s="876"/>
      <c r="AA24" s="875"/>
      <c r="AB24" s="876"/>
      <c r="AC24" s="877"/>
    </row>
    <row r="25" spans="2:29" s="1" customFormat="1" ht="10.5" customHeight="1" x14ac:dyDescent="0.2">
      <c r="B25" s="639"/>
      <c r="C25" s="868"/>
      <c r="D25" s="869"/>
      <c r="E25" s="869"/>
      <c r="F25" s="880"/>
      <c r="G25" s="869"/>
      <c r="H25" s="869"/>
      <c r="I25" s="869"/>
      <c r="J25" s="869"/>
      <c r="K25" s="869"/>
      <c r="L25" s="869"/>
      <c r="M25" s="869"/>
      <c r="N25" s="869"/>
      <c r="O25" s="869"/>
      <c r="P25" s="869"/>
      <c r="Q25" s="869"/>
      <c r="R25" s="869"/>
      <c r="S25" s="869"/>
      <c r="T25" s="869"/>
      <c r="U25" s="869"/>
      <c r="V25" s="869"/>
      <c r="W25" s="869"/>
      <c r="X25" s="869"/>
      <c r="Y25" s="869"/>
      <c r="Z25" s="869"/>
      <c r="AA25" s="868"/>
      <c r="AB25" s="869"/>
      <c r="AC25" s="880"/>
    </row>
    <row r="26" spans="2:29" s="1" customFormat="1" ht="18" customHeight="1" x14ac:dyDescent="0.2">
      <c r="B26" s="653"/>
      <c r="C26" s="2001" t="s">
        <v>292</v>
      </c>
      <c r="D26" s="1935"/>
      <c r="E26" s="1935"/>
      <c r="F26" s="1995"/>
      <c r="G26" s="871"/>
      <c r="H26" s="1981" t="s">
        <v>293</v>
      </c>
      <c r="I26" s="1982"/>
      <c r="J26" s="1982"/>
      <c r="K26" s="1982"/>
      <c r="L26" s="1982"/>
      <c r="M26" s="1982"/>
      <c r="N26" s="1982"/>
      <c r="O26" s="1982"/>
      <c r="P26" s="1982"/>
      <c r="Q26" s="1982"/>
      <c r="R26" s="1982"/>
      <c r="S26" s="1982"/>
      <c r="T26" s="1982"/>
      <c r="U26" s="1982"/>
      <c r="V26" s="1982"/>
      <c r="W26" s="1983"/>
      <c r="X26" s="871"/>
      <c r="Y26" s="871"/>
      <c r="Z26" s="871"/>
      <c r="AA26" s="832" t="s">
        <v>1122</v>
      </c>
      <c r="AB26" s="833" t="s">
        <v>442</v>
      </c>
      <c r="AC26" s="834" t="s">
        <v>726</v>
      </c>
    </row>
    <row r="27" spans="2:29" s="1" customFormat="1" ht="18" customHeight="1" x14ac:dyDescent="0.2">
      <c r="B27" s="653"/>
      <c r="C27" s="872"/>
      <c r="D27" s="846"/>
      <c r="E27" s="846"/>
      <c r="F27" s="873"/>
      <c r="G27" s="871"/>
      <c r="H27" s="1981"/>
      <c r="I27" s="1982"/>
      <c r="J27" s="1982"/>
      <c r="K27" s="1982"/>
      <c r="L27" s="1982"/>
      <c r="M27" s="1982"/>
      <c r="N27" s="1982"/>
      <c r="O27" s="1982"/>
      <c r="P27" s="1982"/>
      <c r="Q27" s="1982"/>
      <c r="R27" s="1982"/>
      <c r="S27" s="1982"/>
      <c r="T27" s="1982"/>
      <c r="U27" s="1982"/>
      <c r="V27" s="1982"/>
      <c r="W27" s="1983"/>
      <c r="X27" s="871"/>
      <c r="Y27" s="871"/>
      <c r="Z27" s="871"/>
      <c r="AA27" s="881"/>
      <c r="AB27" s="871"/>
      <c r="AC27" s="882"/>
    </row>
    <row r="28" spans="2:29" s="1" customFormat="1" ht="18" customHeight="1" x14ac:dyDescent="0.2">
      <c r="B28" s="639"/>
      <c r="C28" s="881"/>
      <c r="D28" s="871"/>
      <c r="E28" s="871"/>
      <c r="F28" s="882"/>
      <c r="G28" s="871"/>
      <c r="H28" s="1981"/>
      <c r="I28" s="1982"/>
      <c r="J28" s="1982"/>
      <c r="K28" s="1982"/>
      <c r="L28" s="1982"/>
      <c r="M28" s="1982"/>
      <c r="N28" s="1982"/>
      <c r="O28" s="1982"/>
      <c r="P28" s="1982"/>
      <c r="Q28" s="1982"/>
      <c r="R28" s="1982"/>
      <c r="S28" s="1982"/>
      <c r="T28" s="1982"/>
      <c r="U28" s="1982"/>
      <c r="V28" s="1982"/>
      <c r="W28" s="1983"/>
      <c r="X28" s="871"/>
      <c r="Y28" s="871"/>
      <c r="Z28" s="871"/>
      <c r="AA28" s="827" t="s">
        <v>117</v>
      </c>
      <c r="AB28" s="823" t="s">
        <v>442</v>
      </c>
      <c r="AC28" s="835" t="s">
        <v>117</v>
      </c>
    </row>
    <row r="29" spans="2:29" s="1" customFormat="1" ht="10.5" customHeight="1" x14ac:dyDescent="0.2">
      <c r="B29" s="639"/>
      <c r="C29" s="875"/>
      <c r="D29" s="876"/>
      <c r="E29" s="876"/>
      <c r="F29" s="877"/>
      <c r="G29" s="876"/>
      <c r="H29" s="878"/>
      <c r="I29" s="878"/>
      <c r="J29" s="878"/>
      <c r="K29" s="878"/>
      <c r="L29" s="878"/>
      <c r="M29" s="878"/>
      <c r="N29" s="878"/>
      <c r="O29" s="878"/>
      <c r="P29" s="878"/>
      <c r="Q29" s="878"/>
      <c r="R29" s="878"/>
      <c r="S29" s="878"/>
      <c r="T29" s="878"/>
      <c r="U29" s="878"/>
      <c r="V29" s="878"/>
      <c r="W29" s="878"/>
      <c r="X29" s="876"/>
      <c r="Y29" s="876"/>
      <c r="Z29" s="876"/>
      <c r="AA29" s="875"/>
      <c r="AB29" s="876"/>
      <c r="AC29" s="877"/>
    </row>
    <row r="30" spans="2:29" s="1" customFormat="1" ht="10.5" customHeight="1" x14ac:dyDescent="0.2">
      <c r="B30" s="639"/>
      <c r="C30" s="868"/>
      <c r="D30" s="869"/>
      <c r="E30" s="869"/>
      <c r="F30" s="880"/>
      <c r="G30" s="869"/>
      <c r="H30" s="879"/>
      <c r="I30" s="879"/>
      <c r="J30" s="879"/>
      <c r="K30" s="879"/>
      <c r="L30" s="879"/>
      <c r="M30" s="879"/>
      <c r="N30" s="879"/>
      <c r="O30" s="879"/>
      <c r="P30" s="879"/>
      <c r="Q30" s="879"/>
      <c r="R30" s="879"/>
      <c r="S30" s="879"/>
      <c r="T30" s="879"/>
      <c r="U30" s="879"/>
      <c r="V30" s="879"/>
      <c r="W30" s="879"/>
      <c r="X30" s="869"/>
      <c r="Y30" s="869"/>
      <c r="Z30" s="869"/>
      <c r="AA30" s="868"/>
      <c r="AB30" s="869"/>
      <c r="AC30" s="880"/>
    </row>
    <row r="31" spans="2:29" s="1" customFormat="1" ht="15.75" customHeight="1" x14ac:dyDescent="0.2">
      <c r="B31" s="639"/>
      <c r="C31" s="2001" t="s">
        <v>294</v>
      </c>
      <c r="D31" s="1935"/>
      <c r="E31" s="1935"/>
      <c r="F31" s="1995"/>
      <c r="G31" s="871"/>
      <c r="H31" s="837"/>
      <c r="I31" s="837"/>
      <c r="J31" s="837"/>
      <c r="K31" s="837"/>
      <c r="L31" s="837"/>
      <c r="M31" s="837"/>
      <c r="N31" s="837"/>
      <c r="O31" s="837"/>
      <c r="P31" s="2002" t="s">
        <v>171</v>
      </c>
      <c r="Q31" s="2003"/>
      <c r="R31" s="2002" t="s">
        <v>172</v>
      </c>
      <c r="S31" s="2003"/>
      <c r="T31" s="2002" t="s">
        <v>173</v>
      </c>
      <c r="U31" s="2003"/>
      <c r="V31" s="871"/>
      <c r="W31" s="871"/>
      <c r="X31" s="871"/>
      <c r="Y31" s="871"/>
      <c r="Z31" s="871"/>
      <c r="AA31" s="832" t="s">
        <v>1122</v>
      </c>
      <c r="AB31" s="833" t="s">
        <v>442</v>
      </c>
      <c r="AC31" s="834" t="s">
        <v>726</v>
      </c>
    </row>
    <row r="32" spans="2:29" s="1" customFormat="1" ht="26.25" customHeight="1" x14ac:dyDescent="0.2">
      <c r="B32" s="639"/>
      <c r="C32" s="2001"/>
      <c r="D32" s="1935"/>
      <c r="E32" s="1935"/>
      <c r="F32" s="1995"/>
      <c r="G32" s="871"/>
      <c r="H32" s="2004" t="s">
        <v>104</v>
      </c>
      <c r="I32" s="2023" t="s">
        <v>295</v>
      </c>
      <c r="J32" s="2006"/>
      <c r="K32" s="2006"/>
      <c r="L32" s="2006"/>
      <c r="M32" s="2006"/>
      <c r="N32" s="2006"/>
      <c r="O32" s="2007"/>
      <c r="P32" s="1981" t="s">
        <v>95</v>
      </c>
      <c r="Q32" s="1983"/>
      <c r="R32" s="1981" t="s">
        <v>95</v>
      </c>
      <c r="S32" s="1983"/>
      <c r="T32" s="1981" t="s">
        <v>95</v>
      </c>
      <c r="U32" s="1983"/>
      <c r="V32" s="1999" t="s">
        <v>280</v>
      </c>
      <c r="W32" s="2000" t="s">
        <v>1596</v>
      </c>
      <c r="X32" s="2000"/>
      <c r="Y32" s="2000"/>
      <c r="Z32" s="871"/>
      <c r="AA32" s="1849" t="s">
        <v>117</v>
      </c>
      <c r="AB32" s="1623" t="s">
        <v>442</v>
      </c>
      <c r="AC32" s="1850" t="s">
        <v>117</v>
      </c>
    </row>
    <row r="33" spans="2:29" s="1" customFormat="1" ht="26.25" customHeight="1" x14ac:dyDescent="0.2">
      <c r="B33" s="639"/>
      <c r="C33" s="885"/>
      <c r="D33" s="836"/>
      <c r="E33" s="836"/>
      <c r="F33" s="886"/>
      <c r="G33" s="871"/>
      <c r="H33" s="2005"/>
      <c r="I33" s="2015"/>
      <c r="J33" s="2008"/>
      <c r="K33" s="2008"/>
      <c r="L33" s="2008"/>
      <c r="M33" s="2008"/>
      <c r="N33" s="2008"/>
      <c r="O33" s="2009"/>
      <c r="P33" s="829" t="s">
        <v>117</v>
      </c>
      <c r="Q33" s="887" t="s">
        <v>117</v>
      </c>
      <c r="R33" s="829" t="s">
        <v>117</v>
      </c>
      <c r="S33" s="887" t="s">
        <v>117</v>
      </c>
      <c r="T33" s="829" t="s">
        <v>117</v>
      </c>
      <c r="U33" s="887" t="s">
        <v>117</v>
      </c>
      <c r="V33" s="1999"/>
      <c r="W33" s="2000"/>
      <c r="X33" s="2000"/>
      <c r="Y33" s="2000"/>
      <c r="Z33" s="871"/>
      <c r="AA33" s="1849"/>
      <c r="AB33" s="1623"/>
      <c r="AC33" s="1850"/>
    </row>
    <row r="34" spans="2:29" s="1" customFormat="1" ht="10.5" customHeight="1" x14ac:dyDescent="0.2">
      <c r="B34" s="655"/>
      <c r="C34" s="888"/>
      <c r="D34" s="888"/>
      <c r="E34" s="888"/>
      <c r="F34" s="889"/>
      <c r="G34" s="890"/>
      <c r="H34" s="878"/>
      <c r="I34" s="890"/>
      <c r="J34" s="890"/>
      <c r="K34" s="890"/>
      <c r="L34" s="890"/>
      <c r="M34" s="890"/>
      <c r="N34" s="890"/>
      <c r="O34" s="890"/>
      <c r="P34" s="890"/>
      <c r="Q34" s="890"/>
      <c r="R34" s="890"/>
      <c r="S34" s="876"/>
      <c r="T34" s="876"/>
      <c r="U34" s="878"/>
      <c r="V34" s="890"/>
      <c r="W34" s="890"/>
      <c r="X34" s="890"/>
      <c r="Y34" s="890"/>
      <c r="Z34" s="890"/>
      <c r="AA34" s="891"/>
      <c r="AB34" s="878"/>
      <c r="AC34" s="884"/>
    </row>
    <row r="35" spans="2:29" s="1" customFormat="1" ht="9.75" customHeight="1" x14ac:dyDescent="0.2">
      <c r="B35" s="639"/>
      <c r="AC35" s="4"/>
    </row>
    <row r="36" spans="2:29" s="1" customFormat="1" ht="26.25" customHeight="1" x14ac:dyDescent="0.2">
      <c r="B36" s="639" t="s">
        <v>296</v>
      </c>
      <c r="AC36" s="650"/>
    </row>
    <row r="37" spans="2:29" s="1" customFormat="1" x14ac:dyDescent="0.2">
      <c r="B37" s="639"/>
      <c r="C37" s="868"/>
      <c r="D37" s="869"/>
      <c r="E37" s="869"/>
      <c r="F37" s="880"/>
      <c r="G37" s="868"/>
      <c r="H37" s="869"/>
      <c r="I37" s="869"/>
      <c r="J37" s="869"/>
      <c r="K37" s="869"/>
      <c r="L37" s="869"/>
      <c r="M37" s="869"/>
      <c r="N37" s="869"/>
      <c r="O37" s="869"/>
      <c r="P37" s="869"/>
      <c r="Q37" s="869"/>
      <c r="R37" s="869"/>
      <c r="S37" s="869"/>
      <c r="T37" s="869"/>
      <c r="U37" s="869"/>
      <c r="V37" s="869"/>
      <c r="W37" s="869"/>
      <c r="X37" s="869"/>
      <c r="Y37" s="869"/>
      <c r="Z37" s="880"/>
      <c r="AA37" s="870" t="s">
        <v>1122</v>
      </c>
      <c r="AB37" s="892" t="s">
        <v>442</v>
      </c>
      <c r="AC37" s="834" t="s">
        <v>726</v>
      </c>
    </row>
    <row r="38" spans="2:29" s="1" customFormat="1" ht="19.5" customHeight="1" x14ac:dyDescent="0.2">
      <c r="B38" s="639"/>
      <c r="C38" s="2016" t="s">
        <v>277</v>
      </c>
      <c r="D38" s="2017"/>
      <c r="E38" s="2017"/>
      <c r="F38" s="2018"/>
      <c r="G38" s="881"/>
      <c r="H38" s="831" t="s">
        <v>104</v>
      </c>
      <c r="I38" s="2014" t="s">
        <v>297</v>
      </c>
      <c r="J38" s="1688"/>
      <c r="K38" s="1688"/>
      <c r="L38" s="1688"/>
      <c r="M38" s="1688"/>
      <c r="N38" s="1688"/>
      <c r="O38" s="1688"/>
      <c r="P38" s="1688"/>
      <c r="Q38" s="1688"/>
      <c r="R38" s="1688"/>
      <c r="S38" s="1688"/>
      <c r="T38" s="1688"/>
      <c r="U38" s="1689"/>
      <c r="V38" s="846"/>
      <c r="W38" s="846"/>
      <c r="X38" s="846"/>
      <c r="Y38" s="846"/>
      <c r="Z38" s="882"/>
      <c r="AA38" s="827" t="s">
        <v>117</v>
      </c>
      <c r="AB38" s="823" t="s">
        <v>442</v>
      </c>
      <c r="AC38" s="835" t="s">
        <v>117</v>
      </c>
    </row>
    <row r="39" spans="2:29" s="1" customFormat="1" ht="18" customHeight="1" x14ac:dyDescent="0.2">
      <c r="B39" s="653"/>
      <c r="C39" s="2016"/>
      <c r="D39" s="2017"/>
      <c r="E39" s="2017"/>
      <c r="F39" s="2018"/>
      <c r="G39" s="881"/>
      <c r="H39" s="893" t="s">
        <v>105</v>
      </c>
      <c r="I39" s="2020" t="s">
        <v>298</v>
      </c>
      <c r="J39" s="2021"/>
      <c r="K39" s="2021"/>
      <c r="L39" s="2021"/>
      <c r="M39" s="2021"/>
      <c r="N39" s="2021"/>
      <c r="O39" s="2021"/>
      <c r="P39" s="2021"/>
      <c r="Q39" s="2021"/>
      <c r="R39" s="2021"/>
      <c r="S39" s="2010"/>
      <c r="T39" s="2022"/>
      <c r="U39" s="884" t="s">
        <v>89</v>
      </c>
      <c r="V39" s="837" t="s">
        <v>280</v>
      </c>
      <c r="W39" s="2013" t="s">
        <v>281</v>
      </c>
      <c r="X39" s="2013"/>
      <c r="Y39" s="2013"/>
      <c r="Z39" s="882"/>
      <c r="AA39" s="827" t="s">
        <v>117</v>
      </c>
      <c r="AB39" s="823" t="s">
        <v>442</v>
      </c>
      <c r="AC39" s="835" t="s">
        <v>117</v>
      </c>
    </row>
    <row r="40" spans="2:29" s="1" customFormat="1" ht="18" customHeight="1" x14ac:dyDescent="0.2">
      <c r="B40" s="653"/>
      <c r="C40" s="872"/>
      <c r="D40" s="846"/>
      <c r="E40" s="846"/>
      <c r="F40" s="873"/>
      <c r="G40" s="881"/>
      <c r="H40" s="831" t="s">
        <v>121</v>
      </c>
      <c r="I40" s="2014" t="s">
        <v>299</v>
      </c>
      <c r="J40" s="1688"/>
      <c r="K40" s="1688"/>
      <c r="L40" s="1688"/>
      <c r="M40" s="1688"/>
      <c r="N40" s="1688"/>
      <c r="O40" s="1688"/>
      <c r="P40" s="1688"/>
      <c r="Q40" s="1688"/>
      <c r="R40" s="1689"/>
      <c r="S40" s="1951"/>
      <c r="T40" s="1981"/>
      <c r="U40" s="874" t="s">
        <v>89</v>
      </c>
      <c r="V40" s="837" t="s">
        <v>280</v>
      </c>
      <c r="W40" s="2013" t="s">
        <v>281</v>
      </c>
      <c r="X40" s="2013"/>
      <c r="Y40" s="2013"/>
      <c r="Z40" s="882"/>
      <c r="AA40" s="827" t="s">
        <v>117</v>
      </c>
      <c r="AB40" s="823" t="s">
        <v>442</v>
      </c>
      <c r="AC40" s="835" t="s">
        <v>117</v>
      </c>
    </row>
    <row r="41" spans="2:29" s="1" customFormat="1" ht="10.5" customHeight="1" x14ac:dyDescent="0.2">
      <c r="B41" s="639"/>
      <c r="C41" s="875"/>
      <c r="D41" s="876"/>
      <c r="E41" s="876"/>
      <c r="F41" s="877"/>
      <c r="G41" s="875"/>
      <c r="H41" s="878"/>
      <c r="I41" s="894"/>
      <c r="J41" s="894"/>
      <c r="K41" s="894"/>
      <c r="L41" s="894"/>
      <c r="M41" s="894"/>
      <c r="N41" s="894"/>
      <c r="O41" s="894"/>
      <c r="P41" s="894"/>
      <c r="Q41" s="894"/>
      <c r="R41" s="894"/>
      <c r="S41" s="876"/>
      <c r="T41" s="876"/>
      <c r="U41" s="876"/>
      <c r="V41" s="876"/>
      <c r="W41" s="876"/>
      <c r="X41" s="876"/>
      <c r="Y41" s="876"/>
      <c r="Z41" s="877"/>
      <c r="AA41" s="875"/>
      <c r="AB41" s="876"/>
      <c r="AC41" s="877"/>
    </row>
    <row r="42" spans="2:29" s="1" customFormat="1" x14ac:dyDescent="0.2">
      <c r="B42" s="639"/>
      <c r="C42" s="868"/>
      <c r="D42" s="869"/>
      <c r="E42" s="869"/>
      <c r="F42" s="869"/>
      <c r="G42" s="869"/>
      <c r="H42" s="879"/>
      <c r="I42" s="895"/>
      <c r="J42" s="895"/>
      <c r="K42" s="895"/>
      <c r="L42" s="895"/>
      <c r="M42" s="895"/>
      <c r="N42" s="895"/>
      <c r="O42" s="895"/>
      <c r="P42" s="895"/>
      <c r="Q42" s="895"/>
      <c r="R42" s="895"/>
      <c r="S42" s="869"/>
      <c r="T42" s="869"/>
      <c r="U42" s="869"/>
      <c r="V42" s="869"/>
      <c r="W42" s="869"/>
      <c r="X42" s="869"/>
      <c r="Y42" s="869"/>
      <c r="Z42" s="869"/>
      <c r="AA42" s="870" t="s">
        <v>1122</v>
      </c>
      <c r="AB42" s="892" t="s">
        <v>442</v>
      </c>
      <c r="AC42" s="896" t="s">
        <v>726</v>
      </c>
    </row>
    <row r="43" spans="2:29" s="1" customFormat="1" ht="19.5" customHeight="1" x14ac:dyDescent="0.2">
      <c r="B43" s="639"/>
      <c r="C43" s="2015" t="s">
        <v>300</v>
      </c>
      <c r="D43" s="2008"/>
      <c r="E43" s="2008"/>
      <c r="F43" s="2008"/>
      <c r="G43" s="2008"/>
      <c r="H43" s="2008"/>
      <c r="I43" s="2008"/>
      <c r="J43" s="2008"/>
      <c r="K43" s="2008"/>
      <c r="L43" s="2008"/>
      <c r="M43" s="2008"/>
      <c r="N43" s="2008"/>
      <c r="O43" s="2008"/>
      <c r="P43" s="2008"/>
      <c r="Q43" s="2008"/>
      <c r="R43" s="2008"/>
      <c r="S43" s="2008"/>
      <c r="T43" s="2008"/>
      <c r="U43" s="2008"/>
      <c r="V43" s="2008"/>
      <c r="W43" s="2008"/>
      <c r="X43" s="2008"/>
      <c r="Y43" s="2008"/>
      <c r="Z43" s="2009"/>
      <c r="AA43" s="827" t="s">
        <v>117</v>
      </c>
      <c r="AB43" s="823" t="s">
        <v>442</v>
      </c>
      <c r="AC43" s="835" t="s">
        <v>117</v>
      </c>
    </row>
    <row r="44" spans="2:29" s="1" customFormat="1" ht="10.5" customHeight="1" x14ac:dyDescent="0.2">
      <c r="B44" s="639"/>
      <c r="C44" s="868"/>
      <c r="D44" s="869"/>
      <c r="E44" s="869"/>
      <c r="F44" s="869"/>
      <c r="G44" s="868"/>
      <c r="H44" s="869"/>
      <c r="I44" s="869"/>
      <c r="J44" s="869"/>
      <c r="K44" s="869"/>
      <c r="L44" s="869"/>
      <c r="M44" s="869"/>
      <c r="N44" s="869"/>
      <c r="O44" s="869"/>
      <c r="P44" s="869"/>
      <c r="Q44" s="869"/>
      <c r="R44" s="869"/>
      <c r="S44" s="869"/>
      <c r="T44" s="869"/>
      <c r="U44" s="869"/>
      <c r="V44" s="869"/>
      <c r="W44" s="869"/>
      <c r="X44" s="869"/>
      <c r="Y44" s="869"/>
      <c r="Z44" s="880"/>
      <c r="AA44" s="869"/>
      <c r="AB44" s="869"/>
      <c r="AC44" s="880"/>
    </row>
    <row r="45" spans="2:29" s="1" customFormat="1" ht="18" customHeight="1" x14ac:dyDescent="0.2">
      <c r="B45" s="653"/>
      <c r="C45" s="2016" t="s">
        <v>301</v>
      </c>
      <c r="D45" s="2017"/>
      <c r="E45" s="2017"/>
      <c r="F45" s="2018"/>
      <c r="G45" s="871"/>
      <c r="H45" s="831" t="s">
        <v>104</v>
      </c>
      <c r="I45" s="1932" t="s">
        <v>302</v>
      </c>
      <c r="J45" s="1933"/>
      <c r="K45" s="1933"/>
      <c r="L45" s="1933"/>
      <c r="M45" s="1933"/>
      <c r="N45" s="1933"/>
      <c r="O45" s="1933"/>
      <c r="P45" s="1933"/>
      <c r="Q45" s="1933"/>
      <c r="R45" s="1934"/>
      <c r="S45" s="1981"/>
      <c r="T45" s="1982"/>
      <c r="U45" s="874" t="s">
        <v>89</v>
      </c>
      <c r="V45" s="837"/>
      <c r="W45" s="837"/>
      <c r="X45" s="837"/>
      <c r="Y45" s="837"/>
      <c r="Z45" s="871"/>
      <c r="AA45" s="832" t="s">
        <v>1122</v>
      </c>
      <c r="AB45" s="833" t="s">
        <v>442</v>
      </c>
      <c r="AC45" s="834" t="s">
        <v>726</v>
      </c>
    </row>
    <row r="46" spans="2:29" s="1" customFormat="1" ht="18" customHeight="1" x14ac:dyDescent="0.2">
      <c r="B46" s="653"/>
      <c r="C46" s="2016"/>
      <c r="D46" s="2017"/>
      <c r="E46" s="2017"/>
      <c r="F46" s="2018"/>
      <c r="G46" s="871"/>
      <c r="H46" s="831" t="s">
        <v>105</v>
      </c>
      <c r="I46" s="1932" t="s">
        <v>303</v>
      </c>
      <c r="J46" s="1933"/>
      <c r="K46" s="1933"/>
      <c r="L46" s="1933"/>
      <c r="M46" s="1933"/>
      <c r="N46" s="1933"/>
      <c r="O46" s="1933"/>
      <c r="P46" s="1933"/>
      <c r="Q46" s="1933"/>
      <c r="R46" s="1934"/>
      <c r="S46" s="1981"/>
      <c r="T46" s="1982"/>
      <c r="U46" s="874" t="s">
        <v>89</v>
      </c>
      <c r="V46" s="871"/>
      <c r="W46" s="2019"/>
      <c r="X46" s="1935"/>
      <c r="Y46" s="1935"/>
      <c r="Z46" s="871"/>
      <c r="AA46" s="881"/>
      <c r="AB46" s="871"/>
      <c r="AC46" s="882"/>
    </row>
    <row r="47" spans="2:29" s="1" customFormat="1" ht="18" customHeight="1" x14ac:dyDescent="0.2">
      <c r="B47" s="653"/>
      <c r="C47" s="872"/>
      <c r="D47" s="846"/>
      <c r="E47" s="846"/>
      <c r="F47" s="873"/>
      <c r="G47" s="871"/>
      <c r="H47" s="831" t="s">
        <v>121</v>
      </c>
      <c r="I47" s="1932" t="s">
        <v>286</v>
      </c>
      <c r="J47" s="1933"/>
      <c r="K47" s="1933"/>
      <c r="L47" s="1933"/>
      <c r="M47" s="1933"/>
      <c r="N47" s="1933"/>
      <c r="O47" s="1933"/>
      <c r="P47" s="1933"/>
      <c r="Q47" s="1933"/>
      <c r="R47" s="1934"/>
      <c r="S47" s="1981"/>
      <c r="T47" s="1982"/>
      <c r="U47" s="874" t="s">
        <v>60</v>
      </c>
      <c r="V47" s="871" t="s">
        <v>280</v>
      </c>
      <c r="W47" s="2012" t="s">
        <v>287</v>
      </c>
      <c r="X47" s="2013"/>
      <c r="Y47" s="2013"/>
      <c r="Z47" s="871"/>
      <c r="AA47" s="827" t="s">
        <v>117</v>
      </c>
      <c r="AB47" s="823" t="s">
        <v>442</v>
      </c>
      <c r="AC47" s="835" t="s">
        <v>117</v>
      </c>
    </row>
    <row r="48" spans="2:29" s="1" customFormat="1" ht="18" customHeight="1" x14ac:dyDescent="0.2">
      <c r="B48" s="653"/>
      <c r="C48" s="872"/>
      <c r="D48" s="846"/>
      <c r="E48" s="846"/>
      <c r="F48" s="873"/>
      <c r="G48" s="871"/>
      <c r="H48" s="831" t="s">
        <v>122</v>
      </c>
      <c r="I48" s="1930" t="s">
        <v>288</v>
      </c>
      <c r="J48" s="1931"/>
      <c r="K48" s="1931"/>
      <c r="L48" s="1931"/>
      <c r="M48" s="1931"/>
      <c r="N48" s="1931"/>
      <c r="O48" s="1931"/>
      <c r="P48" s="1931"/>
      <c r="Q48" s="1931"/>
      <c r="R48" s="1931"/>
      <c r="S48" s="1981"/>
      <c r="T48" s="1982"/>
      <c r="U48" s="874" t="s">
        <v>89</v>
      </c>
      <c r="V48" s="871"/>
      <c r="W48" s="883"/>
      <c r="X48" s="847"/>
      <c r="Y48" s="847"/>
      <c r="Z48" s="871"/>
      <c r="AA48" s="863"/>
      <c r="AB48" s="837"/>
      <c r="AC48" s="884"/>
    </row>
    <row r="49" spans="2:30" s="1" customFormat="1" ht="27" customHeight="1" x14ac:dyDescent="0.2">
      <c r="B49" s="653"/>
      <c r="C49" s="872"/>
      <c r="D49" s="846"/>
      <c r="E49" s="846"/>
      <c r="F49" s="873"/>
      <c r="G49" s="871"/>
      <c r="H49" s="831" t="s">
        <v>235</v>
      </c>
      <c r="I49" s="1930" t="s">
        <v>304</v>
      </c>
      <c r="J49" s="1931"/>
      <c r="K49" s="1931"/>
      <c r="L49" s="1931"/>
      <c r="M49" s="1931"/>
      <c r="N49" s="1931"/>
      <c r="O49" s="1931"/>
      <c r="P49" s="1931"/>
      <c r="Q49" s="1931"/>
      <c r="R49" s="1931"/>
      <c r="S49" s="1981"/>
      <c r="T49" s="1982"/>
      <c r="U49" s="874" t="s">
        <v>89</v>
      </c>
      <c r="V49" s="837"/>
      <c r="W49" s="845"/>
      <c r="X49" s="845"/>
      <c r="Y49" s="845"/>
      <c r="Z49" s="871"/>
      <c r="AA49" s="881"/>
      <c r="AB49" s="871"/>
      <c r="AC49" s="882"/>
    </row>
    <row r="50" spans="2:30" s="1" customFormat="1" ht="18" customHeight="1" x14ac:dyDescent="0.2">
      <c r="B50" s="639"/>
      <c r="C50" s="881"/>
      <c r="D50" s="871"/>
      <c r="E50" s="871"/>
      <c r="F50" s="882"/>
      <c r="G50" s="871"/>
      <c r="H50" s="831" t="s">
        <v>290</v>
      </c>
      <c r="I50" s="1932" t="s">
        <v>291</v>
      </c>
      <c r="J50" s="1933"/>
      <c r="K50" s="1933"/>
      <c r="L50" s="1933"/>
      <c r="M50" s="1933"/>
      <c r="N50" s="1933"/>
      <c r="O50" s="1933"/>
      <c r="P50" s="1933"/>
      <c r="Q50" s="1933"/>
      <c r="R50" s="1934"/>
      <c r="S50" s="1981"/>
      <c r="T50" s="1982"/>
      <c r="U50" s="874" t="s">
        <v>60</v>
      </c>
      <c r="V50" s="871" t="s">
        <v>280</v>
      </c>
      <c r="W50" s="2013" t="s">
        <v>169</v>
      </c>
      <c r="X50" s="2013"/>
      <c r="Y50" s="2013"/>
      <c r="Z50" s="836"/>
      <c r="AA50" s="827" t="s">
        <v>117</v>
      </c>
      <c r="AB50" s="823" t="s">
        <v>442</v>
      </c>
      <c r="AC50" s="835" t="s">
        <v>117</v>
      </c>
    </row>
    <row r="51" spans="2:30" s="1" customFormat="1" x14ac:dyDescent="0.2">
      <c r="B51" s="639"/>
      <c r="C51" s="875"/>
      <c r="D51" s="876"/>
      <c r="E51" s="876"/>
      <c r="F51" s="877"/>
      <c r="G51" s="876"/>
      <c r="H51" s="876"/>
      <c r="I51" s="876"/>
      <c r="J51" s="876"/>
      <c r="K51" s="876"/>
      <c r="L51" s="876"/>
      <c r="M51" s="876"/>
      <c r="N51" s="876"/>
      <c r="O51" s="876"/>
      <c r="P51" s="876"/>
      <c r="Q51" s="876"/>
      <c r="R51" s="876"/>
      <c r="S51" s="876"/>
      <c r="T51" s="876"/>
      <c r="U51" s="876"/>
      <c r="V51" s="876"/>
      <c r="W51" s="876"/>
      <c r="X51" s="876"/>
      <c r="Y51" s="876"/>
      <c r="Z51" s="876"/>
      <c r="AA51" s="875"/>
      <c r="AB51" s="876"/>
      <c r="AC51" s="877"/>
    </row>
    <row r="52" spans="2:30" s="1" customFormat="1" ht="10.5" customHeight="1" x14ac:dyDescent="0.2">
      <c r="B52" s="639"/>
      <c r="C52" s="868"/>
      <c r="D52" s="869"/>
      <c r="E52" s="869"/>
      <c r="F52" s="869"/>
      <c r="G52" s="868"/>
      <c r="H52" s="869"/>
      <c r="I52" s="869"/>
      <c r="J52" s="869"/>
      <c r="K52" s="869"/>
      <c r="L52" s="869"/>
      <c r="M52" s="869"/>
      <c r="N52" s="869"/>
      <c r="O52" s="869"/>
      <c r="P52" s="869"/>
      <c r="Q52" s="869"/>
      <c r="R52" s="869"/>
      <c r="S52" s="869"/>
      <c r="T52" s="869"/>
      <c r="U52" s="869"/>
      <c r="V52" s="869"/>
      <c r="W52" s="869"/>
      <c r="X52" s="869"/>
      <c r="Y52" s="869"/>
      <c r="Z52" s="880"/>
      <c r="AA52" s="868"/>
      <c r="AB52" s="869"/>
      <c r="AC52" s="880"/>
    </row>
    <row r="53" spans="2:30" s="1" customFormat="1" ht="18" customHeight="1" x14ac:dyDescent="0.2">
      <c r="B53" s="653"/>
      <c r="C53" s="2001" t="s">
        <v>305</v>
      </c>
      <c r="D53" s="1935"/>
      <c r="E53" s="1935"/>
      <c r="F53" s="1995"/>
      <c r="G53" s="881"/>
      <c r="H53" s="1981" t="s">
        <v>293</v>
      </c>
      <c r="I53" s="1982"/>
      <c r="J53" s="1982"/>
      <c r="K53" s="1982"/>
      <c r="L53" s="1982"/>
      <c r="M53" s="1982"/>
      <c r="N53" s="1982"/>
      <c r="O53" s="1982"/>
      <c r="P53" s="1982"/>
      <c r="Q53" s="1982"/>
      <c r="R53" s="1982"/>
      <c r="S53" s="1982"/>
      <c r="T53" s="1982"/>
      <c r="U53" s="1982"/>
      <c r="V53" s="1982"/>
      <c r="W53" s="1983"/>
      <c r="X53" s="871"/>
      <c r="Y53" s="871"/>
      <c r="Z53" s="882"/>
      <c r="AA53" s="832" t="s">
        <v>1122</v>
      </c>
      <c r="AB53" s="833" t="s">
        <v>442</v>
      </c>
      <c r="AC53" s="834" t="s">
        <v>726</v>
      </c>
    </row>
    <row r="54" spans="2:30" s="1" customFormat="1" ht="18" customHeight="1" x14ac:dyDescent="0.2">
      <c r="B54" s="653"/>
      <c r="C54" s="872"/>
      <c r="D54" s="846"/>
      <c r="E54" s="846"/>
      <c r="F54" s="873"/>
      <c r="G54" s="881"/>
      <c r="H54" s="1981"/>
      <c r="I54" s="1982"/>
      <c r="J54" s="1982"/>
      <c r="K54" s="1982"/>
      <c r="L54" s="1982"/>
      <c r="M54" s="1982"/>
      <c r="N54" s="1982"/>
      <c r="O54" s="1982"/>
      <c r="P54" s="1982"/>
      <c r="Q54" s="1982"/>
      <c r="R54" s="1982"/>
      <c r="S54" s="1982"/>
      <c r="T54" s="1982"/>
      <c r="U54" s="1982"/>
      <c r="V54" s="1982"/>
      <c r="W54" s="1983"/>
      <c r="X54" s="871"/>
      <c r="Y54" s="871"/>
      <c r="Z54" s="882"/>
      <c r="AA54" s="881"/>
      <c r="AB54" s="871"/>
      <c r="AC54" s="882"/>
    </row>
    <row r="55" spans="2:30" s="1" customFormat="1" ht="18" customHeight="1" x14ac:dyDescent="0.2">
      <c r="B55" s="639"/>
      <c r="C55" s="881"/>
      <c r="D55" s="871"/>
      <c r="E55" s="871"/>
      <c r="F55" s="882"/>
      <c r="G55" s="881"/>
      <c r="H55" s="1981"/>
      <c r="I55" s="1982"/>
      <c r="J55" s="1982"/>
      <c r="K55" s="1982"/>
      <c r="L55" s="1982"/>
      <c r="M55" s="1982"/>
      <c r="N55" s="1982"/>
      <c r="O55" s="1982"/>
      <c r="P55" s="1982"/>
      <c r="Q55" s="1982"/>
      <c r="R55" s="1982"/>
      <c r="S55" s="1982"/>
      <c r="T55" s="1982"/>
      <c r="U55" s="1982"/>
      <c r="V55" s="1982"/>
      <c r="W55" s="1983"/>
      <c r="X55" s="871"/>
      <c r="Y55" s="871"/>
      <c r="Z55" s="871"/>
      <c r="AA55" s="827" t="s">
        <v>117</v>
      </c>
      <c r="AB55" s="823" t="s">
        <v>442</v>
      </c>
      <c r="AC55" s="835" t="s">
        <v>117</v>
      </c>
    </row>
    <row r="56" spans="2:30" s="1" customFormat="1" ht="10.5" customHeight="1" x14ac:dyDescent="0.2">
      <c r="B56" s="639"/>
      <c r="C56" s="875"/>
      <c r="D56" s="876"/>
      <c r="E56" s="876"/>
      <c r="F56" s="877"/>
      <c r="G56" s="876"/>
      <c r="H56" s="878"/>
      <c r="I56" s="878"/>
      <c r="J56" s="878"/>
      <c r="K56" s="878"/>
      <c r="L56" s="878"/>
      <c r="M56" s="878"/>
      <c r="N56" s="878"/>
      <c r="O56" s="878"/>
      <c r="P56" s="878"/>
      <c r="Q56" s="878"/>
      <c r="R56" s="878"/>
      <c r="S56" s="878"/>
      <c r="T56" s="878"/>
      <c r="U56" s="878"/>
      <c r="V56" s="878"/>
      <c r="W56" s="878"/>
      <c r="X56" s="876"/>
      <c r="Y56" s="876"/>
      <c r="Z56" s="876"/>
      <c r="AA56" s="875"/>
      <c r="AB56" s="876"/>
      <c r="AC56" s="877"/>
    </row>
    <row r="57" spans="2:30" s="1" customFormat="1" ht="9.75" customHeight="1" x14ac:dyDescent="0.2">
      <c r="B57" s="639"/>
      <c r="C57" s="868"/>
      <c r="D57" s="869"/>
      <c r="E57" s="869"/>
      <c r="F57" s="880"/>
      <c r="G57" s="869"/>
      <c r="H57" s="879"/>
      <c r="I57" s="879"/>
      <c r="J57" s="879"/>
      <c r="K57" s="879"/>
      <c r="L57" s="879"/>
      <c r="M57" s="879"/>
      <c r="N57" s="879"/>
      <c r="O57" s="879"/>
      <c r="P57" s="879"/>
      <c r="Q57" s="879"/>
      <c r="R57" s="879"/>
      <c r="S57" s="879"/>
      <c r="T57" s="879"/>
      <c r="U57" s="879"/>
      <c r="V57" s="879"/>
      <c r="W57" s="879"/>
      <c r="X57" s="869"/>
      <c r="Y57" s="869"/>
      <c r="Z57" s="869"/>
      <c r="AA57" s="868"/>
      <c r="AB57" s="869"/>
      <c r="AC57" s="880"/>
    </row>
    <row r="58" spans="2:30" s="1" customFormat="1" ht="18" customHeight="1" x14ac:dyDescent="0.2">
      <c r="B58" s="639"/>
      <c r="C58" s="2001" t="s">
        <v>306</v>
      </c>
      <c r="D58" s="1935"/>
      <c r="E58" s="1935"/>
      <c r="F58" s="1995"/>
      <c r="G58" s="871"/>
      <c r="H58" s="837"/>
      <c r="I58" s="837"/>
      <c r="J58" s="837"/>
      <c r="K58" s="837"/>
      <c r="L58" s="837"/>
      <c r="M58" s="837"/>
      <c r="N58" s="837"/>
      <c r="O58" s="837"/>
      <c r="P58" s="2002" t="s">
        <v>171</v>
      </c>
      <c r="Q58" s="2003"/>
      <c r="R58" s="2002" t="s">
        <v>172</v>
      </c>
      <c r="S58" s="2003"/>
      <c r="T58" s="2002" t="s">
        <v>173</v>
      </c>
      <c r="U58" s="2003"/>
      <c r="V58" s="871"/>
      <c r="W58" s="871"/>
      <c r="X58" s="871"/>
      <c r="Y58" s="871"/>
      <c r="Z58" s="871"/>
      <c r="AA58" s="832" t="s">
        <v>1122</v>
      </c>
      <c r="AB58" s="833" t="s">
        <v>442</v>
      </c>
      <c r="AC58" s="834" t="s">
        <v>726</v>
      </c>
    </row>
    <row r="59" spans="2:30" s="1" customFormat="1" ht="26.25" customHeight="1" x14ac:dyDescent="0.2">
      <c r="B59" s="626"/>
      <c r="C59" s="2001"/>
      <c r="D59" s="1935"/>
      <c r="E59" s="1935"/>
      <c r="F59" s="1995"/>
      <c r="G59" s="871"/>
      <c r="H59" s="2004" t="s">
        <v>104</v>
      </c>
      <c r="I59" s="2006" t="s">
        <v>295</v>
      </c>
      <c r="J59" s="2006"/>
      <c r="K59" s="2006"/>
      <c r="L59" s="2006"/>
      <c r="M59" s="2006"/>
      <c r="N59" s="2006"/>
      <c r="O59" s="2007"/>
      <c r="P59" s="1981" t="s">
        <v>95</v>
      </c>
      <c r="Q59" s="1983"/>
      <c r="R59" s="1981" t="s">
        <v>95</v>
      </c>
      <c r="S59" s="1983"/>
      <c r="T59" s="2010" t="s">
        <v>95</v>
      </c>
      <c r="U59" s="2011"/>
      <c r="V59" s="1999" t="s">
        <v>280</v>
      </c>
      <c r="W59" s="2000" t="s">
        <v>1596</v>
      </c>
      <c r="X59" s="2000"/>
      <c r="Y59" s="2000"/>
      <c r="Z59" s="871"/>
      <c r="AA59" s="1849" t="s">
        <v>117</v>
      </c>
      <c r="AB59" s="1623" t="s">
        <v>442</v>
      </c>
      <c r="AC59" s="1850" t="s">
        <v>117</v>
      </c>
    </row>
    <row r="60" spans="2:30" s="1" customFormat="1" ht="26.25" customHeight="1" x14ac:dyDescent="0.2">
      <c r="B60" s="626"/>
      <c r="C60" s="885"/>
      <c r="D60" s="836"/>
      <c r="E60" s="836"/>
      <c r="F60" s="886"/>
      <c r="G60" s="871"/>
      <c r="H60" s="2005"/>
      <c r="I60" s="2008"/>
      <c r="J60" s="2008"/>
      <c r="K60" s="2008"/>
      <c r="L60" s="2008"/>
      <c r="M60" s="2008"/>
      <c r="N60" s="2008"/>
      <c r="O60" s="2009"/>
      <c r="P60" s="829" t="s">
        <v>117</v>
      </c>
      <c r="Q60" s="887" t="s">
        <v>117</v>
      </c>
      <c r="R60" s="829" t="s">
        <v>117</v>
      </c>
      <c r="S60" s="887" t="s">
        <v>117</v>
      </c>
      <c r="T60" s="829" t="s">
        <v>117</v>
      </c>
      <c r="U60" s="887" t="s">
        <v>117</v>
      </c>
      <c r="V60" s="1999"/>
      <c r="W60" s="2000"/>
      <c r="X60" s="2000"/>
      <c r="Y60" s="2000"/>
      <c r="Z60" s="871"/>
      <c r="AA60" s="1849"/>
      <c r="AB60" s="1623"/>
      <c r="AC60" s="1850"/>
    </row>
    <row r="61" spans="2:30" s="1" customFormat="1" ht="10.5" customHeight="1" x14ac:dyDescent="0.2">
      <c r="B61" s="655"/>
      <c r="C61" s="888"/>
      <c r="D61" s="888"/>
      <c r="E61" s="888"/>
      <c r="F61" s="889"/>
      <c r="G61" s="890"/>
      <c r="H61" s="878"/>
      <c r="I61" s="890"/>
      <c r="J61" s="890"/>
      <c r="K61" s="890"/>
      <c r="L61" s="890"/>
      <c r="M61" s="890"/>
      <c r="N61" s="890"/>
      <c r="O61" s="890"/>
      <c r="P61" s="890"/>
      <c r="Q61" s="890"/>
      <c r="R61" s="890"/>
      <c r="S61" s="876"/>
      <c r="T61" s="876"/>
      <c r="U61" s="878"/>
      <c r="V61" s="890"/>
      <c r="W61" s="890"/>
      <c r="X61" s="890"/>
      <c r="Y61" s="890"/>
      <c r="Z61" s="890"/>
      <c r="AA61" s="891"/>
      <c r="AB61" s="878"/>
      <c r="AC61" s="897"/>
    </row>
    <row r="62" spans="2:30" ht="8.25" customHeight="1" x14ac:dyDescent="0.2"/>
    <row r="63" spans="2:30" ht="42.75" customHeight="1" x14ac:dyDescent="0.2">
      <c r="B63" s="1898" t="s">
        <v>2082</v>
      </c>
      <c r="C63" s="1898"/>
      <c r="D63" s="1898"/>
      <c r="E63" s="1898"/>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8"/>
      <c r="AB63" s="1898"/>
      <c r="AC63" s="1898"/>
      <c r="AD63" s="898"/>
    </row>
    <row r="64" spans="2:30" ht="19.5" customHeight="1" x14ac:dyDescent="0.2">
      <c r="B64" s="1898" t="s">
        <v>876</v>
      </c>
      <c r="C64" s="1898"/>
      <c r="D64" s="1898"/>
      <c r="E64" s="1898"/>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8"/>
      <c r="AB64" s="1898"/>
      <c r="AC64" s="1898"/>
      <c r="AD64" s="898"/>
    </row>
    <row r="65" spans="2:29" ht="46.8" customHeight="1" x14ac:dyDescent="0.2">
      <c r="B65" s="1898" t="s">
        <v>2080</v>
      </c>
      <c r="C65" s="1898"/>
      <c r="D65" s="1898"/>
      <c r="E65" s="1898"/>
      <c r="F65" s="1898"/>
      <c r="G65" s="1898"/>
      <c r="H65" s="1898"/>
      <c r="I65" s="1898"/>
      <c r="J65" s="1898"/>
      <c r="K65" s="1898"/>
      <c r="L65" s="1898"/>
      <c r="M65" s="1898"/>
      <c r="N65" s="1898"/>
      <c r="O65" s="1898"/>
      <c r="P65" s="1898"/>
      <c r="Q65" s="1898"/>
      <c r="R65" s="1898"/>
      <c r="S65" s="1898"/>
      <c r="T65" s="1898"/>
      <c r="U65" s="1898"/>
      <c r="V65" s="1898"/>
      <c r="W65" s="1898"/>
      <c r="X65" s="1898"/>
      <c r="Y65" s="1898"/>
      <c r="Z65" s="1898"/>
      <c r="AA65" s="1898"/>
      <c r="AB65" s="1898"/>
      <c r="AC65" s="1898"/>
    </row>
    <row r="66" spans="2:29" ht="46.8" customHeight="1" x14ac:dyDescent="0.2">
      <c r="B66" s="1898" t="s">
        <v>2081</v>
      </c>
      <c r="C66" s="1898"/>
      <c r="D66" s="1898"/>
      <c r="E66" s="1898"/>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row>
    <row r="121" spans="3:7" x14ac:dyDescent="0.2">
      <c r="C121" s="60"/>
      <c r="D121" s="60"/>
      <c r="E121" s="60"/>
      <c r="F121" s="60"/>
      <c r="G121" s="60"/>
    </row>
    <row r="122" spans="3:7" x14ac:dyDescent="0.2">
      <c r="C122" s="58"/>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printOptions horizontalCentered="1"/>
  <pageMargins left="0.70866141732283472" right="0.39370078740157483" top="0.51181102362204722" bottom="0.35433070866141736" header="0.31496062992125984" footer="0.31496062992125984"/>
  <pageSetup paperSize="9" scale="6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1B9CDC8-962B-4A09-949E-3F2D184305AD}">
          <x14:formula1>
            <xm:f>"□,■"</xm:f>
          </x14:formula1>
          <xm:sqref>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G65544:G65545 JC65544:JC65545 SY65544:SY65545 ACU65544:ACU65545 AMQ65544:AMQ65545 AWM65544:AWM65545 BGI65544:BGI65545 BQE65544:BQE65545 CAA65544:CAA65545 CJW65544:CJW65545 CTS65544:CTS65545 DDO65544:DDO65545 DNK65544:DNK65545 DXG65544:DXG65545 EHC65544:EHC65545 EQY65544:EQY65545 FAU65544:FAU65545 FKQ65544:FKQ65545 FUM65544:FUM65545 GEI65544:GEI65545 GOE65544:GOE65545 GYA65544:GYA65545 HHW65544:HHW65545 HRS65544:HRS65545 IBO65544:IBO65545 ILK65544:ILK65545 IVG65544:IVG65545 JFC65544:JFC65545 JOY65544:JOY65545 JYU65544:JYU65545 KIQ65544:KIQ65545 KSM65544:KSM65545 LCI65544:LCI65545 LME65544:LME65545 LWA65544:LWA65545 MFW65544:MFW65545 MPS65544:MPS65545 MZO65544:MZO65545 NJK65544:NJK65545 NTG65544:NTG65545 ODC65544:ODC65545 OMY65544:OMY65545 OWU65544:OWU65545 PGQ65544:PGQ65545 PQM65544:PQM65545 QAI65544:QAI65545 QKE65544:QKE65545 QUA65544:QUA65545 RDW65544:RDW65545 RNS65544:RNS65545 RXO65544:RXO65545 SHK65544:SHK65545 SRG65544:SRG65545 TBC65544:TBC65545 TKY65544:TKY65545 TUU65544:TUU65545 UEQ65544:UEQ65545 UOM65544:UOM65545 UYI65544:UYI65545 VIE65544:VIE65545 VSA65544:VSA65545 WBW65544:WBW65545 WLS65544:WLS65545 WVO65544:WVO65545 G131080:G131081 JC131080:JC131081 SY131080:SY131081 ACU131080:ACU131081 AMQ131080:AMQ131081 AWM131080:AWM131081 BGI131080:BGI131081 BQE131080:BQE131081 CAA131080:CAA131081 CJW131080:CJW131081 CTS131080:CTS131081 DDO131080:DDO131081 DNK131080:DNK131081 DXG131080:DXG131081 EHC131080:EHC131081 EQY131080:EQY131081 FAU131080:FAU131081 FKQ131080:FKQ131081 FUM131080:FUM131081 GEI131080:GEI131081 GOE131080:GOE131081 GYA131080:GYA131081 HHW131080:HHW131081 HRS131080:HRS131081 IBO131080:IBO131081 ILK131080:ILK131081 IVG131080:IVG131081 JFC131080:JFC131081 JOY131080:JOY131081 JYU131080:JYU131081 KIQ131080:KIQ131081 KSM131080:KSM131081 LCI131080:LCI131081 LME131080:LME131081 LWA131080:LWA131081 MFW131080:MFW131081 MPS131080:MPS131081 MZO131080:MZO131081 NJK131080:NJK131081 NTG131080:NTG131081 ODC131080:ODC131081 OMY131080:OMY131081 OWU131080:OWU131081 PGQ131080:PGQ131081 PQM131080:PQM131081 QAI131080:QAI131081 QKE131080:QKE131081 QUA131080:QUA131081 RDW131080:RDW131081 RNS131080:RNS131081 RXO131080:RXO131081 SHK131080:SHK131081 SRG131080:SRG131081 TBC131080:TBC131081 TKY131080:TKY131081 TUU131080:TUU131081 UEQ131080:UEQ131081 UOM131080:UOM131081 UYI131080:UYI131081 VIE131080:VIE131081 VSA131080:VSA131081 WBW131080:WBW131081 WLS131080:WLS131081 WVO131080:WVO131081 G196616:G196617 JC196616:JC196617 SY196616:SY196617 ACU196616:ACU196617 AMQ196616:AMQ196617 AWM196616:AWM196617 BGI196616:BGI196617 BQE196616:BQE196617 CAA196616:CAA196617 CJW196616:CJW196617 CTS196616:CTS196617 DDO196616:DDO196617 DNK196616:DNK196617 DXG196616:DXG196617 EHC196616:EHC196617 EQY196616:EQY196617 FAU196616:FAU196617 FKQ196616:FKQ196617 FUM196616:FUM196617 GEI196616:GEI196617 GOE196616:GOE196617 GYA196616:GYA196617 HHW196616:HHW196617 HRS196616:HRS196617 IBO196616:IBO196617 ILK196616:ILK196617 IVG196616:IVG196617 JFC196616:JFC196617 JOY196616:JOY196617 JYU196616:JYU196617 KIQ196616:KIQ196617 KSM196616:KSM196617 LCI196616:LCI196617 LME196616:LME196617 LWA196616:LWA196617 MFW196616:MFW196617 MPS196616:MPS196617 MZO196616:MZO196617 NJK196616:NJK196617 NTG196616:NTG196617 ODC196616:ODC196617 OMY196616:OMY196617 OWU196616:OWU196617 PGQ196616:PGQ196617 PQM196616:PQM196617 QAI196616:QAI196617 QKE196616:QKE196617 QUA196616:QUA196617 RDW196616:RDW196617 RNS196616:RNS196617 RXO196616:RXO196617 SHK196616:SHK196617 SRG196616:SRG196617 TBC196616:TBC196617 TKY196616:TKY196617 TUU196616:TUU196617 UEQ196616:UEQ196617 UOM196616:UOM196617 UYI196616:UYI196617 VIE196616:VIE196617 VSA196616:VSA196617 WBW196616:WBW196617 WLS196616:WLS196617 WVO196616:WVO196617 G262152:G262153 JC262152:JC262153 SY262152:SY262153 ACU262152:ACU262153 AMQ262152:AMQ262153 AWM262152:AWM262153 BGI262152:BGI262153 BQE262152:BQE262153 CAA262152:CAA262153 CJW262152:CJW262153 CTS262152:CTS262153 DDO262152:DDO262153 DNK262152:DNK262153 DXG262152:DXG262153 EHC262152:EHC262153 EQY262152:EQY262153 FAU262152:FAU262153 FKQ262152:FKQ262153 FUM262152:FUM262153 GEI262152:GEI262153 GOE262152:GOE262153 GYA262152:GYA262153 HHW262152:HHW262153 HRS262152:HRS262153 IBO262152:IBO262153 ILK262152:ILK262153 IVG262152:IVG262153 JFC262152:JFC262153 JOY262152:JOY262153 JYU262152:JYU262153 KIQ262152:KIQ262153 KSM262152:KSM262153 LCI262152:LCI262153 LME262152:LME262153 LWA262152:LWA262153 MFW262152:MFW262153 MPS262152:MPS262153 MZO262152:MZO262153 NJK262152:NJK262153 NTG262152:NTG262153 ODC262152:ODC262153 OMY262152:OMY262153 OWU262152:OWU262153 PGQ262152:PGQ262153 PQM262152:PQM262153 QAI262152:QAI262153 QKE262152:QKE262153 QUA262152:QUA262153 RDW262152:RDW262153 RNS262152:RNS262153 RXO262152:RXO262153 SHK262152:SHK262153 SRG262152:SRG262153 TBC262152:TBC262153 TKY262152:TKY262153 TUU262152:TUU262153 UEQ262152:UEQ262153 UOM262152:UOM262153 UYI262152:UYI262153 VIE262152:VIE262153 VSA262152:VSA262153 WBW262152:WBW262153 WLS262152:WLS262153 WVO262152:WVO262153 G327688:G327689 JC327688:JC327689 SY327688:SY327689 ACU327688:ACU327689 AMQ327688:AMQ327689 AWM327688:AWM327689 BGI327688:BGI327689 BQE327688:BQE327689 CAA327688:CAA327689 CJW327688:CJW327689 CTS327688:CTS327689 DDO327688:DDO327689 DNK327688:DNK327689 DXG327688:DXG327689 EHC327688:EHC327689 EQY327688:EQY327689 FAU327688:FAU327689 FKQ327688:FKQ327689 FUM327688:FUM327689 GEI327688:GEI327689 GOE327688:GOE327689 GYA327688:GYA327689 HHW327688:HHW327689 HRS327688:HRS327689 IBO327688:IBO327689 ILK327688:ILK327689 IVG327688:IVG327689 JFC327688:JFC327689 JOY327688:JOY327689 JYU327688:JYU327689 KIQ327688:KIQ327689 KSM327688:KSM327689 LCI327688:LCI327689 LME327688:LME327689 LWA327688:LWA327689 MFW327688:MFW327689 MPS327688:MPS327689 MZO327688:MZO327689 NJK327688:NJK327689 NTG327688:NTG327689 ODC327688:ODC327689 OMY327688:OMY327689 OWU327688:OWU327689 PGQ327688:PGQ327689 PQM327688:PQM327689 QAI327688:QAI327689 QKE327688:QKE327689 QUA327688:QUA327689 RDW327688:RDW327689 RNS327688:RNS327689 RXO327688:RXO327689 SHK327688:SHK327689 SRG327688:SRG327689 TBC327688:TBC327689 TKY327688:TKY327689 TUU327688:TUU327689 UEQ327688:UEQ327689 UOM327688:UOM327689 UYI327688:UYI327689 VIE327688:VIE327689 VSA327688:VSA327689 WBW327688:WBW327689 WLS327688:WLS327689 WVO327688:WVO327689 G393224:G393225 JC393224:JC393225 SY393224:SY393225 ACU393224:ACU393225 AMQ393224:AMQ393225 AWM393224:AWM393225 BGI393224:BGI393225 BQE393224:BQE393225 CAA393224:CAA393225 CJW393224:CJW393225 CTS393224:CTS393225 DDO393224:DDO393225 DNK393224:DNK393225 DXG393224:DXG393225 EHC393224:EHC393225 EQY393224:EQY393225 FAU393224:FAU393225 FKQ393224:FKQ393225 FUM393224:FUM393225 GEI393224:GEI393225 GOE393224:GOE393225 GYA393224:GYA393225 HHW393224:HHW393225 HRS393224:HRS393225 IBO393224:IBO393225 ILK393224:ILK393225 IVG393224:IVG393225 JFC393224:JFC393225 JOY393224:JOY393225 JYU393224:JYU393225 KIQ393224:KIQ393225 KSM393224:KSM393225 LCI393224:LCI393225 LME393224:LME393225 LWA393224:LWA393225 MFW393224:MFW393225 MPS393224:MPS393225 MZO393224:MZO393225 NJK393224:NJK393225 NTG393224:NTG393225 ODC393224:ODC393225 OMY393224:OMY393225 OWU393224:OWU393225 PGQ393224:PGQ393225 PQM393224:PQM393225 QAI393224:QAI393225 QKE393224:QKE393225 QUA393224:QUA393225 RDW393224:RDW393225 RNS393224:RNS393225 RXO393224:RXO393225 SHK393224:SHK393225 SRG393224:SRG393225 TBC393224:TBC393225 TKY393224:TKY393225 TUU393224:TUU393225 UEQ393224:UEQ393225 UOM393224:UOM393225 UYI393224:UYI393225 VIE393224:VIE393225 VSA393224:VSA393225 WBW393224:WBW393225 WLS393224:WLS393225 WVO393224:WVO393225 G458760:G458761 JC458760:JC458761 SY458760:SY458761 ACU458760:ACU458761 AMQ458760:AMQ458761 AWM458760:AWM458761 BGI458760:BGI458761 BQE458760:BQE458761 CAA458760:CAA458761 CJW458760:CJW458761 CTS458760:CTS458761 DDO458760:DDO458761 DNK458760:DNK458761 DXG458760:DXG458761 EHC458760:EHC458761 EQY458760:EQY458761 FAU458760:FAU458761 FKQ458760:FKQ458761 FUM458760:FUM458761 GEI458760:GEI458761 GOE458760:GOE458761 GYA458760:GYA458761 HHW458760:HHW458761 HRS458760:HRS458761 IBO458760:IBO458761 ILK458760:ILK458761 IVG458760:IVG458761 JFC458760:JFC458761 JOY458760:JOY458761 JYU458760:JYU458761 KIQ458760:KIQ458761 KSM458760:KSM458761 LCI458760:LCI458761 LME458760:LME458761 LWA458760:LWA458761 MFW458760:MFW458761 MPS458760:MPS458761 MZO458760:MZO458761 NJK458760:NJK458761 NTG458760:NTG458761 ODC458760:ODC458761 OMY458760:OMY458761 OWU458760:OWU458761 PGQ458760:PGQ458761 PQM458760:PQM458761 QAI458760:QAI458761 QKE458760:QKE458761 QUA458760:QUA458761 RDW458760:RDW458761 RNS458760:RNS458761 RXO458760:RXO458761 SHK458760:SHK458761 SRG458760:SRG458761 TBC458760:TBC458761 TKY458760:TKY458761 TUU458760:TUU458761 UEQ458760:UEQ458761 UOM458760:UOM458761 UYI458760:UYI458761 VIE458760:VIE458761 VSA458760:VSA458761 WBW458760:WBW458761 WLS458760:WLS458761 WVO458760:WVO458761 G524296:G524297 JC524296:JC524297 SY524296:SY524297 ACU524296:ACU524297 AMQ524296:AMQ524297 AWM524296:AWM524297 BGI524296:BGI524297 BQE524296:BQE524297 CAA524296:CAA524297 CJW524296:CJW524297 CTS524296:CTS524297 DDO524296:DDO524297 DNK524296:DNK524297 DXG524296:DXG524297 EHC524296:EHC524297 EQY524296:EQY524297 FAU524296:FAU524297 FKQ524296:FKQ524297 FUM524296:FUM524297 GEI524296:GEI524297 GOE524296:GOE524297 GYA524296:GYA524297 HHW524296:HHW524297 HRS524296:HRS524297 IBO524296:IBO524297 ILK524296:ILK524297 IVG524296:IVG524297 JFC524296:JFC524297 JOY524296:JOY524297 JYU524296:JYU524297 KIQ524296:KIQ524297 KSM524296:KSM524297 LCI524296:LCI524297 LME524296:LME524297 LWA524296:LWA524297 MFW524296:MFW524297 MPS524296:MPS524297 MZO524296:MZO524297 NJK524296:NJK524297 NTG524296:NTG524297 ODC524296:ODC524297 OMY524296:OMY524297 OWU524296:OWU524297 PGQ524296:PGQ524297 PQM524296:PQM524297 QAI524296:QAI524297 QKE524296:QKE524297 QUA524296:QUA524297 RDW524296:RDW524297 RNS524296:RNS524297 RXO524296:RXO524297 SHK524296:SHK524297 SRG524296:SRG524297 TBC524296:TBC524297 TKY524296:TKY524297 TUU524296:TUU524297 UEQ524296:UEQ524297 UOM524296:UOM524297 UYI524296:UYI524297 VIE524296:VIE524297 VSA524296:VSA524297 WBW524296:WBW524297 WLS524296:WLS524297 WVO524296:WVO524297 G589832:G589833 JC589832:JC589833 SY589832:SY589833 ACU589832:ACU589833 AMQ589832:AMQ589833 AWM589832:AWM589833 BGI589832:BGI589833 BQE589832:BQE589833 CAA589832:CAA589833 CJW589832:CJW589833 CTS589832:CTS589833 DDO589832:DDO589833 DNK589832:DNK589833 DXG589832:DXG589833 EHC589832:EHC589833 EQY589832:EQY589833 FAU589832:FAU589833 FKQ589832:FKQ589833 FUM589832:FUM589833 GEI589832:GEI589833 GOE589832:GOE589833 GYA589832:GYA589833 HHW589832:HHW589833 HRS589832:HRS589833 IBO589832:IBO589833 ILK589832:ILK589833 IVG589832:IVG589833 JFC589832:JFC589833 JOY589832:JOY589833 JYU589832:JYU589833 KIQ589832:KIQ589833 KSM589832:KSM589833 LCI589832:LCI589833 LME589832:LME589833 LWA589832:LWA589833 MFW589832:MFW589833 MPS589832:MPS589833 MZO589832:MZO589833 NJK589832:NJK589833 NTG589832:NTG589833 ODC589832:ODC589833 OMY589832:OMY589833 OWU589832:OWU589833 PGQ589832:PGQ589833 PQM589832:PQM589833 QAI589832:QAI589833 QKE589832:QKE589833 QUA589832:QUA589833 RDW589832:RDW589833 RNS589832:RNS589833 RXO589832:RXO589833 SHK589832:SHK589833 SRG589832:SRG589833 TBC589832:TBC589833 TKY589832:TKY589833 TUU589832:TUU589833 UEQ589832:UEQ589833 UOM589832:UOM589833 UYI589832:UYI589833 VIE589832:VIE589833 VSA589832:VSA589833 WBW589832:WBW589833 WLS589832:WLS589833 WVO589832:WVO589833 G655368:G655369 JC655368:JC655369 SY655368:SY655369 ACU655368:ACU655369 AMQ655368:AMQ655369 AWM655368:AWM655369 BGI655368:BGI655369 BQE655368:BQE655369 CAA655368:CAA655369 CJW655368:CJW655369 CTS655368:CTS655369 DDO655368:DDO655369 DNK655368:DNK655369 DXG655368:DXG655369 EHC655368:EHC655369 EQY655368:EQY655369 FAU655368:FAU655369 FKQ655368:FKQ655369 FUM655368:FUM655369 GEI655368:GEI655369 GOE655368:GOE655369 GYA655368:GYA655369 HHW655368:HHW655369 HRS655368:HRS655369 IBO655368:IBO655369 ILK655368:ILK655369 IVG655368:IVG655369 JFC655368:JFC655369 JOY655368:JOY655369 JYU655368:JYU655369 KIQ655368:KIQ655369 KSM655368:KSM655369 LCI655368:LCI655369 LME655368:LME655369 LWA655368:LWA655369 MFW655368:MFW655369 MPS655368:MPS655369 MZO655368:MZO655369 NJK655368:NJK655369 NTG655368:NTG655369 ODC655368:ODC655369 OMY655368:OMY655369 OWU655368:OWU655369 PGQ655368:PGQ655369 PQM655368:PQM655369 QAI655368:QAI655369 QKE655368:QKE655369 QUA655368:QUA655369 RDW655368:RDW655369 RNS655368:RNS655369 RXO655368:RXO655369 SHK655368:SHK655369 SRG655368:SRG655369 TBC655368:TBC655369 TKY655368:TKY655369 TUU655368:TUU655369 UEQ655368:UEQ655369 UOM655368:UOM655369 UYI655368:UYI655369 VIE655368:VIE655369 VSA655368:VSA655369 WBW655368:WBW655369 WLS655368:WLS655369 WVO655368:WVO655369 G720904:G720905 JC720904:JC720905 SY720904:SY720905 ACU720904:ACU720905 AMQ720904:AMQ720905 AWM720904:AWM720905 BGI720904:BGI720905 BQE720904:BQE720905 CAA720904:CAA720905 CJW720904:CJW720905 CTS720904:CTS720905 DDO720904:DDO720905 DNK720904:DNK720905 DXG720904:DXG720905 EHC720904:EHC720905 EQY720904:EQY720905 FAU720904:FAU720905 FKQ720904:FKQ720905 FUM720904:FUM720905 GEI720904:GEI720905 GOE720904:GOE720905 GYA720904:GYA720905 HHW720904:HHW720905 HRS720904:HRS720905 IBO720904:IBO720905 ILK720904:ILK720905 IVG720904:IVG720905 JFC720904:JFC720905 JOY720904:JOY720905 JYU720904:JYU720905 KIQ720904:KIQ720905 KSM720904:KSM720905 LCI720904:LCI720905 LME720904:LME720905 LWA720904:LWA720905 MFW720904:MFW720905 MPS720904:MPS720905 MZO720904:MZO720905 NJK720904:NJK720905 NTG720904:NTG720905 ODC720904:ODC720905 OMY720904:OMY720905 OWU720904:OWU720905 PGQ720904:PGQ720905 PQM720904:PQM720905 QAI720904:QAI720905 QKE720904:QKE720905 QUA720904:QUA720905 RDW720904:RDW720905 RNS720904:RNS720905 RXO720904:RXO720905 SHK720904:SHK720905 SRG720904:SRG720905 TBC720904:TBC720905 TKY720904:TKY720905 TUU720904:TUU720905 UEQ720904:UEQ720905 UOM720904:UOM720905 UYI720904:UYI720905 VIE720904:VIE720905 VSA720904:VSA720905 WBW720904:WBW720905 WLS720904:WLS720905 WVO720904:WVO720905 G786440:G786441 JC786440:JC786441 SY786440:SY786441 ACU786440:ACU786441 AMQ786440:AMQ786441 AWM786440:AWM786441 BGI786440:BGI786441 BQE786440:BQE786441 CAA786440:CAA786441 CJW786440:CJW786441 CTS786440:CTS786441 DDO786440:DDO786441 DNK786440:DNK786441 DXG786440:DXG786441 EHC786440:EHC786441 EQY786440:EQY786441 FAU786440:FAU786441 FKQ786440:FKQ786441 FUM786440:FUM786441 GEI786440:GEI786441 GOE786440:GOE786441 GYA786440:GYA786441 HHW786440:HHW786441 HRS786440:HRS786441 IBO786440:IBO786441 ILK786440:ILK786441 IVG786440:IVG786441 JFC786440:JFC786441 JOY786440:JOY786441 JYU786440:JYU786441 KIQ786440:KIQ786441 KSM786440:KSM786441 LCI786440:LCI786441 LME786440:LME786441 LWA786440:LWA786441 MFW786440:MFW786441 MPS786440:MPS786441 MZO786440:MZO786441 NJK786440:NJK786441 NTG786440:NTG786441 ODC786440:ODC786441 OMY786440:OMY786441 OWU786440:OWU786441 PGQ786440:PGQ786441 PQM786440:PQM786441 QAI786440:QAI786441 QKE786440:QKE786441 QUA786440:QUA786441 RDW786440:RDW786441 RNS786440:RNS786441 RXO786440:RXO786441 SHK786440:SHK786441 SRG786440:SRG786441 TBC786440:TBC786441 TKY786440:TKY786441 TUU786440:TUU786441 UEQ786440:UEQ786441 UOM786440:UOM786441 UYI786440:UYI786441 VIE786440:VIE786441 VSA786440:VSA786441 WBW786440:WBW786441 WLS786440:WLS786441 WVO786440:WVO786441 G851976:G851977 JC851976:JC851977 SY851976:SY851977 ACU851976:ACU851977 AMQ851976:AMQ851977 AWM851976:AWM851977 BGI851976:BGI851977 BQE851976:BQE851977 CAA851976:CAA851977 CJW851976:CJW851977 CTS851976:CTS851977 DDO851976:DDO851977 DNK851976:DNK851977 DXG851976:DXG851977 EHC851976:EHC851977 EQY851976:EQY851977 FAU851976:FAU851977 FKQ851976:FKQ851977 FUM851976:FUM851977 GEI851976:GEI851977 GOE851976:GOE851977 GYA851976:GYA851977 HHW851976:HHW851977 HRS851976:HRS851977 IBO851976:IBO851977 ILK851976:ILK851977 IVG851976:IVG851977 JFC851976:JFC851977 JOY851976:JOY851977 JYU851976:JYU851977 KIQ851976:KIQ851977 KSM851976:KSM851977 LCI851976:LCI851977 LME851976:LME851977 LWA851976:LWA851977 MFW851976:MFW851977 MPS851976:MPS851977 MZO851976:MZO851977 NJK851976:NJK851977 NTG851976:NTG851977 ODC851976:ODC851977 OMY851976:OMY851977 OWU851976:OWU851977 PGQ851976:PGQ851977 PQM851976:PQM851977 QAI851976:QAI851977 QKE851976:QKE851977 QUA851976:QUA851977 RDW851976:RDW851977 RNS851976:RNS851977 RXO851976:RXO851977 SHK851976:SHK851977 SRG851976:SRG851977 TBC851976:TBC851977 TKY851976:TKY851977 TUU851976:TUU851977 UEQ851976:UEQ851977 UOM851976:UOM851977 UYI851976:UYI851977 VIE851976:VIE851977 VSA851976:VSA851977 WBW851976:WBW851977 WLS851976:WLS851977 WVO851976:WVO851977 G917512:G917513 JC917512:JC917513 SY917512:SY917513 ACU917512:ACU917513 AMQ917512:AMQ917513 AWM917512:AWM917513 BGI917512:BGI917513 BQE917512:BQE917513 CAA917512:CAA917513 CJW917512:CJW917513 CTS917512:CTS917513 DDO917512:DDO917513 DNK917512:DNK917513 DXG917512:DXG917513 EHC917512:EHC917513 EQY917512:EQY917513 FAU917512:FAU917513 FKQ917512:FKQ917513 FUM917512:FUM917513 GEI917512:GEI917513 GOE917512:GOE917513 GYA917512:GYA917513 HHW917512:HHW917513 HRS917512:HRS917513 IBO917512:IBO917513 ILK917512:ILK917513 IVG917512:IVG917513 JFC917512:JFC917513 JOY917512:JOY917513 JYU917512:JYU917513 KIQ917512:KIQ917513 KSM917512:KSM917513 LCI917512:LCI917513 LME917512:LME917513 LWA917512:LWA917513 MFW917512:MFW917513 MPS917512:MPS917513 MZO917512:MZO917513 NJK917512:NJK917513 NTG917512:NTG917513 ODC917512:ODC917513 OMY917512:OMY917513 OWU917512:OWU917513 PGQ917512:PGQ917513 PQM917512:PQM917513 QAI917512:QAI917513 QKE917512:QKE917513 QUA917512:QUA917513 RDW917512:RDW917513 RNS917512:RNS917513 RXO917512:RXO917513 SHK917512:SHK917513 SRG917512:SRG917513 TBC917512:TBC917513 TKY917512:TKY917513 TUU917512:TUU917513 UEQ917512:UEQ917513 UOM917512:UOM917513 UYI917512:UYI917513 VIE917512:VIE917513 VSA917512:VSA917513 WBW917512:WBW917513 WLS917512:WLS917513 WVO917512:WVO917513 G983048:G983049 JC983048:JC983049 SY983048:SY983049 ACU983048:ACU983049 AMQ983048:AMQ983049 AWM983048:AWM983049 BGI983048:BGI983049 BQE983048:BQE983049 CAA983048:CAA983049 CJW983048:CJW983049 CTS983048:CTS983049 DDO983048:DDO983049 DNK983048:DNK983049 DXG983048:DXG983049 EHC983048:EHC983049 EQY983048:EQY983049 FAU983048:FAU983049 FKQ983048:FKQ983049 FUM983048:FUM983049 GEI983048:GEI983049 GOE983048:GOE983049 GYA983048:GYA983049 HHW983048:HHW983049 HRS983048:HRS983049 IBO983048:IBO983049 ILK983048:ILK983049 IVG983048:IVG983049 JFC983048:JFC983049 JOY983048:JOY983049 JYU983048:JYU983049 KIQ983048:KIQ983049 KSM983048:KSM983049 LCI983048:LCI983049 LME983048:LME983049 LWA983048:LWA983049 MFW983048:MFW983049 MPS983048:MPS983049 MZO983048:MZO983049 NJK983048:NJK983049 NTG983048:NTG983049 ODC983048:ODC983049 OMY983048:OMY983049 OWU983048:OWU983049 PGQ983048:PGQ983049 PQM983048:PQM983049 QAI983048:QAI983049 QKE983048:QKE983049 QUA983048:QUA983049 RDW983048:RDW983049 RNS983048:RNS983049 RXO983048:RXO983049 SHK983048:SHK983049 SRG983048:SRG983049 TBC983048:TBC983049 TKY983048:TKY983049 TUU983048:TUU983049 UEQ983048:UEQ983049 UOM983048:UOM983049 UYI983048:UYI983049 VIE983048:VIE983049 VSA983048:VSA983049 WBW983048:WBW983049 WLS983048:WLS983049 WVO983048:WVO983049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AA13:AA15 JW13:JW15 TS13:TS15 ADO13:ADO15 ANK13:ANK15 AXG13:AXG15 BHC13:BHC15 BQY13:BQY15 CAU13:CAU15 CKQ13:CKQ15 CUM13:CUM15 DEI13:DEI15 DOE13:DOE15 DYA13:DYA15 EHW13:EHW15 ERS13:ERS15 FBO13:FBO15 FLK13:FLK15 FVG13:FVG15 GFC13:GFC15 GOY13:GOY15 GYU13:GYU15 HIQ13:HIQ15 HSM13:HSM15 ICI13:ICI15 IME13:IME15 IWA13:IWA15 JFW13:JFW15 JPS13:JPS15 JZO13:JZO15 KJK13:KJK15 KTG13:KTG15 LDC13:LDC15 LMY13:LMY15 LWU13:LWU15 MGQ13:MGQ15 MQM13:MQM15 NAI13:NAI15 NKE13:NKE15 NUA13:NUA15 ODW13:ODW15 ONS13:ONS15 OXO13:OXO15 PHK13:PHK15 PRG13:PRG15 QBC13:QBC15 QKY13:QKY15 QUU13:QUU15 REQ13:REQ15 ROM13:ROM15 RYI13:RYI15 SIE13:SIE15 SSA13:SSA15 TBW13:TBW15 TLS13:TLS15 TVO13:TVO15 UFK13:UFK15 UPG13:UPG15 UZC13:UZC15 VIY13:VIY15 VSU13:VSU15 WCQ13:WCQ15 WMM13:WMM15 WWI13:WWI15 AA65549:AA65551 JW65549:JW65551 TS65549:TS65551 ADO65549:ADO65551 ANK65549:ANK65551 AXG65549:AXG65551 BHC65549:BHC65551 BQY65549:BQY65551 CAU65549:CAU65551 CKQ65549:CKQ65551 CUM65549:CUM65551 DEI65549:DEI65551 DOE65549:DOE65551 DYA65549:DYA65551 EHW65549:EHW65551 ERS65549:ERS65551 FBO65549:FBO65551 FLK65549:FLK65551 FVG65549:FVG65551 GFC65549:GFC65551 GOY65549:GOY65551 GYU65549:GYU65551 HIQ65549:HIQ65551 HSM65549:HSM65551 ICI65549:ICI65551 IME65549:IME65551 IWA65549:IWA65551 JFW65549:JFW65551 JPS65549:JPS65551 JZO65549:JZO65551 KJK65549:KJK65551 KTG65549:KTG65551 LDC65549:LDC65551 LMY65549:LMY65551 LWU65549:LWU65551 MGQ65549:MGQ65551 MQM65549:MQM65551 NAI65549:NAI65551 NKE65549:NKE65551 NUA65549:NUA65551 ODW65549:ODW65551 ONS65549:ONS65551 OXO65549:OXO65551 PHK65549:PHK65551 PRG65549:PRG65551 QBC65549:QBC65551 QKY65549:QKY65551 QUU65549:QUU65551 REQ65549:REQ65551 ROM65549:ROM65551 RYI65549:RYI65551 SIE65549:SIE65551 SSA65549:SSA65551 TBW65549:TBW65551 TLS65549:TLS65551 TVO65549:TVO65551 UFK65549:UFK65551 UPG65549:UPG65551 UZC65549:UZC65551 VIY65549:VIY65551 VSU65549:VSU65551 WCQ65549:WCQ65551 WMM65549:WMM65551 WWI65549:WWI65551 AA131085:AA131087 JW131085:JW131087 TS131085:TS131087 ADO131085:ADO131087 ANK131085:ANK131087 AXG131085:AXG131087 BHC131085:BHC131087 BQY131085:BQY131087 CAU131085:CAU131087 CKQ131085:CKQ131087 CUM131085:CUM131087 DEI131085:DEI131087 DOE131085:DOE131087 DYA131085:DYA131087 EHW131085:EHW131087 ERS131085:ERS131087 FBO131085:FBO131087 FLK131085:FLK131087 FVG131085:FVG131087 GFC131085:GFC131087 GOY131085:GOY131087 GYU131085:GYU131087 HIQ131085:HIQ131087 HSM131085:HSM131087 ICI131085:ICI131087 IME131085:IME131087 IWA131085:IWA131087 JFW131085:JFW131087 JPS131085:JPS131087 JZO131085:JZO131087 KJK131085:KJK131087 KTG131085:KTG131087 LDC131085:LDC131087 LMY131085:LMY131087 LWU131085:LWU131087 MGQ131085:MGQ131087 MQM131085:MQM131087 NAI131085:NAI131087 NKE131085:NKE131087 NUA131085:NUA131087 ODW131085:ODW131087 ONS131085:ONS131087 OXO131085:OXO131087 PHK131085:PHK131087 PRG131085:PRG131087 QBC131085:QBC131087 QKY131085:QKY131087 QUU131085:QUU131087 REQ131085:REQ131087 ROM131085:ROM131087 RYI131085:RYI131087 SIE131085:SIE131087 SSA131085:SSA131087 TBW131085:TBW131087 TLS131085:TLS131087 TVO131085:TVO131087 UFK131085:UFK131087 UPG131085:UPG131087 UZC131085:UZC131087 VIY131085:VIY131087 VSU131085:VSU131087 WCQ131085:WCQ131087 WMM131085:WMM131087 WWI131085:WWI131087 AA196621:AA196623 JW196621:JW196623 TS196621:TS196623 ADO196621:ADO196623 ANK196621:ANK196623 AXG196621:AXG196623 BHC196621:BHC196623 BQY196621:BQY196623 CAU196621:CAU196623 CKQ196621:CKQ196623 CUM196621:CUM196623 DEI196621:DEI196623 DOE196621:DOE196623 DYA196621:DYA196623 EHW196621:EHW196623 ERS196621:ERS196623 FBO196621:FBO196623 FLK196621:FLK196623 FVG196621:FVG196623 GFC196621:GFC196623 GOY196621:GOY196623 GYU196621:GYU196623 HIQ196621:HIQ196623 HSM196621:HSM196623 ICI196621:ICI196623 IME196621:IME196623 IWA196621:IWA196623 JFW196621:JFW196623 JPS196621:JPS196623 JZO196621:JZO196623 KJK196621:KJK196623 KTG196621:KTG196623 LDC196621:LDC196623 LMY196621:LMY196623 LWU196621:LWU196623 MGQ196621:MGQ196623 MQM196621:MQM196623 NAI196621:NAI196623 NKE196621:NKE196623 NUA196621:NUA196623 ODW196621:ODW196623 ONS196621:ONS196623 OXO196621:OXO196623 PHK196621:PHK196623 PRG196621:PRG196623 QBC196621:QBC196623 QKY196621:QKY196623 QUU196621:QUU196623 REQ196621:REQ196623 ROM196621:ROM196623 RYI196621:RYI196623 SIE196621:SIE196623 SSA196621:SSA196623 TBW196621:TBW196623 TLS196621:TLS196623 TVO196621:TVO196623 UFK196621:UFK196623 UPG196621:UPG196623 UZC196621:UZC196623 VIY196621:VIY196623 VSU196621:VSU196623 WCQ196621:WCQ196623 WMM196621:WMM196623 WWI196621:WWI196623 AA262157:AA262159 JW262157:JW262159 TS262157:TS262159 ADO262157:ADO262159 ANK262157:ANK262159 AXG262157:AXG262159 BHC262157:BHC262159 BQY262157:BQY262159 CAU262157:CAU262159 CKQ262157:CKQ262159 CUM262157:CUM262159 DEI262157:DEI262159 DOE262157:DOE262159 DYA262157:DYA262159 EHW262157:EHW262159 ERS262157:ERS262159 FBO262157:FBO262159 FLK262157:FLK262159 FVG262157:FVG262159 GFC262157:GFC262159 GOY262157:GOY262159 GYU262157:GYU262159 HIQ262157:HIQ262159 HSM262157:HSM262159 ICI262157:ICI262159 IME262157:IME262159 IWA262157:IWA262159 JFW262157:JFW262159 JPS262157:JPS262159 JZO262157:JZO262159 KJK262157:KJK262159 KTG262157:KTG262159 LDC262157:LDC262159 LMY262157:LMY262159 LWU262157:LWU262159 MGQ262157:MGQ262159 MQM262157:MQM262159 NAI262157:NAI262159 NKE262157:NKE262159 NUA262157:NUA262159 ODW262157:ODW262159 ONS262157:ONS262159 OXO262157:OXO262159 PHK262157:PHK262159 PRG262157:PRG262159 QBC262157:QBC262159 QKY262157:QKY262159 QUU262157:QUU262159 REQ262157:REQ262159 ROM262157:ROM262159 RYI262157:RYI262159 SIE262157:SIE262159 SSA262157:SSA262159 TBW262157:TBW262159 TLS262157:TLS262159 TVO262157:TVO262159 UFK262157:UFK262159 UPG262157:UPG262159 UZC262157:UZC262159 VIY262157:VIY262159 VSU262157:VSU262159 WCQ262157:WCQ262159 WMM262157:WMM262159 WWI262157:WWI262159 AA327693:AA327695 JW327693:JW327695 TS327693:TS327695 ADO327693:ADO327695 ANK327693:ANK327695 AXG327693:AXG327695 BHC327693:BHC327695 BQY327693:BQY327695 CAU327693:CAU327695 CKQ327693:CKQ327695 CUM327693:CUM327695 DEI327693:DEI327695 DOE327693:DOE327695 DYA327693:DYA327695 EHW327693:EHW327695 ERS327693:ERS327695 FBO327693:FBO327695 FLK327693:FLK327695 FVG327693:FVG327695 GFC327693:GFC327695 GOY327693:GOY327695 GYU327693:GYU327695 HIQ327693:HIQ327695 HSM327693:HSM327695 ICI327693:ICI327695 IME327693:IME327695 IWA327693:IWA327695 JFW327693:JFW327695 JPS327693:JPS327695 JZO327693:JZO327695 KJK327693:KJK327695 KTG327693:KTG327695 LDC327693:LDC327695 LMY327693:LMY327695 LWU327693:LWU327695 MGQ327693:MGQ327695 MQM327693:MQM327695 NAI327693:NAI327695 NKE327693:NKE327695 NUA327693:NUA327695 ODW327693:ODW327695 ONS327693:ONS327695 OXO327693:OXO327695 PHK327693:PHK327695 PRG327693:PRG327695 QBC327693:QBC327695 QKY327693:QKY327695 QUU327693:QUU327695 REQ327693:REQ327695 ROM327693:ROM327695 RYI327693:RYI327695 SIE327693:SIE327695 SSA327693:SSA327695 TBW327693:TBW327695 TLS327693:TLS327695 TVO327693:TVO327695 UFK327693:UFK327695 UPG327693:UPG327695 UZC327693:UZC327695 VIY327693:VIY327695 VSU327693:VSU327695 WCQ327693:WCQ327695 WMM327693:WMM327695 WWI327693:WWI327695 AA393229:AA393231 JW393229:JW393231 TS393229:TS393231 ADO393229:ADO393231 ANK393229:ANK393231 AXG393229:AXG393231 BHC393229:BHC393231 BQY393229:BQY393231 CAU393229:CAU393231 CKQ393229:CKQ393231 CUM393229:CUM393231 DEI393229:DEI393231 DOE393229:DOE393231 DYA393229:DYA393231 EHW393229:EHW393231 ERS393229:ERS393231 FBO393229:FBO393231 FLK393229:FLK393231 FVG393229:FVG393231 GFC393229:GFC393231 GOY393229:GOY393231 GYU393229:GYU393231 HIQ393229:HIQ393231 HSM393229:HSM393231 ICI393229:ICI393231 IME393229:IME393231 IWA393229:IWA393231 JFW393229:JFW393231 JPS393229:JPS393231 JZO393229:JZO393231 KJK393229:KJK393231 KTG393229:KTG393231 LDC393229:LDC393231 LMY393229:LMY393231 LWU393229:LWU393231 MGQ393229:MGQ393231 MQM393229:MQM393231 NAI393229:NAI393231 NKE393229:NKE393231 NUA393229:NUA393231 ODW393229:ODW393231 ONS393229:ONS393231 OXO393229:OXO393231 PHK393229:PHK393231 PRG393229:PRG393231 QBC393229:QBC393231 QKY393229:QKY393231 QUU393229:QUU393231 REQ393229:REQ393231 ROM393229:ROM393231 RYI393229:RYI393231 SIE393229:SIE393231 SSA393229:SSA393231 TBW393229:TBW393231 TLS393229:TLS393231 TVO393229:TVO393231 UFK393229:UFK393231 UPG393229:UPG393231 UZC393229:UZC393231 VIY393229:VIY393231 VSU393229:VSU393231 WCQ393229:WCQ393231 WMM393229:WMM393231 WWI393229:WWI393231 AA458765:AA458767 JW458765:JW458767 TS458765:TS458767 ADO458765:ADO458767 ANK458765:ANK458767 AXG458765:AXG458767 BHC458765:BHC458767 BQY458765:BQY458767 CAU458765:CAU458767 CKQ458765:CKQ458767 CUM458765:CUM458767 DEI458765:DEI458767 DOE458765:DOE458767 DYA458765:DYA458767 EHW458765:EHW458767 ERS458765:ERS458767 FBO458765:FBO458767 FLK458765:FLK458767 FVG458765:FVG458767 GFC458765:GFC458767 GOY458765:GOY458767 GYU458765:GYU458767 HIQ458765:HIQ458767 HSM458765:HSM458767 ICI458765:ICI458767 IME458765:IME458767 IWA458765:IWA458767 JFW458765:JFW458767 JPS458765:JPS458767 JZO458765:JZO458767 KJK458765:KJK458767 KTG458765:KTG458767 LDC458765:LDC458767 LMY458765:LMY458767 LWU458765:LWU458767 MGQ458765:MGQ458767 MQM458765:MQM458767 NAI458765:NAI458767 NKE458765:NKE458767 NUA458765:NUA458767 ODW458765:ODW458767 ONS458765:ONS458767 OXO458765:OXO458767 PHK458765:PHK458767 PRG458765:PRG458767 QBC458765:QBC458767 QKY458765:QKY458767 QUU458765:QUU458767 REQ458765:REQ458767 ROM458765:ROM458767 RYI458765:RYI458767 SIE458765:SIE458767 SSA458765:SSA458767 TBW458765:TBW458767 TLS458765:TLS458767 TVO458765:TVO458767 UFK458765:UFK458767 UPG458765:UPG458767 UZC458765:UZC458767 VIY458765:VIY458767 VSU458765:VSU458767 WCQ458765:WCQ458767 WMM458765:WMM458767 WWI458765:WWI458767 AA524301:AA524303 JW524301:JW524303 TS524301:TS524303 ADO524301:ADO524303 ANK524301:ANK524303 AXG524301:AXG524303 BHC524301:BHC524303 BQY524301:BQY524303 CAU524301:CAU524303 CKQ524301:CKQ524303 CUM524301:CUM524303 DEI524301:DEI524303 DOE524301:DOE524303 DYA524301:DYA524303 EHW524301:EHW524303 ERS524301:ERS524303 FBO524301:FBO524303 FLK524301:FLK524303 FVG524301:FVG524303 GFC524301:GFC524303 GOY524301:GOY524303 GYU524301:GYU524303 HIQ524301:HIQ524303 HSM524301:HSM524303 ICI524301:ICI524303 IME524301:IME524303 IWA524301:IWA524303 JFW524301:JFW524303 JPS524301:JPS524303 JZO524301:JZO524303 KJK524301:KJK524303 KTG524301:KTG524303 LDC524301:LDC524303 LMY524301:LMY524303 LWU524301:LWU524303 MGQ524301:MGQ524303 MQM524301:MQM524303 NAI524301:NAI524303 NKE524301:NKE524303 NUA524301:NUA524303 ODW524301:ODW524303 ONS524301:ONS524303 OXO524301:OXO524303 PHK524301:PHK524303 PRG524301:PRG524303 QBC524301:QBC524303 QKY524301:QKY524303 QUU524301:QUU524303 REQ524301:REQ524303 ROM524301:ROM524303 RYI524301:RYI524303 SIE524301:SIE524303 SSA524301:SSA524303 TBW524301:TBW524303 TLS524301:TLS524303 TVO524301:TVO524303 UFK524301:UFK524303 UPG524301:UPG524303 UZC524301:UZC524303 VIY524301:VIY524303 VSU524301:VSU524303 WCQ524301:WCQ524303 WMM524301:WMM524303 WWI524301:WWI524303 AA589837:AA589839 JW589837:JW589839 TS589837:TS589839 ADO589837:ADO589839 ANK589837:ANK589839 AXG589837:AXG589839 BHC589837:BHC589839 BQY589837:BQY589839 CAU589837:CAU589839 CKQ589837:CKQ589839 CUM589837:CUM589839 DEI589837:DEI589839 DOE589837:DOE589839 DYA589837:DYA589839 EHW589837:EHW589839 ERS589837:ERS589839 FBO589837:FBO589839 FLK589837:FLK589839 FVG589837:FVG589839 GFC589837:GFC589839 GOY589837:GOY589839 GYU589837:GYU589839 HIQ589837:HIQ589839 HSM589837:HSM589839 ICI589837:ICI589839 IME589837:IME589839 IWA589837:IWA589839 JFW589837:JFW589839 JPS589837:JPS589839 JZO589837:JZO589839 KJK589837:KJK589839 KTG589837:KTG589839 LDC589837:LDC589839 LMY589837:LMY589839 LWU589837:LWU589839 MGQ589837:MGQ589839 MQM589837:MQM589839 NAI589837:NAI589839 NKE589837:NKE589839 NUA589837:NUA589839 ODW589837:ODW589839 ONS589837:ONS589839 OXO589837:OXO589839 PHK589837:PHK589839 PRG589837:PRG589839 QBC589837:QBC589839 QKY589837:QKY589839 QUU589837:QUU589839 REQ589837:REQ589839 ROM589837:ROM589839 RYI589837:RYI589839 SIE589837:SIE589839 SSA589837:SSA589839 TBW589837:TBW589839 TLS589837:TLS589839 TVO589837:TVO589839 UFK589837:UFK589839 UPG589837:UPG589839 UZC589837:UZC589839 VIY589837:VIY589839 VSU589837:VSU589839 WCQ589837:WCQ589839 WMM589837:WMM589839 WWI589837:WWI589839 AA655373:AA655375 JW655373:JW655375 TS655373:TS655375 ADO655373:ADO655375 ANK655373:ANK655375 AXG655373:AXG655375 BHC655373:BHC655375 BQY655373:BQY655375 CAU655373:CAU655375 CKQ655373:CKQ655375 CUM655373:CUM655375 DEI655373:DEI655375 DOE655373:DOE655375 DYA655373:DYA655375 EHW655373:EHW655375 ERS655373:ERS655375 FBO655373:FBO655375 FLK655373:FLK655375 FVG655373:FVG655375 GFC655373:GFC655375 GOY655373:GOY655375 GYU655373:GYU655375 HIQ655373:HIQ655375 HSM655373:HSM655375 ICI655373:ICI655375 IME655373:IME655375 IWA655373:IWA655375 JFW655373:JFW655375 JPS655373:JPS655375 JZO655373:JZO655375 KJK655373:KJK655375 KTG655373:KTG655375 LDC655373:LDC655375 LMY655373:LMY655375 LWU655373:LWU655375 MGQ655373:MGQ655375 MQM655373:MQM655375 NAI655373:NAI655375 NKE655373:NKE655375 NUA655373:NUA655375 ODW655373:ODW655375 ONS655373:ONS655375 OXO655373:OXO655375 PHK655373:PHK655375 PRG655373:PRG655375 QBC655373:QBC655375 QKY655373:QKY655375 QUU655373:QUU655375 REQ655373:REQ655375 ROM655373:ROM655375 RYI655373:RYI655375 SIE655373:SIE655375 SSA655373:SSA655375 TBW655373:TBW655375 TLS655373:TLS655375 TVO655373:TVO655375 UFK655373:UFK655375 UPG655373:UPG655375 UZC655373:UZC655375 VIY655373:VIY655375 VSU655373:VSU655375 WCQ655373:WCQ655375 WMM655373:WMM655375 WWI655373:WWI655375 AA720909:AA720911 JW720909:JW720911 TS720909:TS720911 ADO720909:ADO720911 ANK720909:ANK720911 AXG720909:AXG720911 BHC720909:BHC720911 BQY720909:BQY720911 CAU720909:CAU720911 CKQ720909:CKQ720911 CUM720909:CUM720911 DEI720909:DEI720911 DOE720909:DOE720911 DYA720909:DYA720911 EHW720909:EHW720911 ERS720909:ERS720911 FBO720909:FBO720911 FLK720909:FLK720911 FVG720909:FVG720911 GFC720909:GFC720911 GOY720909:GOY720911 GYU720909:GYU720911 HIQ720909:HIQ720911 HSM720909:HSM720911 ICI720909:ICI720911 IME720909:IME720911 IWA720909:IWA720911 JFW720909:JFW720911 JPS720909:JPS720911 JZO720909:JZO720911 KJK720909:KJK720911 KTG720909:KTG720911 LDC720909:LDC720911 LMY720909:LMY720911 LWU720909:LWU720911 MGQ720909:MGQ720911 MQM720909:MQM720911 NAI720909:NAI720911 NKE720909:NKE720911 NUA720909:NUA720911 ODW720909:ODW720911 ONS720909:ONS720911 OXO720909:OXO720911 PHK720909:PHK720911 PRG720909:PRG720911 QBC720909:QBC720911 QKY720909:QKY720911 QUU720909:QUU720911 REQ720909:REQ720911 ROM720909:ROM720911 RYI720909:RYI720911 SIE720909:SIE720911 SSA720909:SSA720911 TBW720909:TBW720911 TLS720909:TLS720911 TVO720909:TVO720911 UFK720909:UFK720911 UPG720909:UPG720911 UZC720909:UZC720911 VIY720909:VIY720911 VSU720909:VSU720911 WCQ720909:WCQ720911 WMM720909:WMM720911 WWI720909:WWI720911 AA786445:AA786447 JW786445:JW786447 TS786445:TS786447 ADO786445:ADO786447 ANK786445:ANK786447 AXG786445:AXG786447 BHC786445:BHC786447 BQY786445:BQY786447 CAU786445:CAU786447 CKQ786445:CKQ786447 CUM786445:CUM786447 DEI786445:DEI786447 DOE786445:DOE786447 DYA786445:DYA786447 EHW786445:EHW786447 ERS786445:ERS786447 FBO786445:FBO786447 FLK786445:FLK786447 FVG786445:FVG786447 GFC786445:GFC786447 GOY786445:GOY786447 GYU786445:GYU786447 HIQ786445:HIQ786447 HSM786445:HSM786447 ICI786445:ICI786447 IME786445:IME786447 IWA786445:IWA786447 JFW786445:JFW786447 JPS786445:JPS786447 JZO786445:JZO786447 KJK786445:KJK786447 KTG786445:KTG786447 LDC786445:LDC786447 LMY786445:LMY786447 LWU786445:LWU786447 MGQ786445:MGQ786447 MQM786445:MQM786447 NAI786445:NAI786447 NKE786445:NKE786447 NUA786445:NUA786447 ODW786445:ODW786447 ONS786445:ONS786447 OXO786445:OXO786447 PHK786445:PHK786447 PRG786445:PRG786447 QBC786445:QBC786447 QKY786445:QKY786447 QUU786445:QUU786447 REQ786445:REQ786447 ROM786445:ROM786447 RYI786445:RYI786447 SIE786445:SIE786447 SSA786445:SSA786447 TBW786445:TBW786447 TLS786445:TLS786447 TVO786445:TVO786447 UFK786445:UFK786447 UPG786445:UPG786447 UZC786445:UZC786447 VIY786445:VIY786447 VSU786445:VSU786447 WCQ786445:WCQ786447 WMM786445:WMM786447 WWI786445:WWI786447 AA851981:AA851983 JW851981:JW851983 TS851981:TS851983 ADO851981:ADO851983 ANK851981:ANK851983 AXG851981:AXG851983 BHC851981:BHC851983 BQY851981:BQY851983 CAU851981:CAU851983 CKQ851981:CKQ851983 CUM851981:CUM851983 DEI851981:DEI851983 DOE851981:DOE851983 DYA851981:DYA851983 EHW851981:EHW851983 ERS851981:ERS851983 FBO851981:FBO851983 FLK851981:FLK851983 FVG851981:FVG851983 GFC851981:GFC851983 GOY851981:GOY851983 GYU851981:GYU851983 HIQ851981:HIQ851983 HSM851981:HSM851983 ICI851981:ICI851983 IME851981:IME851983 IWA851981:IWA851983 JFW851981:JFW851983 JPS851981:JPS851983 JZO851981:JZO851983 KJK851981:KJK851983 KTG851981:KTG851983 LDC851981:LDC851983 LMY851981:LMY851983 LWU851981:LWU851983 MGQ851981:MGQ851983 MQM851981:MQM851983 NAI851981:NAI851983 NKE851981:NKE851983 NUA851981:NUA851983 ODW851981:ODW851983 ONS851981:ONS851983 OXO851981:OXO851983 PHK851981:PHK851983 PRG851981:PRG851983 QBC851981:QBC851983 QKY851981:QKY851983 QUU851981:QUU851983 REQ851981:REQ851983 ROM851981:ROM851983 RYI851981:RYI851983 SIE851981:SIE851983 SSA851981:SSA851983 TBW851981:TBW851983 TLS851981:TLS851983 TVO851981:TVO851983 UFK851981:UFK851983 UPG851981:UPG851983 UZC851981:UZC851983 VIY851981:VIY851983 VSU851981:VSU851983 WCQ851981:WCQ851983 WMM851981:WMM851983 WWI851981:WWI851983 AA917517:AA917519 JW917517:JW917519 TS917517:TS917519 ADO917517:ADO917519 ANK917517:ANK917519 AXG917517:AXG917519 BHC917517:BHC917519 BQY917517:BQY917519 CAU917517:CAU917519 CKQ917517:CKQ917519 CUM917517:CUM917519 DEI917517:DEI917519 DOE917517:DOE917519 DYA917517:DYA917519 EHW917517:EHW917519 ERS917517:ERS917519 FBO917517:FBO917519 FLK917517:FLK917519 FVG917517:FVG917519 GFC917517:GFC917519 GOY917517:GOY917519 GYU917517:GYU917519 HIQ917517:HIQ917519 HSM917517:HSM917519 ICI917517:ICI917519 IME917517:IME917519 IWA917517:IWA917519 JFW917517:JFW917519 JPS917517:JPS917519 JZO917517:JZO917519 KJK917517:KJK917519 KTG917517:KTG917519 LDC917517:LDC917519 LMY917517:LMY917519 LWU917517:LWU917519 MGQ917517:MGQ917519 MQM917517:MQM917519 NAI917517:NAI917519 NKE917517:NKE917519 NUA917517:NUA917519 ODW917517:ODW917519 ONS917517:ONS917519 OXO917517:OXO917519 PHK917517:PHK917519 PRG917517:PRG917519 QBC917517:QBC917519 QKY917517:QKY917519 QUU917517:QUU917519 REQ917517:REQ917519 ROM917517:ROM917519 RYI917517:RYI917519 SIE917517:SIE917519 SSA917517:SSA917519 TBW917517:TBW917519 TLS917517:TLS917519 TVO917517:TVO917519 UFK917517:UFK917519 UPG917517:UPG917519 UZC917517:UZC917519 VIY917517:VIY917519 VSU917517:VSU917519 WCQ917517:WCQ917519 WMM917517:WMM917519 WWI917517:WWI917519 AA983053:AA983055 JW983053:JW983055 TS983053:TS983055 ADO983053:ADO983055 ANK983053:ANK983055 AXG983053:AXG983055 BHC983053:BHC983055 BQY983053:BQY983055 CAU983053:CAU983055 CKQ983053:CKQ983055 CUM983053:CUM983055 DEI983053:DEI983055 DOE983053:DOE983055 DYA983053:DYA983055 EHW983053:EHW983055 ERS983053:ERS983055 FBO983053:FBO983055 FLK983053:FLK983055 FVG983053:FVG983055 GFC983053:GFC983055 GOY983053:GOY983055 GYU983053:GYU983055 HIQ983053:HIQ983055 HSM983053:HSM983055 ICI983053:ICI983055 IME983053:IME983055 IWA983053:IWA983055 JFW983053:JFW983055 JPS983053:JPS983055 JZO983053:JZO983055 KJK983053:KJK983055 KTG983053:KTG983055 LDC983053:LDC983055 LMY983053:LMY983055 LWU983053:LWU983055 MGQ983053:MGQ983055 MQM983053:MQM983055 NAI983053:NAI983055 NKE983053:NKE983055 NUA983053:NUA983055 ODW983053:ODW983055 ONS983053:ONS983055 OXO983053:OXO983055 PHK983053:PHK983055 PRG983053:PRG983055 QBC983053:QBC983055 QKY983053:QKY983055 QUU983053:QUU983055 REQ983053:REQ983055 ROM983053:ROM983055 RYI983053:RYI983055 SIE983053:SIE983055 SSA983053:SSA983055 TBW983053:TBW983055 TLS983053:TLS983055 TVO983053:TVO983055 UFK983053:UFK983055 UPG983053:UPG983055 UZC983053:UZC983055 VIY983053:VIY983055 VSU983053:VSU983055 WCQ983053:WCQ983055 WMM983053:WMM983055 WWI983053:WWI983055 AC13:AC15 JY13:JY15 TU13:TU15 ADQ13:ADQ15 ANM13:ANM15 AXI13:AXI15 BHE13:BHE15 BRA13:BRA15 CAW13:CAW15 CKS13:CKS15 CUO13:CUO15 DEK13:DEK15 DOG13:DOG15 DYC13:DYC15 EHY13:EHY15 ERU13:ERU15 FBQ13:FBQ15 FLM13:FLM15 FVI13:FVI15 GFE13:GFE15 GPA13:GPA15 GYW13:GYW15 HIS13:HIS15 HSO13:HSO15 ICK13:ICK15 IMG13:IMG15 IWC13:IWC15 JFY13:JFY15 JPU13:JPU15 JZQ13:JZQ15 KJM13:KJM15 KTI13:KTI15 LDE13:LDE15 LNA13:LNA15 LWW13:LWW15 MGS13:MGS15 MQO13:MQO15 NAK13:NAK15 NKG13:NKG15 NUC13:NUC15 ODY13:ODY15 ONU13:ONU15 OXQ13:OXQ15 PHM13:PHM15 PRI13:PRI15 QBE13:QBE15 QLA13:QLA15 QUW13:QUW15 RES13:RES15 ROO13:ROO15 RYK13:RYK15 SIG13:SIG15 SSC13:SSC15 TBY13:TBY15 TLU13:TLU15 TVQ13:TVQ15 UFM13:UFM15 UPI13:UPI15 UZE13:UZE15 VJA13:VJA15 VSW13:VSW15 WCS13:WCS15 WMO13:WMO15 WWK13:WWK15 AC65549:AC65551 JY65549:JY65551 TU65549:TU65551 ADQ65549:ADQ65551 ANM65549:ANM65551 AXI65549:AXI65551 BHE65549:BHE65551 BRA65549:BRA65551 CAW65549:CAW65551 CKS65549:CKS65551 CUO65549:CUO65551 DEK65549:DEK65551 DOG65549:DOG65551 DYC65549:DYC65551 EHY65549:EHY65551 ERU65549:ERU65551 FBQ65549:FBQ65551 FLM65549:FLM65551 FVI65549:FVI65551 GFE65549:GFE65551 GPA65549:GPA65551 GYW65549:GYW65551 HIS65549:HIS65551 HSO65549:HSO65551 ICK65549:ICK65551 IMG65549:IMG65551 IWC65549:IWC65551 JFY65549:JFY65551 JPU65549:JPU65551 JZQ65549:JZQ65551 KJM65549:KJM65551 KTI65549:KTI65551 LDE65549:LDE65551 LNA65549:LNA65551 LWW65549:LWW65551 MGS65549:MGS65551 MQO65549:MQO65551 NAK65549:NAK65551 NKG65549:NKG65551 NUC65549:NUC65551 ODY65549:ODY65551 ONU65549:ONU65551 OXQ65549:OXQ65551 PHM65549:PHM65551 PRI65549:PRI65551 QBE65549:QBE65551 QLA65549:QLA65551 QUW65549:QUW65551 RES65549:RES65551 ROO65549:ROO65551 RYK65549:RYK65551 SIG65549:SIG65551 SSC65549:SSC65551 TBY65549:TBY65551 TLU65549:TLU65551 TVQ65549:TVQ65551 UFM65549:UFM65551 UPI65549:UPI65551 UZE65549:UZE65551 VJA65549:VJA65551 VSW65549:VSW65551 WCS65549:WCS65551 WMO65549:WMO65551 WWK65549:WWK65551 AC131085:AC131087 JY131085:JY131087 TU131085:TU131087 ADQ131085:ADQ131087 ANM131085:ANM131087 AXI131085:AXI131087 BHE131085:BHE131087 BRA131085:BRA131087 CAW131085:CAW131087 CKS131085:CKS131087 CUO131085:CUO131087 DEK131085:DEK131087 DOG131085:DOG131087 DYC131085:DYC131087 EHY131085:EHY131087 ERU131085:ERU131087 FBQ131085:FBQ131087 FLM131085:FLM131087 FVI131085:FVI131087 GFE131085:GFE131087 GPA131085:GPA131087 GYW131085:GYW131087 HIS131085:HIS131087 HSO131085:HSO131087 ICK131085:ICK131087 IMG131085:IMG131087 IWC131085:IWC131087 JFY131085:JFY131087 JPU131085:JPU131087 JZQ131085:JZQ131087 KJM131085:KJM131087 KTI131085:KTI131087 LDE131085:LDE131087 LNA131085:LNA131087 LWW131085:LWW131087 MGS131085:MGS131087 MQO131085:MQO131087 NAK131085:NAK131087 NKG131085:NKG131087 NUC131085:NUC131087 ODY131085:ODY131087 ONU131085:ONU131087 OXQ131085:OXQ131087 PHM131085:PHM131087 PRI131085:PRI131087 QBE131085:QBE131087 QLA131085:QLA131087 QUW131085:QUW131087 RES131085:RES131087 ROO131085:ROO131087 RYK131085:RYK131087 SIG131085:SIG131087 SSC131085:SSC131087 TBY131085:TBY131087 TLU131085:TLU131087 TVQ131085:TVQ131087 UFM131085:UFM131087 UPI131085:UPI131087 UZE131085:UZE131087 VJA131085:VJA131087 VSW131085:VSW131087 WCS131085:WCS131087 WMO131085:WMO131087 WWK131085:WWK131087 AC196621:AC196623 JY196621:JY196623 TU196621:TU196623 ADQ196621:ADQ196623 ANM196621:ANM196623 AXI196621:AXI196623 BHE196621:BHE196623 BRA196621:BRA196623 CAW196621:CAW196623 CKS196621:CKS196623 CUO196621:CUO196623 DEK196621:DEK196623 DOG196621:DOG196623 DYC196621:DYC196623 EHY196621:EHY196623 ERU196621:ERU196623 FBQ196621:FBQ196623 FLM196621:FLM196623 FVI196621:FVI196623 GFE196621:GFE196623 GPA196621:GPA196623 GYW196621:GYW196623 HIS196621:HIS196623 HSO196621:HSO196623 ICK196621:ICK196623 IMG196621:IMG196623 IWC196621:IWC196623 JFY196621:JFY196623 JPU196621:JPU196623 JZQ196621:JZQ196623 KJM196621:KJM196623 KTI196621:KTI196623 LDE196621:LDE196623 LNA196621:LNA196623 LWW196621:LWW196623 MGS196621:MGS196623 MQO196621:MQO196623 NAK196621:NAK196623 NKG196621:NKG196623 NUC196621:NUC196623 ODY196621:ODY196623 ONU196621:ONU196623 OXQ196621:OXQ196623 PHM196621:PHM196623 PRI196621:PRI196623 QBE196621:QBE196623 QLA196621:QLA196623 QUW196621:QUW196623 RES196621:RES196623 ROO196621:ROO196623 RYK196621:RYK196623 SIG196621:SIG196623 SSC196621:SSC196623 TBY196621:TBY196623 TLU196621:TLU196623 TVQ196621:TVQ196623 UFM196621:UFM196623 UPI196621:UPI196623 UZE196621:UZE196623 VJA196621:VJA196623 VSW196621:VSW196623 WCS196621:WCS196623 WMO196621:WMO196623 WWK196621:WWK196623 AC262157:AC262159 JY262157:JY262159 TU262157:TU262159 ADQ262157:ADQ262159 ANM262157:ANM262159 AXI262157:AXI262159 BHE262157:BHE262159 BRA262157:BRA262159 CAW262157:CAW262159 CKS262157:CKS262159 CUO262157:CUO262159 DEK262157:DEK262159 DOG262157:DOG262159 DYC262157:DYC262159 EHY262157:EHY262159 ERU262157:ERU262159 FBQ262157:FBQ262159 FLM262157:FLM262159 FVI262157:FVI262159 GFE262157:GFE262159 GPA262157:GPA262159 GYW262157:GYW262159 HIS262157:HIS262159 HSO262157:HSO262159 ICK262157:ICK262159 IMG262157:IMG262159 IWC262157:IWC262159 JFY262157:JFY262159 JPU262157:JPU262159 JZQ262157:JZQ262159 KJM262157:KJM262159 KTI262157:KTI262159 LDE262157:LDE262159 LNA262157:LNA262159 LWW262157:LWW262159 MGS262157:MGS262159 MQO262157:MQO262159 NAK262157:NAK262159 NKG262157:NKG262159 NUC262157:NUC262159 ODY262157:ODY262159 ONU262157:ONU262159 OXQ262157:OXQ262159 PHM262157:PHM262159 PRI262157:PRI262159 QBE262157:QBE262159 QLA262157:QLA262159 QUW262157:QUW262159 RES262157:RES262159 ROO262157:ROO262159 RYK262157:RYK262159 SIG262157:SIG262159 SSC262157:SSC262159 TBY262157:TBY262159 TLU262157:TLU262159 TVQ262157:TVQ262159 UFM262157:UFM262159 UPI262157:UPI262159 UZE262157:UZE262159 VJA262157:VJA262159 VSW262157:VSW262159 WCS262157:WCS262159 WMO262157:WMO262159 WWK262157:WWK262159 AC327693:AC327695 JY327693:JY327695 TU327693:TU327695 ADQ327693:ADQ327695 ANM327693:ANM327695 AXI327693:AXI327695 BHE327693:BHE327695 BRA327693:BRA327695 CAW327693:CAW327695 CKS327693:CKS327695 CUO327693:CUO327695 DEK327693:DEK327695 DOG327693:DOG327695 DYC327693:DYC327695 EHY327693:EHY327695 ERU327693:ERU327695 FBQ327693:FBQ327695 FLM327693:FLM327695 FVI327693:FVI327695 GFE327693:GFE327695 GPA327693:GPA327695 GYW327693:GYW327695 HIS327693:HIS327695 HSO327693:HSO327695 ICK327693:ICK327695 IMG327693:IMG327695 IWC327693:IWC327695 JFY327693:JFY327695 JPU327693:JPU327695 JZQ327693:JZQ327695 KJM327693:KJM327695 KTI327693:KTI327695 LDE327693:LDE327695 LNA327693:LNA327695 LWW327693:LWW327695 MGS327693:MGS327695 MQO327693:MQO327695 NAK327693:NAK327695 NKG327693:NKG327695 NUC327693:NUC327695 ODY327693:ODY327695 ONU327693:ONU327695 OXQ327693:OXQ327695 PHM327693:PHM327695 PRI327693:PRI327695 QBE327693:QBE327695 QLA327693:QLA327695 QUW327693:QUW327695 RES327693:RES327695 ROO327693:ROO327695 RYK327693:RYK327695 SIG327693:SIG327695 SSC327693:SSC327695 TBY327693:TBY327695 TLU327693:TLU327695 TVQ327693:TVQ327695 UFM327693:UFM327695 UPI327693:UPI327695 UZE327693:UZE327695 VJA327693:VJA327695 VSW327693:VSW327695 WCS327693:WCS327695 WMO327693:WMO327695 WWK327693:WWK327695 AC393229:AC393231 JY393229:JY393231 TU393229:TU393231 ADQ393229:ADQ393231 ANM393229:ANM393231 AXI393229:AXI393231 BHE393229:BHE393231 BRA393229:BRA393231 CAW393229:CAW393231 CKS393229:CKS393231 CUO393229:CUO393231 DEK393229:DEK393231 DOG393229:DOG393231 DYC393229:DYC393231 EHY393229:EHY393231 ERU393229:ERU393231 FBQ393229:FBQ393231 FLM393229:FLM393231 FVI393229:FVI393231 GFE393229:GFE393231 GPA393229:GPA393231 GYW393229:GYW393231 HIS393229:HIS393231 HSO393229:HSO393231 ICK393229:ICK393231 IMG393229:IMG393231 IWC393229:IWC393231 JFY393229:JFY393231 JPU393229:JPU393231 JZQ393229:JZQ393231 KJM393229:KJM393231 KTI393229:KTI393231 LDE393229:LDE393231 LNA393229:LNA393231 LWW393229:LWW393231 MGS393229:MGS393231 MQO393229:MQO393231 NAK393229:NAK393231 NKG393229:NKG393231 NUC393229:NUC393231 ODY393229:ODY393231 ONU393229:ONU393231 OXQ393229:OXQ393231 PHM393229:PHM393231 PRI393229:PRI393231 QBE393229:QBE393231 QLA393229:QLA393231 QUW393229:QUW393231 RES393229:RES393231 ROO393229:ROO393231 RYK393229:RYK393231 SIG393229:SIG393231 SSC393229:SSC393231 TBY393229:TBY393231 TLU393229:TLU393231 TVQ393229:TVQ393231 UFM393229:UFM393231 UPI393229:UPI393231 UZE393229:UZE393231 VJA393229:VJA393231 VSW393229:VSW393231 WCS393229:WCS393231 WMO393229:WMO393231 WWK393229:WWK393231 AC458765:AC458767 JY458765:JY458767 TU458765:TU458767 ADQ458765:ADQ458767 ANM458765:ANM458767 AXI458765:AXI458767 BHE458765:BHE458767 BRA458765:BRA458767 CAW458765:CAW458767 CKS458765:CKS458767 CUO458765:CUO458767 DEK458765:DEK458767 DOG458765:DOG458767 DYC458765:DYC458767 EHY458765:EHY458767 ERU458765:ERU458767 FBQ458765:FBQ458767 FLM458765:FLM458767 FVI458765:FVI458767 GFE458765:GFE458767 GPA458765:GPA458767 GYW458765:GYW458767 HIS458765:HIS458767 HSO458765:HSO458767 ICK458765:ICK458767 IMG458765:IMG458767 IWC458765:IWC458767 JFY458765:JFY458767 JPU458765:JPU458767 JZQ458765:JZQ458767 KJM458765:KJM458767 KTI458765:KTI458767 LDE458765:LDE458767 LNA458765:LNA458767 LWW458765:LWW458767 MGS458765:MGS458767 MQO458765:MQO458767 NAK458765:NAK458767 NKG458765:NKG458767 NUC458765:NUC458767 ODY458765:ODY458767 ONU458765:ONU458767 OXQ458765:OXQ458767 PHM458765:PHM458767 PRI458765:PRI458767 QBE458765:QBE458767 QLA458765:QLA458767 QUW458765:QUW458767 RES458765:RES458767 ROO458765:ROO458767 RYK458765:RYK458767 SIG458765:SIG458767 SSC458765:SSC458767 TBY458765:TBY458767 TLU458765:TLU458767 TVQ458765:TVQ458767 UFM458765:UFM458767 UPI458765:UPI458767 UZE458765:UZE458767 VJA458765:VJA458767 VSW458765:VSW458767 WCS458765:WCS458767 WMO458765:WMO458767 WWK458765:WWK458767 AC524301:AC524303 JY524301:JY524303 TU524301:TU524303 ADQ524301:ADQ524303 ANM524301:ANM524303 AXI524301:AXI524303 BHE524301:BHE524303 BRA524301:BRA524303 CAW524301:CAW524303 CKS524301:CKS524303 CUO524301:CUO524303 DEK524301:DEK524303 DOG524301:DOG524303 DYC524301:DYC524303 EHY524301:EHY524303 ERU524301:ERU524303 FBQ524301:FBQ524303 FLM524301:FLM524303 FVI524301:FVI524303 GFE524301:GFE524303 GPA524301:GPA524303 GYW524301:GYW524303 HIS524301:HIS524303 HSO524301:HSO524303 ICK524301:ICK524303 IMG524301:IMG524303 IWC524301:IWC524303 JFY524301:JFY524303 JPU524301:JPU524303 JZQ524301:JZQ524303 KJM524301:KJM524303 KTI524301:KTI524303 LDE524301:LDE524303 LNA524301:LNA524303 LWW524301:LWW524303 MGS524301:MGS524303 MQO524301:MQO524303 NAK524301:NAK524303 NKG524301:NKG524303 NUC524301:NUC524303 ODY524301:ODY524303 ONU524301:ONU524303 OXQ524301:OXQ524303 PHM524301:PHM524303 PRI524301:PRI524303 QBE524301:QBE524303 QLA524301:QLA524303 QUW524301:QUW524303 RES524301:RES524303 ROO524301:ROO524303 RYK524301:RYK524303 SIG524301:SIG524303 SSC524301:SSC524303 TBY524301:TBY524303 TLU524301:TLU524303 TVQ524301:TVQ524303 UFM524301:UFM524303 UPI524301:UPI524303 UZE524301:UZE524303 VJA524301:VJA524303 VSW524301:VSW524303 WCS524301:WCS524303 WMO524301:WMO524303 WWK524301:WWK524303 AC589837:AC589839 JY589837:JY589839 TU589837:TU589839 ADQ589837:ADQ589839 ANM589837:ANM589839 AXI589837:AXI589839 BHE589837:BHE589839 BRA589837:BRA589839 CAW589837:CAW589839 CKS589837:CKS589839 CUO589837:CUO589839 DEK589837:DEK589839 DOG589837:DOG589839 DYC589837:DYC589839 EHY589837:EHY589839 ERU589837:ERU589839 FBQ589837:FBQ589839 FLM589837:FLM589839 FVI589837:FVI589839 GFE589837:GFE589839 GPA589837:GPA589839 GYW589837:GYW589839 HIS589837:HIS589839 HSO589837:HSO589839 ICK589837:ICK589839 IMG589837:IMG589839 IWC589837:IWC589839 JFY589837:JFY589839 JPU589837:JPU589839 JZQ589837:JZQ589839 KJM589837:KJM589839 KTI589837:KTI589839 LDE589837:LDE589839 LNA589837:LNA589839 LWW589837:LWW589839 MGS589837:MGS589839 MQO589837:MQO589839 NAK589837:NAK589839 NKG589837:NKG589839 NUC589837:NUC589839 ODY589837:ODY589839 ONU589837:ONU589839 OXQ589837:OXQ589839 PHM589837:PHM589839 PRI589837:PRI589839 QBE589837:QBE589839 QLA589837:QLA589839 QUW589837:QUW589839 RES589837:RES589839 ROO589837:ROO589839 RYK589837:RYK589839 SIG589837:SIG589839 SSC589837:SSC589839 TBY589837:TBY589839 TLU589837:TLU589839 TVQ589837:TVQ589839 UFM589837:UFM589839 UPI589837:UPI589839 UZE589837:UZE589839 VJA589837:VJA589839 VSW589837:VSW589839 WCS589837:WCS589839 WMO589837:WMO589839 WWK589837:WWK589839 AC655373:AC655375 JY655373:JY655375 TU655373:TU655375 ADQ655373:ADQ655375 ANM655373:ANM655375 AXI655373:AXI655375 BHE655373:BHE655375 BRA655373:BRA655375 CAW655373:CAW655375 CKS655373:CKS655375 CUO655373:CUO655375 DEK655373:DEK655375 DOG655373:DOG655375 DYC655373:DYC655375 EHY655373:EHY655375 ERU655373:ERU655375 FBQ655373:FBQ655375 FLM655373:FLM655375 FVI655373:FVI655375 GFE655373:GFE655375 GPA655373:GPA655375 GYW655373:GYW655375 HIS655373:HIS655375 HSO655373:HSO655375 ICK655373:ICK655375 IMG655373:IMG655375 IWC655373:IWC655375 JFY655373:JFY655375 JPU655373:JPU655375 JZQ655373:JZQ655375 KJM655373:KJM655375 KTI655373:KTI655375 LDE655373:LDE655375 LNA655373:LNA655375 LWW655373:LWW655375 MGS655373:MGS655375 MQO655373:MQO655375 NAK655373:NAK655375 NKG655373:NKG655375 NUC655373:NUC655375 ODY655373:ODY655375 ONU655373:ONU655375 OXQ655373:OXQ655375 PHM655373:PHM655375 PRI655373:PRI655375 QBE655373:QBE655375 QLA655373:QLA655375 QUW655373:QUW655375 RES655373:RES655375 ROO655373:ROO655375 RYK655373:RYK655375 SIG655373:SIG655375 SSC655373:SSC655375 TBY655373:TBY655375 TLU655373:TLU655375 TVQ655373:TVQ655375 UFM655373:UFM655375 UPI655373:UPI655375 UZE655373:UZE655375 VJA655373:VJA655375 VSW655373:VSW655375 WCS655373:WCS655375 WMO655373:WMO655375 WWK655373:WWK655375 AC720909:AC720911 JY720909:JY720911 TU720909:TU720911 ADQ720909:ADQ720911 ANM720909:ANM720911 AXI720909:AXI720911 BHE720909:BHE720911 BRA720909:BRA720911 CAW720909:CAW720911 CKS720909:CKS720911 CUO720909:CUO720911 DEK720909:DEK720911 DOG720909:DOG720911 DYC720909:DYC720911 EHY720909:EHY720911 ERU720909:ERU720911 FBQ720909:FBQ720911 FLM720909:FLM720911 FVI720909:FVI720911 GFE720909:GFE720911 GPA720909:GPA720911 GYW720909:GYW720911 HIS720909:HIS720911 HSO720909:HSO720911 ICK720909:ICK720911 IMG720909:IMG720911 IWC720909:IWC720911 JFY720909:JFY720911 JPU720909:JPU720911 JZQ720909:JZQ720911 KJM720909:KJM720911 KTI720909:KTI720911 LDE720909:LDE720911 LNA720909:LNA720911 LWW720909:LWW720911 MGS720909:MGS720911 MQO720909:MQO720911 NAK720909:NAK720911 NKG720909:NKG720911 NUC720909:NUC720911 ODY720909:ODY720911 ONU720909:ONU720911 OXQ720909:OXQ720911 PHM720909:PHM720911 PRI720909:PRI720911 QBE720909:QBE720911 QLA720909:QLA720911 QUW720909:QUW720911 RES720909:RES720911 ROO720909:ROO720911 RYK720909:RYK720911 SIG720909:SIG720911 SSC720909:SSC720911 TBY720909:TBY720911 TLU720909:TLU720911 TVQ720909:TVQ720911 UFM720909:UFM720911 UPI720909:UPI720911 UZE720909:UZE720911 VJA720909:VJA720911 VSW720909:VSW720911 WCS720909:WCS720911 WMO720909:WMO720911 WWK720909:WWK720911 AC786445:AC786447 JY786445:JY786447 TU786445:TU786447 ADQ786445:ADQ786447 ANM786445:ANM786447 AXI786445:AXI786447 BHE786445:BHE786447 BRA786445:BRA786447 CAW786445:CAW786447 CKS786445:CKS786447 CUO786445:CUO786447 DEK786445:DEK786447 DOG786445:DOG786447 DYC786445:DYC786447 EHY786445:EHY786447 ERU786445:ERU786447 FBQ786445:FBQ786447 FLM786445:FLM786447 FVI786445:FVI786447 GFE786445:GFE786447 GPA786445:GPA786447 GYW786445:GYW786447 HIS786445:HIS786447 HSO786445:HSO786447 ICK786445:ICK786447 IMG786445:IMG786447 IWC786445:IWC786447 JFY786445:JFY786447 JPU786445:JPU786447 JZQ786445:JZQ786447 KJM786445:KJM786447 KTI786445:KTI786447 LDE786445:LDE786447 LNA786445:LNA786447 LWW786445:LWW786447 MGS786445:MGS786447 MQO786445:MQO786447 NAK786445:NAK786447 NKG786445:NKG786447 NUC786445:NUC786447 ODY786445:ODY786447 ONU786445:ONU786447 OXQ786445:OXQ786447 PHM786445:PHM786447 PRI786445:PRI786447 QBE786445:QBE786447 QLA786445:QLA786447 QUW786445:QUW786447 RES786445:RES786447 ROO786445:ROO786447 RYK786445:RYK786447 SIG786445:SIG786447 SSC786445:SSC786447 TBY786445:TBY786447 TLU786445:TLU786447 TVQ786445:TVQ786447 UFM786445:UFM786447 UPI786445:UPI786447 UZE786445:UZE786447 VJA786445:VJA786447 VSW786445:VSW786447 WCS786445:WCS786447 WMO786445:WMO786447 WWK786445:WWK786447 AC851981:AC851983 JY851981:JY851983 TU851981:TU851983 ADQ851981:ADQ851983 ANM851981:ANM851983 AXI851981:AXI851983 BHE851981:BHE851983 BRA851981:BRA851983 CAW851981:CAW851983 CKS851981:CKS851983 CUO851981:CUO851983 DEK851981:DEK851983 DOG851981:DOG851983 DYC851981:DYC851983 EHY851981:EHY851983 ERU851981:ERU851983 FBQ851981:FBQ851983 FLM851981:FLM851983 FVI851981:FVI851983 GFE851981:GFE851983 GPA851981:GPA851983 GYW851981:GYW851983 HIS851981:HIS851983 HSO851981:HSO851983 ICK851981:ICK851983 IMG851981:IMG851983 IWC851981:IWC851983 JFY851981:JFY851983 JPU851981:JPU851983 JZQ851981:JZQ851983 KJM851981:KJM851983 KTI851981:KTI851983 LDE851981:LDE851983 LNA851981:LNA851983 LWW851981:LWW851983 MGS851981:MGS851983 MQO851981:MQO851983 NAK851981:NAK851983 NKG851981:NKG851983 NUC851981:NUC851983 ODY851981:ODY851983 ONU851981:ONU851983 OXQ851981:OXQ851983 PHM851981:PHM851983 PRI851981:PRI851983 QBE851981:QBE851983 QLA851981:QLA851983 QUW851981:QUW851983 RES851981:RES851983 ROO851981:ROO851983 RYK851981:RYK851983 SIG851981:SIG851983 SSC851981:SSC851983 TBY851981:TBY851983 TLU851981:TLU851983 TVQ851981:TVQ851983 UFM851981:UFM851983 UPI851981:UPI851983 UZE851981:UZE851983 VJA851981:VJA851983 VSW851981:VSW851983 WCS851981:WCS851983 WMO851981:WMO851983 WWK851981:WWK851983 AC917517:AC917519 JY917517:JY917519 TU917517:TU917519 ADQ917517:ADQ917519 ANM917517:ANM917519 AXI917517:AXI917519 BHE917517:BHE917519 BRA917517:BRA917519 CAW917517:CAW917519 CKS917517:CKS917519 CUO917517:CUO917519 DEK917517:DEK917519 DOG917517:DOG917519 DYC917517:DYC917519 EHY917517:EHY917519 ERU917517:ERU917519 FBQ917517:FBQ917519 FLM917517:FLM917519 FVI917517:FVI917519 GFE917517:GFE917519 GPA917517:GPA917519 GYW917517:GYW917519 HIS917517:HIS917519 HSO917517:HSO917519 ICK917517:ICK917519 IMG917517:IMG917519 IWC917517:IWC917519 JFY917517:JFY917519 JPU917517:JPU917519 JZQ917517:JZQ917519 KJM917517:KJM917519 KTI917517:KTI917519 LDE917517:LDE917519 LNA917517:LNA917519 LWW917517:LWW917519 MGS917517:MGS917519 MQO917517:MQO917519 NAK917517:NAK917519 NKG917517:NKG917519 NUC917517:NUC917519 ODY917517:ODY917519 ONU917517:ONU917519 OXQ917517:OXQ917519 PHM917517:PHM917519 PRI917517:PRI917519 QBE917517:QBE917519 QLA917517:QLA917519 QUW917517:QUW917519 RES917517:RES917519 ROO917517:ROO917519 RYK917517:RYK917519 SIG917517:SIG917519 SSC917517:SSC917519 TBY917517:TBY917519 TLU917517:TLU917519 TVQ917517:TVQ917519 UFM917517:UFM917519 UPI917517:UPI917519 UZE917517:UZE917519 VJA917517:VJA917519 VSW917517:VSW917519 WCS917517:WCS917519 WMO917517:WMO917519 WWK917517:WWK917519 AC983053:AC983055 JY983053:JY983055 TU983053:TU983055 ADQ983053:ADQ983055 ANM983053:ANM983055 AXI983053:AXI983055 BHE983053:BHE983055 BRA983053:BRA983055 CAW983053:CAW983055 CKS983053:CKS983055 CUO983053:CUO983055 DEK983053:DEK983055 DOG983053:DOG983055 DYC983053:DYC983055 EHY983053:EHY983055 ERU983053:ERU983055 FBQ983053:FBQ983055 FLM983053:FLM983055 FVI983053:FVI983055 GFE983053:GFE983055 GPA983053:GPA983055 GYW983053:GYW983055 HIS983053:HIS983055 HSO983053:HSO983055 ICK983053:ICK983055 IMG983053:IMG983055 IWC983053:IWC983055 JFY983053:JFY983055 JPU983053:JPU983055 JZQ983053:JZQ983055 KJM983053:KJM983055 KTI983053:KTI983055 LDE983053:LDE983055 LNA983053:LNA983055 LWW983053:LWW983055 MGS983053:MGS983055 MQO983053:MQO983055 NAK983053:NAK983055 NKG983053:NKG983055 NUC983053:NUC983055 ODY983053:ODY983055 ONU983053:ONU983055 OXQ983053:OXQ983055 PHM983053:PHM983055 PRI983053:PRI983055 QBE983053:QBE983055 QLA983053:QLA983055 QUW983053:QUW983055 RES983053:RES983055 ROO983053:ROO983055 RYK983053:RYK983055 SIG983053:SIG983055 SSC983053:SSC983055 TBY983053:TBY983055 TLU983053:TLU983055 TVQ983053:TVQ983055 UFM983053:UFM983055 UPI983053:UPI983055 UZE983053:UZE983055 VJA983053:VJA983055 VSW983053:VSW983055 WCS983053:WCS983055 WMO983053:WMO983055 WWK983053:WWK983055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AA65574:AA65576 JW65574:JW65576 TS65574:TS65576 ADO65574:ADO65576 ANK65574:ANK65576 AXG65574:AXG65576 BHC65574:BHC65576 BQY65574:BQY65576 CAU65574:CAU65576 CKQ65574:CKQ65576 CUM65574:CUM65576 DEI65574:DEI65576 DOE65574:DOE65576 DYA65574:DYA65576 EHW65574:EHW65576 ERS65574:ERS65576 FBO65574:FBO65576 FLK65574:FLK65576 FVG65574:FVG65576 GFC65574:GFC65576 GOY65574:GOY65576 GYU65574:GYU65576 HIQ65574:HIQ65576 HSM65574:HSM65576 ICI65574:ICI65576 IME65574:IME65576 IWA65574:IWA65576 JFW65574:JFW65576 JPS65574:JPS65576 JZO65574:JZO65576 KJK65574:KJK65576 KTG65574:KTG65576 LDC65574:LDC65576 LMY65574:LMY65576 LWU65574:LWU65576 MGQ65574:MGQ65576 MQM65574:MQM65576 NAI65574:NAI65576 NKE65574:NKE65576 NUA65574:NUA65576 ODW65574:ODW65576 ONS65574:ONS65576 OXO65574:OXO65576 PHK65574:PHK65576 PRG65574:PRG65576 QBC65574:QBC65576 QKY65574:QKY65576 QUU65574:QUU65576 REQ65574:REQ65576 ROM65574:ROM65576 RYI65574:RYI65576 SIE65574:SIE65576 SSA65574:SSA65576 TBW65574:TBW65576 TLS65574:TLS65576 TVO65574:TVO65576 UFK65574:UFK65576 UPG65574:UPG65576 UZC65574:UZC65576 VIY65574:VIY65576 VSU65574:VSU65576 WCQ65574:WCQ65576 WMM65574:WMM65576 WWI65574:WWI65576 AA131110:AA131112 JW131110:JW131112 TS131110:TS131112 ADO131110:ADO131112 ANK131110:ANK131112 AXG131110:AXG131112 BHC131110:BHC131112 BQY131110:BQY131112 CAU131110:CAU131112 CKQ131110:CKQ131112 CUM131110:CUM131112 DEI131110:DEI131112 DOE131110:DOE131112 DYA131110:DYA131112 EHW131110:EHW131112 ERS131110:ERS131112 FBO131110:FBO131112 FLK131110:FLK131112 FVG131110:FVG131112 GFC131110:GFC131112 GOY131110:GOY131112 GYU131110:GYU131112 HIQ131110:HIQ131112 HSM131110:HSM131112 ICI131110:ICI131112 IME131110:IME131112 IWA131110:IWA131112 JFW131110:JFW131112 JPS131110:JPS131112 JZO131110:JZO131112 KJK131110:KJK131112 KTG131110:KTG131112 LDC131110:LDC131112 LMY131110:LMY131112 LWU131110:LWU131112 MGQ131110:MGQ131112 MQM131110:MQM131112 NAI131110:NAI131112 NKE131110:NKE131112 NUA131110:NUA131112 ODW131110:ODW131112 ONS131110:ONS131112 OXO131110:OXO131112 PHK131110:PHK131112 PRG131110:PRG131112 QBC131110:QBC131112 QKY131110:QKY131112 QUU131110:QUU131112 REQ131110:REQ131112 ROM131110:ROM131112 RYI131110:RYI131112 SIE131110:SIE131112 SSA131110:SSA131112 TBW131110:TBW131112 TLS131110:TLS131112 TVO131110:TVO131112 UFK131110:UFK131112 UPG131110:UPG131112 UZC131110:UZC131112 VIY131110:VIY131112 VSU131110:VSU131112 WCQ131110:WCQ131112 WMM131110:WMM131112 WWI131110:WWI131112 AA196646:AA196648 JW196646:JW196648 TS196646:TS196648 ADO196646:ADO196648 ANK196646:ANK196648 AXG196646:AXG196648 BHC196646:BHC196648 BQY196646:BQY196648 CAU196646:CAU196648 CKQ196646:CKQ196648 CUM196646:CUM196648 DEI196646:DEI196648 DOE196646:DOE196648 DYA196646:DYA196648 EHW196646:EHW196648 ERS196646:ERS196648 FBO196646:FBO196648 FLK196646:FLK196648 FVG196646:FVG196648 GFC196646:GFC196648 GOY196646:GOY196648 GYU196646:GYU196648 HIQ196646:HIQ196648 HSM196646:HSM196648 ICI196646:ICI196648 IME196646:IME196648 IWA196646:IWA196648 JFW196646:JFW196648 JPS196646:JPS196648 JZO196646:JZO196648 KJK196646:KJK196648 KTG196646:KTG196648 LDC196646:LDC196648 LMY196646:LMY196648 LWU196646:LWU196648 MGQ196646:MGQ196648 MQM196646:MQM196648 NAI196646:NAI196648 NKE196646:NKE196648 NUA196646:NUA196648 ODW196646:ODW196648 ONS196646:ONS196648 OXO196646:OXO196648 PHK196646:PHK196648 PRG196646:PRG196648 QBC196646:QBC196648 QKY196646:QKY196648 QUU196646:QUU196648 REQ196646:REQ196648 ROM196646:ROM196648 RYI196646:RYI196648 SIE196646:SIE196648 SSA196646:SSA196648 TBW196646:TBW196648 TLS196646:TLS196648 TVO196646:TVO196648 UFK196646:UFK196648 UPG196646:UPG196648 UZC196646:UZC196648 VIY196646:VIY196648 VSU196646:VSU196648 WCQ196646:WCQ196648 WMM196646:WMM196648 WWI196646:WWI196648 AA262182:AA262184 JW262182:JW262184 TS262182:TS262184 ADO262182:ADO262184 ANK262182:ANK262184 AXG262182:AXG262184 BHC262182:BHC262184 BQY262182:BQY262184 CAU262182:CAU262184 CKQ262182:CKQ262184 CUM262182:CUM262184 DEI262182:DEI262184 DOE262182:DOE262184 DYA262182:DYA262184 EHW262182:EHW262184 ERS262182:ERS262184 FBO262182:FBO262184 FLK262182:FLK262184 FVG262182:FVG262184 GFC262182:GFC262184 GOY262182:GOY262184 GYU262182:GYU262184 HIQ262182:HIQ262184 HSM262182:HSM262184 ICI262182:ICI262184 IME262182:IME262184 IWA262182:IWA262184 JFW262182:JFW262184 JPS262182:JPS262184 JZO262182:JZO262184 KJK262182:KJK262184 KTG262182:KTG262184 LDC262182:LDC262184 LMY262182:LMY262184 LWU262182:LWU262184 MGQ262182:MGQ262184 MQM262182:MQM262184 NAI262182:NAI262184 NKE262182:NKE262184 NUA262182:NUA262184 ODW262182:ODW262184 ONS262182:ONS262184 OXO262182:OXO262184 PHK262182:PHK262184 PRG262182:PRG262184 QBC262182:QBC262184 QKY262182:QKY262184 QUU262182:QUU262184 REQ262182:REQ262184 ROM262182:ROM262184 RYI262182:RYI262184 SIE262182:SIE262184 SSA262182:SSA262184 TBW262182:TBW262184 TLS262182:TLS262184 TVO262182:TVO262184 UFK262182:UFK262184 UPG262182:UPG262184 UZC262182:UZC262184 VIY262182:VIY262184 VSU262182:VSU262184 WCQ262182:WCQ262184 WMM262182:WMM262184 WWI262182:WWI262184 AA327718:AA327720 JW327718:JW327720 TS327718:TS327720 ADO327718:ADO327720 ANK327718:ANK327720 AXG327718:AXG327720 BHC327718:BHC327720 BQY327718:BQY327720 CAU327718:CAU327720 CKQ327718:CKQ327720 CUM327718:CUM327720 DEI327718:DEI327720 DOE327718:DOE327720 DYA327718:DYA327720 EHW327718:EHW327720 ERS327718:ERS327720 FBO327718:FBO327720 FLK327718:FLK327720 FVG327718:FVG327720 GFC327718:GFC327720 GOY327718:GOY327720 GYU327718:GYU327720 HIQ327718:HIQ327720 HSM327718:HSM327720 ICI327718:ICI327720 IME327718:IME327720 IWA327718:IWA327720 JFW327718:JFW327720 JPS327718:JPS327720 JZO327718:JZO327720 KJK327718:KJK327720 KTG327718:KTG327720 LDC327718:LDC327720 LMY327718:LMY327720 LWU327718:LWU327720 MGQ327718:MGQ327720 MQM327718:MQM327720 NAI327718:NAI327720 NKE327718:NKE327720 NUA327718:NUA327720 ODW327718:ODW327720 ONS327718:ONS327720 OXO327718:OXO327720 PHK327718:PHK327720 PRG327718:PRG327720 QBC327718:QBC327720 QKY327718:QKY327720 QUU327718:QUU327720 REQ327718:REQ327720 ROM327718:ROM327720 RYI327718:RYI327720 SIE327718:SIE327720 SSA327718:SSA327720 TBW327718:TBW327720 TLS327718:TLS327720 TVO327718:TVO327720 UFK327718:UFK327720 UPG327718:UPG327720 UZC327718:UZC327720 VIY327718:VIY327720 VSU327718:VSU327720 WCQ327718:WCQ327720 WMM327718:WMM327720 WWI327718:WWI327720 AA393254:AA393256 JW393254:JW393256 TS393254:TS393256 ADO393254:ADO393256 ANK393254:ANK393256 AXG393254:AXG393256 BHC393254:BHC393256 BQY393254:BQY393256 CAU393254:CAU393256 CKQ393254:CKQ393256 CUM393254:CUM393256 DEI393254:DEI393256 DOE393254:DOE393256 DYA393254:DYA393256 EHW393254:EHW393256 ERS393254:ERS393256 FBO393254:FBO393256 FLK393254:FLK393256 FVG393254:FVG393256 GFC393254:GFC393256 GOY393254:GOY393256 GYU393254:GYU393256 HIQ393254:HIQ393256 HSM393254:HSM393256 ICI393254:ICI393256 IME393254:IME393256 IWA393254:IWA393256 JFW393254:JFW393256 JPS393254:JPS393256 JZO393254:JZO393256 KJK393254:KJK393256 KTG393254:KTG393256 LDC393254:LDC393256 LMY393254:LMY393256 LWU393254:LWU393256 MGQ393254:MGQ393256 MQM393254:MQM393256 NAI393254:NAI393256 NKE393254:NKE393256 NUA393254:NUA393256 ODW393254:ODW393256 ONS393254:ONS393256 OXO393254:OXO393256 PHK393254:PHK393256 PRG393254:PRG393256 QBC393254:QBC393256 QKY393254:QKY393256 QUU393254:QUU393256 REQ393254:REQ393256 ROM393254:ROM393256 RYI393254:RYI393256 SIE393254:SIE393256 SSA393254:SSA393256 TBW393254:TBW393256 TLS393254:TLS393256 TVO393254:TVO393256 UFK393254:UFK393256 UPG393254:UPG393256 UZC393254:UZC393256 VIY393254:VIY393256 VSU393254:VSU393256 WCQ393254:WCQ393256 WMM393254:WMM393256 WWI393254:WWI393256 AA458790:AA458792 JW458790:JW458792 TS458790:TS458792 ADO458790:ADO458792 ANK458790:ANK458792 AXG458790:AXG458792 BHC458790:BHC458792 BQY458790:BQY458792 CAU458790:CAU458792 CKQ458790:CKQ458792 CUM458790:CUM458792 DEI458790:DEI458792 DOE458790:DOE458792 DYA458790:DYA458792 EHW458790:EHW458792 ERS458790:ERS458792 FBO458790:FBO458792 FLK458790:FLK458792 FVG458790:FVG458792 GFC458790:GFC458792 GOY458790:GOY458792 GYU458790:GYU458792 HIQ458790:HIQ458792 HSM458790:HSM458792 ICI458790:ICI458792 IME458790:IME458792 IWA458790:IWA458792 JFW458790:JFW458792 JPS458790:JPS458792 JZO458790:JZO458792 KJK458790:KJK458792 KTG458790:KTG458792 LDC458790:LDC458792 LMY458790:LMY458792 LWU458790:LWU458792 MGQ458790:MGQ458792 MQM458790:MQM458792 NAI458790:NAI458792 NKE458790:NKE458792 NUA458790:NUA458792 ODW458790:ODW458792 ONS458790:ONS458792 OXO458790:OXO458792 PHK458790:PHK458792 PRG458790:PRG458792 QBC458790:QBC458792 QKY458790:QKY458792 QUU458790:QUU458792 REQ458790:REQ458792 ROM458790:ROM458792 RYI458790:RYI458792 SIE458790:SIE458792 SSA458790:SSA458792 TBW458790:TBW458792 TLS458790:TLS458792 TVO458790:TVO458792 UFK458790:UFK458792 UPG458790:UPG458792 UZC458790:UZC458792 VIY458790:VIY458792 VSU458790:VSU458792 WCQ458790:WCQ458792 WMM458790:WMM458792 WWI458790:WWI458792 AA524326:AA524328 JW524326:JW524328 TS524326:TS524328 ADO524326:ADO524328 ANK524326:ANK524328 AXG524326:AXG524328 BHC524326:BHC524328 BQY524326:BQY524328 CAU524326:CAU524328 CKQ524326:CKQ524328 CUM524326:CUM524328 DEI524326:DEI524328 DOE524326:DOE524328 DYA524326:DYA524328 EHW524326:EHW524328 ERS524326:ERS524328 FBO524326:FBO524328 FLK524326:FLK524328 FVG524326:FVG524328 GFC524326:GFC524328 GOY524326:GOY524328 GYU524326:GYU524328 HIQ524326:HIQ524328 HSM524326:HSM524328 ICI524326:ICI524328 IME524326:IME524328 IWA524326:IWA524328 JFW524326:JFW524328 JPS524326:JPS524328 JZO524326:JZO524328 KJK524326:KJK524328 KTG524326:KTG524328 LDC524326:LDC524328 LMY524326:LMY524328 LWU524326:LWU524328 MGQ524326:MGQ524328 MQM524326:MQM524328 NAI524326:NAI524328 NKE524326:NKE524328 NUA524326:NUA524328 ODW524326:ODW524328 ONS524326:ONS524328 OXO524326:OXO524328 PHK524326:PHK524328 PRG524326:PRG524328 QBC524326:QBC524328 QKY524326:QKY524328 QUU524326:QUU524328 REQ524326:REQ524328 ROM524326:ROM524328 RYI524326:RYI524328 SIE524326:SIE524328 SSA524326:SSA524328 TBW524326:TBW524328 TLS524326:TLS524328 TVO524326:TVO524328 UFK524326:UFK524328 UPG524326:UPG524328 UZC524326:UZC524328 VIY524326:VIY524328 VSU524326:VSU524328 WCQ524326:WCQ524328 WMM524326:WMM524328 WWI524326:WWI524328 AA589862:AA589864 JW589862:JW589864 TS589862:TS589864 ADO589862:ADO589864 ANK589862:ANK589864 AXG589862:AXG589864 BHC589862:BHC589864 BQY589862:BQY589864 CAU589862:CAU589864 CKQ589862:CKQ589864 CUM589862:CUM589864 DEI589862:DEI589864 DOE589862:DOE589864 DYA589862:DYA589864 EHW589862:EHW589864 ERS589862:ERS589864 FBO589862:FBO589864 FLK589862:FLK589864 FVG589862:FVG589864 GFC589862:GFC589864 GOY589862:GOY589864 GYU589862:GYU589864 HIQ589862:HIQ589864 HSM589862:HSM589864 ICI589862:ICI589864 IME589862:IME589864 IWA589862:IWA589864 JFW589862:JFW589864 JPS589862:JPS589864 JZO589862:JZO589864 KJK589862:KJK589864 KTG589862:KTG589864 LDC589862:LDC589864 LMY589862:LMY589864 LWU589862:LWU589864 MGQ589862:MGQ589864 MQM589862:MQM589864 NAI589862:NAI589864 NKE589862:NKE589864 NUA589862:NUA589864 ODW589862:ODW589864 ONS589862:ONS589864 OXO589862:OXO589864 PHK589862:PHK589864 PRG589862:PRG589864 QBC589862:QBC589864 QKY589862:QKY589864 QUU589862:QUU589864 REQ589862:REQ589864 ROM589862:ROM589864 RYI589862:RYI589864 SIE589862:SIE589864 SSA589862:SSA589864 TBW589862:TBW589864 TLS589862:TLS589864 TVO589862:TVO589864 UFK589862:UFK589864 UPG589862:UPG589864 UZC589862:UZC589864 VIY589862:VIY589864 VSU589862:VSU589864 WCQ589862:WCQ589864 WMM589862:WMM589864 WWI589862:WWI589864 AA655398:AA655400 JW655398:JW655400 TS655398:TS655400 ADO655398:ADO655400 ANK655398:ANK655400 AXG655398:AXG655400 BHC655398:BHC655400 BQY655398:BQY655400 CAU655398:CAU655400 CKQ655398:CKQ655400 CUM655398:CUM655400 DEI655398:DEI655400 DOE655398:DOE655400 DYA655398:DYA655400 EHW655398:EHW655400 ERS655398:ERS655400 FBO655398:FBO655400 FLK655398:FLK655400 FVG655398:FVG655400 GFC655398:GFC655400 GOY655398:GOY655400 GYU655398:GYU655400 HIQ655398:HIQ655400 HSM655398:HSM655400 ICI655398:ICI655400 IME655398:IME655400 IWA655398:IWA655400 JFW655398:JFW655400 JPS655398:JPS655400 JZO655398:JZO655400 KJK655398:KJK655400 KTG655398:KTG655400 LDC655398:LDC655400 LMY655398:LMY655400 LWU655398:LWU655400 MGQ655398:MGQ655400 MQM655398:MQM655400 NAI655398:NAI655400 NKE655398:NKE655400 NUA655398:NUA655400 ODW655398:ODW655400 ONS655398:ONS655400 OXO655398:OXO655400 PHK655398:PHK655400 PRG655398:PRG655400 QBC655398:QBC655400 QKY655398:QKY655400 QUU655398:QUU655400 REQ655398:REQ655400 ROM655398:ROM655400 RYI655398:RYI655400 SIE655398:SIE655400 SSA655398:SSA655400 TBW655398:TBW655400 TLS655398:TLS655400 TVO655398:TVO655400 UFK655398:UFK655400 UPG655398:UPG655400 UZC655398:UZC655400 VIY655398:VIY655400 VSU655398:VSU655400 WCQ655398:WCQ655400 WMM655398:WMM655400 WWI655398:WWI655400 AA720934:AA720936 JW720934:JW720936 TS720934:TS720936 ADO720934:ADO720936 ANK720934:ANK720936 AXG720934:AXG720936 BHC720934:BHC720936 BQY720934:BQY720936 CAU720934:CAU720936 CKQ720934:CKQ720936 CUM720934:CUM720936 DEI720934:DEI720936 DOE720934:DOE720936 DYA720934:DYA720936 EHW720934:EHW720936 ERS720934:ERS720936 FBO720934:FBO720936 FLK720934:FLK720936 FVG720934:FVG720936 GFC720934:GFC720936 GOY720934:GOY720936 GYU720934:GYU720936 HIQ720934:HIQ720936 HSM720934:HSM720936 ICI720934:ICI720936 IME720934:IME720936 IWA720934:IWA720936 JFW720934:JFW720936 JPS720934:JPS720936 JZO720934:JZO720936 KJK720934:KJK720936 KTG720934:KTG720936 LDC720934:LDC720936 LMY720934:LMY720936 LWU720934:LWU720936 MGQ720934:MGQ720936 MQM720934:MQM720936 NAI720934:NAI720936 NKE720934:NKE720936 NUA720934:NUA720936 ODW720934:ODW720936 ONS720934:ONS720936 OXO720934:OXO720936 PHK720934:PHK720936 PRG720934:PRG720936 QBC720934:QBC720936 QKY720934:QKY720936 QUU720934:QUU720936 REQ720934:REQ720936 ROM720934:ROM720936 RYI720934:RYI720936 SIE720934:SIE720936 SSA720934:SSA720936 TBW720934:TBW720936 TLS720934:TLS720936 TVO720934:TVO720936 UFK720934:UFK720936 UPG720934:UPG720936 UZC720934:UZC720936 VIY720934:VIY720936 VSU720934:VSU720936 WCQ720934:WCQ720936 WMM720934:WMM720936 WWI720934:WWI720936 AA786470:AA786472 JW786470:JW786472 TS786470:TS786472 ADO786470:ADO786472 ANK786470:ANK786472 AXG786470:AXG786472 BHC786470:BHC786472 BQY786470:BQY786472 CAU786470:CAU786472 CKQ786470:CKQ786472 CUM786470:CUM786472 DEI786470:DEI786472 DOE786470:DOE786472 DYA786470:DYA786472 EHW786470:EHW786472 ERS786470:ERS786472 FBO786470:FBO786472 FLK786470:FLK786472 FVG786470:FVG786472 GFC786470:GFC786472 GOY786470:GOY786472 GYU786470:GYU786472 HIQ786470:HIQ786472 HSM786470:HSM786472 ICI786470:ICI786472 IME786470:IME786472 IWA786470:IWA786472 JFW786470:JFW786472 JPS786470:JPS786472 JZO786470:JZO786472 KJK786470:KJK786472 KTG786470:KTG786472 LDC786470:LDC786472 LMY786470:LMY786472 LWU786470:LWU786472 MGQ786470:MGQ786472 MQM786470:MQM786472 NAI786470:NAI786472 NKE786470:NKE786472 NUA786470:NUA786472 ODW786470:ODW786472 ONS786470:ONS786472 OXO786470:OXO786472 PHK786470:PHK786472 PRG786470:PRG786472 QBC786470:QBC786472 QKY786470:QKY786472 QUU786470:QUU786472 REQ786470:REQ786472 ROM786470:ROM786472 RYI786470:RYI786472 SIE786470:SIE786472 SSA786470:SSA786472 TBW786470:TBW786472 TLS786470:TLS786472 TVO786470:TVO786472 UFK786470:UFK786472 UPG786470:UPG786472 UZC786470:UZC786472 VIY786470:VIY786472 VSU786470:VSU786472 WCQ786470:WCQ786472 WMM786470:WMM786472 WWI786470:WWI786472 AA852006:AA852008 JW852006:JW852008 TS852006:TS852008 ADO852006:ADO852008 ANK852006:ANK852008 AXG852006:AXG852008 BHC852006:BHC852008 BQY852006:BQY852008 CAU852006:CAU852008 CKQ852006:CKQ852008 CUM852006:CUM852008 DEI852006:DEI852008 DOE852006:DOE852008 DYA852006:DYA852008 EHW852006:EHW852008 ERS852006:ERS852008 FBO852006:FBO852008 FLK852006:FLK852008 FVG852006:FVG852008 GFC852006:GFC852008 GOY852006:GOY852008 GYU852006:GYU852008 HIQ852006:HIQ852008 HSM852006:HSM852008 ICI852006:ICI852008 IME852006:IME852008 IWA852006:IWA852008 JFW852006:JFW852008 JPS852006:JPS852008 JZO852006:JZO852008 KJK852006:KJK852008 KTG852006:KTG852008 LDC852006:LDC852008 LMY852006:LMY852008 LWU852006:LWU852008 MGQ852006:MGQ852008 MQM852006:MQM852008 NAI852006:NAI852008 NKE852006:NKE852008 NUA852006:NUA852008 ODW852006:ODW852008 ONS852006:ONS852008 OXO852006:OXO852008 PHK852006:PHK852008 PRG852006:PRG852008 QBC852006:QBC852008 QKY852006:QKY852008 QUU852006:QUU852008 REQ852006:REQ852008 ROM852006:ROM852008 RYI852006:RYI852008 SIE852006:SIE852008 SSA852006:SSA852008 TBW852006:TBW852008 TLS852006:TLS852008 TVO852006:TVO852008 UFK852006:UFK852008 UPG852006:UPG852008 UZC852006:UZC852008 VIY852006:VIY852008 VSU852006:VSU852008 WCQ852006:WCQ852008 WMM852006:WMM852008 WWI852006:WWI852008 AA917542:AA917544 JW917542:JW917544 TS917542:TS917544 ADO917542:ADO917544 ANK917542:ANK917544 AXG917542:AXG917544 BHC917542:BHC917544 BQY917542:BQY917544 CAU917542:CAU917544 CKQ917542:CKQ917544 CUM917542:CUM917544 DEI917542:DEI917544 DOE917542:DOE917544 DYA917542:DYA917544 EHW917542:EHW917544 ERS917542:ERS917544 FBO917542:FBO917544 FLK917542:FLK917544 FVG917542:FVG917544 GFC917542:GFC917544 GOY917542:GOY917544 GYU917542:GYU917544 HIQ917542:HIQ917544 HSM917542:HSM917544 ICI917542:ICI917544 IME917542:IME917544 IWA917542:IWA917544 JFW917542:JFW917544 JPS917542:JPS917544 JZO917542:JZO917544 KJK917542:KJK917544 KTG917542:KTG917544 LDC917542:LDC917544 LMY917542:LMY917544 LWU917542:LWU917544 MGQ917542:MGQ917544 MQM917542:MQM917544 NAI917542:NAI917544 NKE917542:NKE917544 NUA917542:NUA917544 ODW917542:ODW917544 ONS917542:ONS917544 OXO917542:OXO917544 PHK917542:PHK917544 PRG917542:PRG917544 QBC917542:QBC917544 QKY917542:QKY917544 QUU917542:QUU917544 REQ917542:REQ917544 ROM917542:ROM917544 RYI917542:RYI917544 SIE917542:SIE917544 SSA917542:SSA917544 TBW917542:TBW917544 TLS917542:TLS917544 TVO917542:TVO917544 UFK917542:UFK917544 UPG917542:UPG917544 UZC917542:UZC917544 VIY917542:VIY917544 VSU917542:VSU917544 WCQ917542:WCQ917544 WMM917542:WMM917544 WWI917542:WWI917544 AA983078:AA983080 JW983078:JW983080 TS983078:TS983080 ADO983078:ADO983080 ANK983078:ANK983080 AXG983078:AXG983080 BHC983078:BHC983080 BQY983078:BQY983080 CAU983078:CAU983080 CKQ983078:CKQ983080 CUM983078:CUM983080 DEI983078:DEI983080 DOE983078:DOE983080 DYA983078:DYA983080 EHW983078:EHW983080 ERS983078:ERS983080 FBO983078:FBO983080 FLK983078:FLK983080 FVG983078:FVG983080 GFC983078:GFC983080 GOY983078:GOY983080 GYU983078:GYU983080 HIQ983078:HIQ983080 HSM983078:HSM983080 ICI983078:ICI983080 IME983078:IME983080 IWA983078:IWA983080 JFW983078:JFW983080 JPS983078:JPS983080 JZO983078:JZO983080 KJK983078:KJK983080 KTG983078:KTG983080 LDC983078:LDC983080 LMY983078:LMY983080 LWU983078:LWU983080 MGQ983078:MGQ983080 MQM983078:MQM983080 NAI983078:NAI983080 NKE983078:NKE983080 NUA983078:NUA983080 ODW983078:ODW983080 ONS983078:ONS983080 OXO983078:OXO983080 PHK983078:PHK983080 PRG983078:PRG983080 QBC983078:QBC983080 QKY983078:QKY983080 QUU983078:QUU983080 REQ983078:REQ983080 ROM983078:ROM983080 RYI983078:RYI983080 SIE983078:SIE983080 SSA983078:SSA983080 TBW983078:TBW983080 TLS983078:TLS983080 TVO983078:TVO983080 UFK983078:UFK983080 UPG983078:UPG983080 UZC983078:UZC983080 VIY983078:VIY983080 VSU983078:VSU983080 WCQ983078:WCQ983080 WMM983078:WMM983080 WWI983078:WWI983080 AC38:AC40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AC65574:AC65576 JY65574:JY65576 TU65574:TU65576 ADQ65574:ADQ65576 ANM65574:ANM65576 AXI65574:AXI65576 BHE65574:BHE65576 BRA65574:BRA65576 CAW65574:CAW65576 CKS65574:CKS65576 CUO65574:CUO65576 DEK65574:DEK65576 DOG65574:DOG65576 DYC65574:DYC65576 EHY65574:EHY65576 ERU65574:ERU65576 FBQ65574:FBQ65576 FLM65574:FLM65576 FVI65574:FVI65576 GFE65574:GFE65576 GPA65574:GPA65576 GYW65574:GYW65576 HIS65574:HIS65576 HSO65574:HSO65576 ICK65574:ICK65576 IMG65574:IMG65576 IWC65574:IWC65576 JFY65574:JFY65576 JPU65574:JPU65576 JZQ65574:JZQ65576 KJM65574:KJM65576 KTI65574:KTI65576 LDE65574:LDE65576 LNA65574:LNA65576 LWW65574:LWW65576 MGS65574:MGS65576 MQO65574:MQO65576 NAK65574:NAK65576 NKG65574:NKG65576 NUC65574:NUC65576 ODY65574:ODY65576 ONU65574:ONU65576 OXQ65574:OXQ65576 PHM65574:PHM65576 PRI65574:PRI65576 QBE65574:QBE65576 QLA65574:QLA65576 QUW65574:QUW65576 RES65574:RES65576 ROO65574:ROO65576 RYK65574:RYK65576 SIG65574:SIG65576 SSC65574:SSC65576 TBY65574:TBY65576 TLU65574:TLU65576 TVQ65574:TVQ65576 UFM65574:UFM65576 UPI65574:UPI65576 UZE65574:UZE65576 VJA65574:VJA65576 VSW65574:VSW65576 WCS65574:WCS65576 WMO65574:WMO65576 WWK65574:WWK65576 AC131110:AC131112 JY131110:JY131112 TU131110:TU131112 ADQ131110:ADQ131112 ANM131110:ANM131112 AXI131110:AXI131112 BHE131110:BHE131112 BRA131110:BRA131112 CAW131110:CAW131112 CKS131110:CKS131112 CUO131110:CUO131112 DEK131110:DEK131112 DOG131110:DOG131112 DYC131110:DYC131112 EHY131110:EHY131112 ERU131110:ERU131112 FBQ131110:FBQ131112 FLM131110:FLM131112 FVI131110:FVI131112 GFE131110:GFE131112 GPA131110:GPA131112 GYW131110:GYW131112 HIS131110:HIS131112 HSO131110:HSO131112 ICK131110:ICK131112 IMG131110:IMG131112 IWC131110:IWC131112 JFY131110:JFY131112 JPU131110:JPU131112 JZQ131110:JZQ131112 KJM131110:KJM131112 KTI131110:KTI131112 LDE131110:LDE131112 LNA131110:LNA131112 LWW131110:LWW131112 MGS131110:MGS131112 MQO131110:MQO131112 NAK131110:NAK131112 NKG131110:NKG131112 NUC131110:NUC131112 ODY131110:ODY131112 ONU131110:ONU131112 OXQ131110:OXQ131112 PHM131110:PHM131112 PRI131110:PRI131112 QBE131110:QBE131112 QLA131110:QLA131112 QUW131110:QUW131112 RES131110:RES131112 ROO131110:ROO131112 RYK131110:RYK131112 SIG131110:SIG131112 SSC131110:SSC131112 TBY131110:TBY131112 TLU131110:TLU131112 TVQ131110:TVQ131112 UFM131110:UFM131112 UPI131110:UPI131112 UZE131110:UZE131112 VJA131110:VJA131112 VSW131110:VSW131112 WCS131110:WCS131112 WMO131110:WMO131112 WWK131110:WWK131112 AC196646:AC196648 JY196646:JY196648 TU196646:TU196648 ADQ196646:ADQ196648 ANM196646:ANM196648 AXI196646:AXI196648 BHE196646:BHE196648 BRA196646:BRA196648 CAW196646:CAW196648 CKS196646:CKS196648 CUO196646:CUO196648 DEK196646:DEK196648 DOG196646:DOG196648 DYC196646:DYC196648 EHY196646:EHY196648 ERU196646:ERU196648 FBQ196646:FBQ196648 FLM196646:FLM196648 FVI196646:FVI196648 GFE196646:GFE196648 GPA196646:GPA196648 GYW196646:GYW196648 HIS196646:HIS196648 HSO196646:HSO196648 ICK196646:ICK196648 IMG196646:IMG196648 IWC196646:IWC196648 JFY196646:JFY196648 JPU196646:JPU196648 JZQ196646:JZQ196648 KJM196646:KJM196648 KTI196646:KTI196648 LDE196646:LDE196648 LNA196646:LNA196648 LWW196646:LWW196648 MGS196646:MGS196648 MQO196646:MQO196648 NAK196646:NAK196648 NKG196646:NKG196648 NUC196646:NUC196648 ODY196646:ODY196648 ONU196646:ONU196648 OXQ196646:OXQ196648 PHM196646:PHM196648 PRI196646:PRI196648 QBE196646:QBE196648 QLA196646:QLA196648 QUW196646:QUW196648 RES196646:RES196648 ROO196646:ROO196648 RYK196646:RYK196648 SIG196646:SIG196648 SSC196646:SSC196648 TBY196646:TBY196648 TLU196646:TLU196648 TVQ196646:TVQ196648 UFM196646:UFM196648 UPI196646:UPI196648 UZE196646:UZE196648 VJA196646:VJA196648 VSW196646:VSW196648 WCS196646:WCS196648 WMO196646:WMO196648 WWK196646:WWK196648 AC262182:AC262184 JY262182:JY262184 TU262182:TU262184 ADQ262182:ADQ262184 ANM262182:ANM262184 AXI262182:AXI262184 BHE262182:BHE262184 BRA262182:BRA262184 CAW262182:CAW262184 CKS262182:CKS262184 CUO262182:CUO262184 DEK262182:DEK262184 DOG262182:DOG262184 DYC262182:DYC262184 EHY262182:EHY262184 ERU262182:ERU262184 FBQ262182:FBQ262184 FLM262182:FLM262184 FVI262182:FVI262184 GFE262182:GFE262184 GPA262182:GPA262184 GYW262182:GYW262184 HIS262182:HIS262184 HSO262182:HSO262184 ICK262182:ICK262184 IMG262182:IMG262184 IWC262182:IWC262184 JFY262182:JFY262184 JPU262182:JPU262184 JZQ262182:JZQ262184 KJM262182:KJM262184 KTI262182:KTI262184 LDE262182:LDE262184 LNA262182:LNA262184 LWW262182:LWW262184 MGS262182:MGS262184 MQO262182:MQO262184 NAK262182:NAK262184 NKG262182:NKG262184 NUC262182:NUC262184 ODY262182:ODY262184 ONU262182:ONU262184 OXQ262182:OXQ262184 PHM262182:PHM262184 PRI262182:PRI262184 QBE262182:QBE262184 QLA262182:QLA262184 QUW262182:QUW262184 RES262182:RES262184 ROO262182:ROO262184 RYK262182:RYK262184 SIG262182:SIG262184 SSC262182:SSC262184 TBY262182:TBY262184 TLU262182:TLU262184 TVQ262182:TVQ262184 UFM262182:UFM262184 UPI262182:UPI262184 UZE262182:UZE262184 VJA262182:VJA262184 VSW262182:VSW262184 WCS262182:WCS262184 WMO262182:WMO262184 WWK262182:WWK262184 AC327718:AC327720 JY327718:JY327720 TU327718:TU327720 ADQ327718:ADQ327720 ANM327718:ANM327720 AXI327718:AXI327720 BHE327718:BHE327720 BRA327718:BRA327720 CAW327718:CAW327720 CKS327718:CKS327720 CUO327718:CUO327720 DEK327718:DEK327720 DOG327718:DOG327720 DYC327718:DYC327720 EHY327718:EHY327720 ERU327718:ERU327720 FBQ327718:FBQ327720 FLM327718:FLM327720 FVI327718:FVI327720 GFE327718:GFE327720 GPA327718:GPA327720 GYW327718:GYW327720 HIS327718:HIS327720 HSO327718:HSO327720 ICK327718:ICK327720 IMG327718:IMG327720 IWC327718:IWC327720 JFY327718:JFY327720 JPU327718:JPU327720 JZQ327718:JZQ327720 KJM327718:KJM327720 KTI327718:KTI327720 LDE327718:LDE327720 LNA327718:LNA327720 LWW327718:LWW327720 MGS327718:MGS327720 MQO327718:MQO327720 NAK327718:NAK327720 NKG327718:NKG327720 NUC327718:NUC327720 ODY327718:ODY327720 ONU327718:ONU327720 OXQ327718:OXQ327720 PHM327718:PHM327720 PRI327718:PRI327720 QBE327718:QBE327720 QLA327718:QLA327720 QUW327718:QUW327720 RES327718:RES327720 ROO327718:ROO327720 RYK327718:RYK327720 SIG327718:SIG327720 SSC327718:SSC327720 TBY327718:TBY327720 TLU327718:TLU327720 TVQ327718:TVQ327720 UFM327718:UFM327720 UPI327718:UPI327720 UZE327718:UZE327720 VJA327718:VJA327720 VSW327718:VSW327720 WCS327718:WCS327720 WMO327718:WMO327720 WWK327718:WWK327720 AC393254:AC393256 JY393254:JY393256 TU393254:TU393256 ADQ393254:ADQ393256 ANM393254:ANM393256 AXI393254:AXI393256 BHE393254:BHE393256 BRA393254:BRA393256 CAW393254:CAW393256 CKS393254:CKS393256 CUO393254:CUO393256 DEK393254:DEK393256 DOG393254:DOG393256 DYC393254:DYC393256 EHY393254:EHY393256 ERU393254:ERU393256 FBQ393254:FBQ393256 FLM393254:FLM393256 FVI393254:FVI393256 GFE393254:GFE393256 GPA393254:GPA393256 GYW393254:GYW393256 HIS393254:HIS393256 HSO393254:HSO393256 ICK393254:ICK393256 IMG393254:IMG393256 IWC393254:IWC393256 JFY393254:JFY393256 JPU393254:JPU393256 JZQ393254:JZQ393256 KJM393254:KJM393256 KTI393254:KTI393256 LDE393254:LDE393256 LNA393254:LNA393256 LWW393254:LWW393256 MGS393254:MGS393256 MQO393254:MQO393256 NAK393254:NAK393256 NKG393254:NKG393256 NUC393254:NUC393256 ODY393254:ODY393256 ONU393254:ONU393256 OXQ393254:OXQ393256 PHM393254:PHM393256 PRI393254:PRI393256 QBE393254:QBE393256 QLA393254:QLA393256 QUW393254:QUW393256 RES393254:RES393256 ROO393254:ROO393256 RYK393254:RYK393256 SIG393254:SIG393256 SSC393254:SSC393256 TBY393254:TBY393256 TLU393254:TLU393256 TVQ393254:TVQ393256 UFM393254:UFM393256 UPI393254:UPI393256 UZE393254:UZE393256 VJA393254:VJA393256 VSW393254:VSW393256 WCS393254:WCS393256 WMO393254:WMO393256 WWK393254:WWK393256 AC458790:AC458792 JY458790:JY458792 TU458790:TU458792 ADQ458790:ADQ458792 ANM458790:ANM458792 AXI458790:AXI458792 BHE458790:BHE458792 BRA458790:BRA458792 CAW458790:CAW458792 CKS458790:CKS458792 CUO458790:CUO458792 DEK458790:DEK458792 DOG458790:DOG458792 DYC458790:DYC458792 EHY458790:EHY458792 ERU458790:ERU458792 FBQ458790:FBQ458792 FLM458790:FLM458792 FVI458790:FVI458792 GFE458790:GFE458792 GPA458790:GPA458792 GYW458790:GYW458792 HIS458790:HIS458792 HSO458790:HSO458792 ICK458790:ICK458792 IMG458790:IMG458792 IWC458790:IWC458792 JFY458790:JFY458792 JPU458790:JPU458792 JZQ458790:JZQ458792 KJM458790:KJM458792 KTI458790:KTI458792 LDE458790:LDE458792 LNA458790:LNA458792 LWW458790:LWW458792 MGS458790:MGS458792 MQO458790:MQO458792 NAK458790:NAK458792 NKG458790:NKG458792 NUC458790:NUC458792 ODY458790:ODY458792 ONU458790:ONU458792 OXQ458790:OXQ458792 PHM458790:PHM458792 PRI458790:PRI458792 QBE458790:QBE458792 QLA458790:QLA458792 QUW458790:QUW458792 RES458790:RES458792 ROO458790:ROO458792 RYK458790:RYK458792 SIG458790:SIG458792 SSC458790:SSC458792 TBY458790:TBY458792 TLU458790:TLU458792 TVQ458790:TVQ458792 UFM458790:UFM458792 UPI458790:UPI458792 UZE458790:UZE458792 VJA458790:VJA458792 VSW458790:VSW458792 WCS458790:WCS458792 WMO458790:WMO458792 WWK458790:WWK458792 AC524326:AC524328 JY524326:JY524328 TU524326:TU524328 ADQ524326:ADQ524328 ANM524326:ANM524328 AXI524326:AXI524328 BHE524326:BHE524328 BRA524326:BRA524328 CAW524326:CAW524328 CKS524326:CKS524328 CUO524326:CUO524328 DEK524326:DEK524328 DOG524326:DOG524328 DYC524326:DYC524328 EHY524326:EHY524328 ERU524326:ERU524328 FBQ524326:FBQ524328 FLM524326:FLM524328 FVI524326:FVI524328 GFE524326:GFE524328 GPA524326:GPA524328 GYW524326:GYW524328 HIS524326:HIS524328 HSO524326:HSO524328 ICK524326:ICK524328 IMG524326:IMG524328 IWC524326:IWC524328 JFY524326:JFY524328 JPU524326:JPU524328 JZQ524326:JZQ524328 KJM524326:KJM524328 KTI524326:KTI524328 LDE524326:LDE524328 LNA524326:LNA524328 LWW524326:LWW524328 MGS524326:MGS524328 MQO524326:MQO524328 NAK524326:NAK524328 NKG524326:NKG524328 NUC524326:NUC524328 ODY524326:ODY524328 ONU524326:ONU524328 OXQ524326:OXQ524328 PHM524326:PHM524328 PRI524326:PRI524328 QBE524326:QBE524328 QLA524326:QLA524328 QUW524326:QUW524328 RES524326:RES524328 ROO524326:ROO524328 RYK524326:RYK524328 SIG524326:SIG524328 SSC524326:SSC524328 TBY524326:TBY524328 TLU524326:TLU524328 TVQ524326:TVQ524328 UFM524326:UFM524328 UPI524326:UPI524328 UZE524326:UZE524328 VJA524326:VJA524328 VSW524326:VSW524328 WCS524326:WCS524328 WMO524326:WMO524328 WWK524326:WWK524328 AC589862:AC589864 JY589862:JY589864 TU589862:TU589864 ADQ589862:ADQ589864 ANM589862:ANM589864 AXI589862:AXI589864 BHE589862:BHE589864 BRA589862:BRA589864 CAW589862:CAW589864 CKS589862:CKS589864 CUO589862:CUO589864 DEK589862:DEK589864 DOG589862:DOG589864 DYC589862:DYC589864 EHY589862:EHY589864 ERU589862:ERU589864 FBQ589862:FBQ589864 FLM589862:FLM589864 FVI589862:FVI589864 GFE589862:GFE589864 GPA589862:GPA589864 GYW589862:GYW589864 HIS589862:HIS589864 HSO589862:HSO589864 ICK589862:ICK589864 IMG589862:IMG589864 IWC589862:IWC589864 JFY589862:JFY589864 JPU589862:JPU589864 JZQ589862:JZQ589864 KJM589862:KJM589864 KTI589862:KTI589864 LDE589862:LDE589864 LNA589862:LNA589864 LWW589862:LWW589864 MGS589862:MGS589864 MQO589862:MQO589864 NAK589862:NAK589864 NKG589862:NKG589864 NUC589862:NUC589864 ODY589862:ODY589864 ONU589862:ONU589864 OXQ589862:OXQ589864 PHM589862:PHM589864 PRI589862:PRI589864 QBE589862:QBE589864 QLA589862:QLA589864 QUW589862:QUW589864 RES589862:RES589864 ROO589862:ROO589864 RYK589862:RYK589864 SIG589862:SIG589864 SSC589862:SSC589864 TBY589862:TBY589864 TLU589862:TLU589864 TVQ589862:TVQ589864 UFM589862:UFM589864 UPI589862:UPI589864 UZE589862:UZE589864 VJA589862:VJA589864 VSW589862:VSW589864 WCS589862:WCS589864 WMO589862:WMO589864 WWK589862:WWK589864 AC655398:AC655400 JY655398:JY655400 TU655398:TU655400 ADQ655398:ADQ655400 ANM655398:ANM655400 AXI655398:AXI655400 BHE655398:BHE655400 BRA655398:BRA655400 CAW655398:CAW655400 CKS655398:CKS655400 CUO655398:CUO655400 DEK655398:DEK655400 DOG655398:DOG655400 DYC655398:DYC655400 EHY655398:EHY655400 ERU655398:ERU655400 FBQ655398:FBQ655400 FLM655398:FLM655400 FVI655398:FVI655400 GFE655398:GFE655400 GPA655398:GPA655400 GYW655398:GYW655400 HIS655398:HIS655400 HSO655398:HSO655400 ICK655398:ICK655400 IMG655398:IMG655400 IWC655398:IWC655400 JFY655398:JFY655400 JPU655398:JPU655400 JZQ655398:JZQ655400 KJM655398:KJM655400 KTI655398:KTI655400 LDE655398:LDE655400 LNA655398:LNA655400 LWW655398:LWW655400 MGS655398:MGS655400 MQO655398:MQO655400 NAK655398:NAK655400 NKG655398:NKG655400 NUC655398:NUC655400 ODY655398:ODY655400 ONU655398:ONU655400 OXQ655398:OXQ655400 PHM655398:PHM655400 PRI655398:PRI655400 QBE655398:QBE655400 QLA655398:QLA655400 QUW655398:QUW655400 RES655398:RES655400 ROO655398:ROO655400 RYK655398:RYK655400 SIG655398:SIG655400 SSC655398:SSC655400 TBY655398:TBY655400 TLU655398:TLU655400 TVQ655398:TVQ655400 UFM655398:UFM655400 UPI655398:UPI655400 UZE655398:UZE655400 VJA655398:VJA655400 VSW655398:VSW655400 WCS655398:WCS655400 WMO655398:WMO655400 WWK655398:WWK655400 AC720934:AC720936 JY720934:JY720936 TU720934:TU720936 ADQ720934:ADQ720936 ANM720934:ANM720936 AXI720934:AXI720936 BHE720934:BHE720936 BRA720934:BRA720936 CAW720934:CAW720936 CKS720934:CKS720936 CUO720934:CUO720936 DEK720934:DEK720936 DOG720934:DOG720936 DYC720934:DYC720936 EHY720934:EHY720936 ERU720934:ERU720936 FBQ720934:FBQ720936 FLM720934:FLM720936 FVI720934:FVI720936 GFE720934:GFE720936 GPA720934:GPA720936 GYW720934:GYW720936 HIS720934:HIS720936 HSO720934:HSO720936 ICK720934:ICK720936 IMG720934:IMG720936 IWC720934:IWC720936 JFY720934:JFY720936 JPU720934:JPU720936 JZQ720934:JZQ720936 KJM720934:KJM720936 KTI720934:KTI720936 LDE720934:LDE720936 LNA720934:LNA720936 LWW720934:LWW720936 MGS720934:MGS720936 MQO720934:MQO720936 NAK720934:NAK720936 NKG720934:NKG720936 NUC720934:NUC720936 ODY720934:ODY720936 ONU720934:ONU720936 OXQ720934:OXQ720936 PHM720934:PHM720936 PRI720934:PRI720936 QBE720934:QBE720936 QLA720934:QLA720936 QUW720934:QUW720936 RES720934:RES720936 ROO720934:ROO720936 RYK720934:RYK720936 SIG720934:SIG720936 SSC720934:SSC720936 TBY720934:TBY720936 TLU720934:TLU720936 TVQ720934:TVQ720936 UFM720934:UFM720936 UPI720934:UPI720936 UZE720934:UZE720936 VJA720934:VJA720936 VSW720934:VSW720936 WCS720934:WCS720936 WMO720934:WMO720936 WWK720934:WWK720936 AC786470:AC786472 JY786470:JY786472 TU786470:TU786472 ADQ786470:ADQ786472 ANM786470:ANM786472 AXI786470:AXI786472 BHE786470:BHE786472 BRA786470:BRA786472 CAW786470:CAW786472 CKS786470:CKS786472 CUO786470:CUO786472 DEK786470:DEK786472 DOG786470:DOG786472 DYC786470:DYC786472 EHY786470:EHY786472 ERU786470:ERU786472 FBQ786470:FBQ786472 FLM786470:FLM786472 FVI786470:FVI786472 GFE786470:GFE786472 GPA786470:GPA786472 GYW786470:GYW786472 HIS786470:HIS786472 HSO786470:HSO786472 ICK786470:ICK786472 IMG786470:IMG786472 IWC786470:IWC786472 JFY786470:JFY786472 JPU786470:JPU786472 JZQ786470:JZQ786472 KJM786470:KJM786472 KTI786470:KTI786472 LDE786470:LDE786472 LNA786470:LNA786472 LWW786470:LWW786472 MGS786470:MGS786472 MQO786470:MQO786472 NAK786470:NAK786472 NKG786470:NKG786472 NUC786470:NUC786472 ODY786470:ODY786472 ONU786470:ONU786472 OXQ786470:OXQ786472 PHM786470:PHM786472 PRI786470:PRI786472 QBE786470:QBE786472 QLA786470:QLA786472 QUW786470:QUW786472 RES786470:RES786472 ROO786470:ROO786472 RYK786470:RYK786472 SIG786470:SIG786472 SSC786470:SSC786472 TBY786470:TBY786472 TLU786470:TLU786472 TVQ786470:TVQ786472 UFM786470:UFM786472 UPI786470:UPI786472 UZE786470:UZE786472 VJA786470:VJA786472 VSW786470:VSW786472 WCS786470:WCS786472 WMO786470:WMO786472 WWK786470:WWK786472 AC852006:AC852008 JY852006:JY852008 TU852006:TU852008 ADQ852006:ADQ852008 ANM852006:ANM852008 AXI852006:AXI852008 BHE852006:BHE852008 BRA852006:BRA852008 CAW852006:CAW852008 CKS852006:CKS852008 CUO852006:CUO852008 DEK852006:DEK852008 DOG852006:DOG852008 DYC852006:DYC852008 EHY852006:EHY852008 ERU852006:ERU852008 FBQ852006:FBQ852008 FLM852006:FLM852008 FVI852006:FVI852008 GFE852006:GFE852008 GPA852006:GPA852008 GYW852006:GYW852008 HIS852006:HIS852008 HSO852006:HSO852008 ICK852006:ICK852008 IMG852006:IMG852008 IWC852006:IWC852008 JFY852006:JFY852008 JPU852006:JPU852008 JZQ852006:JZQ852008 KJM852006:KJM852008 KTI852006:KTI852008 LDE852006:LDE852008 LNA852006:LNA852008 LWW852006:LWW852008 MGS852006:MGS852008 MQO852006:MQO852008 NAK852006:NAK852008 NKG852006:NKG852008 NUC852006:NUC852008 ODY852006:ODY852008 ONU852006:ONU852008 OXQ852006:OXQ852008 PHM852006:PHM852008 PRI852006:PRI852008 QBE852006:QBE852008 QLA852006:QLA852008 QUW852006:QUW852008 RES852006:RES852008 ROO852006:ROO852008 RYK852006:RYK852008 SIG852006:SIG852008 SSC852006:SSC852008 TBY852006:TBY852008 TLU852006:TLU852008 TVQ852006:TVQ852008 UFM852006:UFM852008 UPI852006:UPI852008 UZE852006:UZE852008 VJA852006:VJA852008 VSW852006:VSW852008 WCS852006:WCS852008 WMO852006:WMO852008 WWK852006:WWK852008 AC917542:AC917544 JY917542:JY917544 TU917542:TU917544 ADQ917542:ADQ917544 ANM917542:ANM917544 AXI917542:AXI917544 BHE917542:BHE917544 BRA917542:BRA917544 CAW917542:CAW917544 CKS917542:CKS917544 CUO917542:CUO917544 DEK917542:DEK917544 DOG917542:DOG917544 DYC917542:DYC917544 EHY917542:EHY917544 ERU917542:ERU917544 FBQ917542:FBQ917544 FLM917542:FLM917544 FVI917542:FVI917544 GFE917542:GFE917544 GPA917542:GPA917544 GYW917542:GYW917544 HIS917542:HIS917544 HSO917542:HSO917544 ICK917542:ICK917544 IMG917542:IMG917544 IWC917542:IWC917544 JFY917542:JFY917544 JPU917542:JPU917544 JZQ917542:JZQ917544 KJM917542:KJM917544 KTI917542:KTI917544 LDE917542:LDE917544 LNA917542:LNA917544 LWW917542:LWW917544 MGS917542:MGS917544 MQO917542:MQO917544 NAK917542:NAK917544 NKG917542:NKG917544 NUC917542:NUC917544 ODY917542:ODY917544 ONU917542:ONU917544 OXQ917542:OXQ917544 PHM917542:PHM917544 PRI917542:PRI917544 QBE917542:QBE917544 QLA917542:QLA917544 QUW917542:QUW917544 RES917542:RES917544 ROO917542:ROO917544 RYK917542:RYK917544 SIG917542:SIG917544 SSC917542:SSC917544 TBY917542:TBY917544 TLU917542:TLU917544 TVQ917542:TVQ917544 UFM917542:UFM917544 UPI917542:UPI917544 UZE917542:UZE917544 VJA917542:VJA917544 VSW917542:VSW917544 WCS917542:WCS917544 WMO917542:WMO917544 WWK917542:WWK917544 AC983078:AC983080 JY983078:JY983080 TU983078:TU983080 ADQ983078:ADQ983080 ANM983078:ANM983080 AXI983078:AXI983080 BHE983078:BHE983080 BRA983078:BRA983080 CAW983078:CAW983080 CKS983078:CKS983080 CUO983078:CUO983080 DEK983078:DEK983080 DOG983078:DOG983080 DYC983078:DYC983080 EHY983078:EHY983080 ERU983078:ERU983080 FBQ983078:FBQ983080 FLM983078:FLM983080 FVI983078:FVI983080 GFE983078:GFE983080 GPA983078:GPA983080 GYW983078:GYW983080 HIS983078:HIS983080 HSO983078:HSO983080 ICK983078:ICK983080 IMG983078:IMG983080 IWC983078:IWC983080 JFY983078:JFY983080 JPU983078:JPU983080 JZQ983078:JZQ983080 KJM983078:KJM983080 KTI983078:KTI983080 LDE983078:LDE983080 LNA983078:LNA983080 LWW983078:LWW983080 MGS983078:MGS983080 MQO983078:MQO983080 NAK983078:NAK983080 NKG983078:NKG983080 NUC983078:NUC983080 ODY983078:ODY983080 ONU983078:ONU983080 OXQ983078:OXQ983080 PHM983078:PHM983080 PRI983078:PRI983080 QBE983078:QBE983080 QLA983078:QLA983080 QUW983078:QUW983080 RES983078:RES983080 ROO983078:ROO983080 RYK983078:RYK983080 SIG983078:SIG983080 SSC983078:SSC983080 TBY983078:TBY983080 TLU983078:TLU983080 TVQ983078:TVQ983080 UFM983078:UFM983080 UPI983078:UPI983080 UZE983078:UZE983080 VJA983078:VJA983080 VSW983078:VSW983080 WCS983078:WCS983080 WMO983078:WMO983080 WWK983078:WWK983080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AA47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AA65583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AA131119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AA196655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AA262191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AA327727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AA393263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AA458799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AA524335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AA589871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AA655407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AA720943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AA786479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AA852015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AA917551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AA983087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 AC47 JY47 TU47 ADQ47 ANM47 AXI47 BHE47 BRA47 CAW47 CKS47 CUO47 DEK47 DOG47 DYC47 EHY47 ERU47 FBQ47 FLM47 FVI47 GFE47 GPA47 GYW47 HIS47 HSO47 ICK47 IMG47 IWC47 JFY47 JPU47 JZQ47 KJM47 KTI47 LDE47 LNA47 LWW47 MGS47 MQO47 NAK47 NKG47 NUC47 ODY47 ONU47 OXQ47 PHM47 PRI47 QBE47 QLA47 QUW47 RES47 ROO47 RYK47 SIG47 SSC47 TBY47 TLU47 TVQ47 UFM47 UPI47 UZE47 VJA47 VSW47 WCS47 WMO47 WWK47 AC65583 JY65583 TU65583 ADQ65583 ANM65583 AXI65583 BHE65583 BRA65583 CAW65583 CKS65583 CUO65583 DEK65583 DOG65583 DYC65583 EHY65583 ERU65583 FBQ65583 FLM65583 FVI65583 GFE65583 GPA65583 GYW65583 HIS65583 HSO65583 ICK65583 IMG65583 IWC65583 JFY65583 JPU65583 JZQ65583 KJM65583 KTI65583 LDE65583 LNA65583 LWW65583 MGS65583 MQO65583 NAK65583 NKG65583 NUC65583 ODY65583 ONU65583 OXQ65583 PHM65583 PRI65583 QBE65583 QLA65583 QUW65583 RES65583 ROO65583 RYK65583 SIG65583 SSC65583 TBY65583 TLU65583 TVQ65583 UFM65583 UPI65583 UZE65583 VJA65583 VSW65583 WCS65583 WMO65583 WWK65583 AC131119 JY131119 TU131119 ADQ131119 ANM131119 AXI131119 BHE131119 BRA131119 CAW131119 CKS131119 CUO131119 DEK131119 DOG131119 DYC131119 EHY131119 ERU131119 FBQ131119 FLM131119 FVI131119 GFE131119 GPA131119 GYW131119 HIS131119 HSO131119 ICK131119 IMG131119 IWC131119 JFY131119 JPU131119 JZQ131119 KJM131119 KTI131119 LDE131119 LNA131119 LWW131119 MGS131119 MQO131119 NAK131119 NKG131119 NUC131119 ODY131119 ONU131119 OXQ131119 PHM131119 PRI131119 QBE131119 QLA131119 QUW131119 RES131119 ROO131119 RYK131119 SIG131119 SSC131119 TBY131119 TLU131119 TVQ131119 UFM131119 UPI131119 UZE131119 VJA131119 VSW131119 WCS131119 WMO131119 WWK131119 AC196655 JY196655 TU196655 ADQ196655 ANM196655 AXI196655 BHE196655 BRA196655 CAW196655 CKS196655 CUO196655 DEK196655 DOG196655 DYC196655 EHY196655 ERU196655 FBQ196655 FLM196655 FVI196655 GFE196655 GPA196655 GYW196655 HIS196655 HSO196655 ICK196655 IMG196655 IWC196655 JFY196655 JPU196655 JZQ196655 KJM196655 KTI196655 LDE196655 LNA196655 LWW196655 MGS196655 MQO196655 NAK196655 NKG196655 NUC196655 ODY196655 ONU196655 OXQ196655 PHM196655 PRI196655 QBE196655 QLA196655 QUW196655 RES196655 ROO196655 RYK196655 SIG196655 SSC196655 TBY196655 TLU196655 TVQ196655 UFM196655 UPI196655 UZE196655 VJA196655 VSW196655 WCS196655 WMO196655 WWK196655 AC262191 JY262191 TU262191 ADQ262191 ANM262191 AXI262191 BHE262191 BRA262191 CAW262191 CKS262191 CUO262191 DEK262191 DOG262191 DYC262191 EHY262191 ERU262191 FBQ262191 FLM262191 FVI262191 GFE262191 GPA262191 GYW262191 HIS262191 HSO262191 ICK262191 IMG262191 IWC262191 JFY262191 JPU262191 JZQ262191 KJM262191 KTI262191 LDE262191 LNA262191 LWW262191 MGS262191 MQO262191 NAK262191 NKG262191 NUC262191 ODY262191 ONU262191 OXQ262191 PHM262191 PRI262191 QBE262191 QLA262191 QUW262191 RES262191 ROO262191 RYK262191 SIG262191 SSC262191 TBY262191 TLU262191 TVQ262191 UFM262191 UPI262191 UZE262191 VJA262191 VSW262191 WCS262191 WMO262191 WWK262191 AC327727 JY327727 TU327727 ADQ327727 ANM327727 AXI327727 BHE327727 BRA327727 CAW327727 CKS327727 CUO327727 DEK327727 DOG327727 DYC327727 EHY327727 ERU327727 FBQ327727 FLM327727 FVI327727 GFE327727 GPA327727 GYW327727 HIS327727 HSO327727 ICK327727 IMG327727 IWC327727 JFY327727 JPU327727 JZQ327727 KJM327727 KTI327727 LDE327727 LNA327727 LWW327727 MGS327727 MQO327727 NAK327727 NKG327727 NUC327727 ODY327727 ONU327727 OXQ327727 PHM327727 PRI327727 QBE327727 QLA327727 QUW327727 RES327727 ROO327727 RYK327727 SIG327727 SSC327727 TBY327727 TLU327727 TVQ327727 UFM327727 UPI327727 UZE327727 VJA327727 VSW327727 WCS327727 WMO327727 WWK327727 AC393263 JY393263 TU393263 ADQ393263 ANM393263 AXI393263 BHE393263 BRA393263 CAW393263 CKS393263 CUO393263 DEK393263 DOG393263 DYC393263 EHY393263 ERU393263 FBQ393263 FLM393263 FVI393263 GFE393263 GPA393263 GYW393263 HIS393263 HSO393263 ICK393263 IMG393263 IWC393263 JFY393263 JPU393263 JZQ393263 KJM393263 KTI393263 LDE393263 LNA393263 LWW393263 MGS393263 MQO393263 NAK393263 NKG393263 NUC393263 ODY393263 ONU393263 OXQ393263 PHM393263 PRI393263 QBE393263 QLA393263 QUW393263 RES393263 ROO393263 RYK393263 SIG393263 SSC393263 TBY393263 TLU393263 TVQ393263 UFM393263 UPI393263 UZE393263 VJA393263 VSW393263 WCS393263 WMO393263 WWK393263 AC458799 JY458799 TU458799 ADQ458799 ANM458799 AXI458799 BHE458799 BRA458799 CAW458799 CKS458799 CUO458799 DEK458799 DOG458799 DYC458799 EHY458799 ERU458799 FBQ458799 FLM458799 FVI458799 GFE458799 GPA458799 GYW458799 HIS458799 HSO458799 ICK458799 IMG458799 IWC458799 JFY458799 JPU458799 JZQ458799 KJM458799 KTI458799 LDE458799 LNA458799 LWW458799 MGS458799 MQO458799 NAK458799 NKG458799 NUC458799 ODY458799 ONU458799 OXQ458799 PHM458799 PRI458799 QBE458799 QLA458799 QUW458799 RES458799 ROO458799 RYK458799 SIG458799 SSC458799 TBY458799 TLU458799 TVQ458799 UFM458799 UPI458799 UZE458799 VJA458799 VSW458799 WCS458799 WMO458799 WWK458799 AC524335 JY524335 TU524335 ADQ524335 ANM524335 AXI524335 BHE524335 BRA524335 CAW524335 CKS524335 CUO524335 DEK524335 DOG524335 DYC524335 EHY524335 ERU524335 FBQ524335 FLM524335 FVI524335 GFE524335 GPA524335 GYW524335 HIS524335 HSO524335 ICK524335 IMG524335 IWC524335 JFY524335 JPU524335 JZQ524335 KJM524335 KTI524335 LDE524335 LNA524335 LWW524335 MGS524335 MQO524335 NAK524335 NKG524335 NUC524335 ODY524335 ONU524335 OXQ524335 PHM524335 PRI524335 QBE524335 QLA524335 QUW524335 RES524335 ROO524335 RYK524335 SIG524335 SSC524335 TBY524335 TLU524335 TVQ524335 UFM524335 UPI524335 UZE524335 VJA524335 VSW524335 WCS524335 WMO524335 WWK524335 AC589871 JY589871 TU589871 ADQ589871 ANM589871 AXI589871 BHE589871 BRA589871 CAW589871 CKS589871 CUO589871 DEK589871 DOG589871 DYC589871 EHY589871 ERU589871 FBQ589871 FLM589871 FVI589871 GFE589871 GPA589871 GYW589871 HIS589871 HSO589871 ICK589871 IMG589871 IWC589871 JFY589871 JPU589871 JZQ589871 KJM589871 KTI589871 LDE589871 LNA589871 LWW589871 MGS589871 MQO589871 NAK589871 NKG589871 NUC589871 ODY589871 ONU589871 OXQ589871 PHM589871 PRI589871 QBE589871 QLA589871 QUW589871 RES589871 ROO589871 RYK589871 SIG589871 SSC589871 TBY589871 TLU589871 TVQ589871 UFM589871 UPI589871 UZE589871 VJA589871 VSW589871 WCS589871 WMO589871 WWK589871 AC655407 JY655407 TU655407 ADQ655407 ANM655407 AXI655407 BHE655407 BRA655407 CAW655407 CKS655407 CUO655407 DEK655407 DOG655407 DYC655407 EHY655407 ERU655407 FBQ655407 FLM655407 FVI655407 GFE655407 GPA655407 GYW655407 HIS655407 HSO655407 ICK655407 IMG655407 IWC655407 JFY655407 JPU655407 JZQ655407 KJM655407 KTI655407 LDE655407 LNA655407 LWW655407 MGS655407 MQO655407 NAK655407 NKG655407 NUC655407 ODY655407 ONU655407 OXQ655407 PHM655407 PRI655407 QBE655407 QLA655407 QUW655407 RES655407 ROO655407 RYK655407 SIG655407 SSC655407 TBY655407 TLU655407 TVQ655407 UFM655407 UPI655407 UZE655407 VJA655407 VSW655407 WCS655407 WMO655407 WWK655407 AC720943 JY720943 TU720943 ADQ720943 ANM720943 AXI720943 BHE720943 BRA720943 CAW720943 CKS720943 CUO720943 DEK720943 DOG720943 DYC720943 EHY720943 ERU720943 FBQ720943 FLM720943 FVI720943 GFE720943 GPA720943 GYW720943 HIS720943 HSO720943 ICK720943 IMG720943 IWC720943 JFY720943 JPU720943 JZQ720943 KJM720943 KTI720943 LDE720943 LNA720943 LWW720943 MGS720943 MQO720943 NAK720943 NKG720943 NUC720943 ODY720943 ONU720943 OXQ720943 PHM720943 PRI720943 QBE720943 QLA720943 QUW720943 RES720943 ROO720943 RYK720943 SIG720943 SSC720943 TBY720943 TLU720943 TVQ720943 UFM720943 UPI720943 UZE720943 VJA720943 VSW720943 WCS720943 WMO720943 WWK720943 AC786479 JY786479 TU786479 ADQ786479 ANM786479 AXI786479 BHE786479 BRA786479 CAW786479 CKS786479 CUO786479 DEK786479 DOG786479 DYC786479 EHY786479 ERU786479 FBQ786479 FLM786479 FVI786479 GFE786479 GPA786479 GYW786479 HIS786479 HSO786479 ICK786479 IMG786479 IWC786479 JFY786479 JPU786479 JZQ786479 KJM786479 KTI786479 LDE786479 LNA786479 LWW786479 MGS786479 MQO786479 NAK786479 NKG786479 NUC786479 ODY786479 ONU786479 OXQ786479 PHM786479 PRI786479 QBE786479 QLA786479 QUW786479 RES786479 ROO786479 RYK786479 SIG786479 SSC786479 TBY786479 TLU786479 TVQ786479 UFM786479 UPI786479 UZE786479 VJA786479 VSW786479 WCS786479 WMO786479 WWK786479 AC852015 JY852015 TU852015 ADQ852015 ANM852015 AXI852015 BHE852015 BRA852015 CAW852015 CKS852015 CUO852015 DEK852015 DOG852015 DYC852015 EHY852015 ERU852015 FBQ852015 FLM852015 FVI852015 GFE852015 GPA852015 GYW852015 HIS852015 HSO852015 ICK852015 IMG852015 IWC852015 JFY852015 JPU852015 JZQ852015 KJM852015 KTI852015 LDE852015 LNA852015 LWW852015 MGS852015 MQO852015 NAK852015 NKG852015 NUC852015 ODY852015 ONU852015 OXQ852015 PHM852015 PRI852015 QBE852015 QLA852015 QUW852015 RES852015 ROO852015 RYK852015 SIG852015 SSC852015 TBY852015 TLU852015 TVQ852015 UFM852015 UPI852015 UZE852015 VJA852015 VSW852015 WCS852015 WMO852015 WWK852015 AC917551 JY917551 TU917551 ADQ917551 ANM917551 AXI917551 BHE917551 BRA917551 CAW917551 CKS917551 CUO917551 DEK917551 DOG917551 DYC917551 EHY917551 ERU917551 FBQ917551 FLM917551 FVI917551 GFE917551 GPA917551 GYW917551 HIS917551 HSO917551 ICK917551 IMG917551 IWC917551 JFY917551 JPU917551 JZQ917551 KJM917551 KTI917551 LDE917551 LNA917551 LWW917551 MGS917551 MQO917551 NAK917551 NKG917551 NUC917551 ODY917551 ONU917551 OXQ917551 PHM917551 PRI917551 QBE917551 QLA917551 QUW917551 RES917551 ROO917551 RYK917551 SIG917551 SSC917551 TBY917551 TLU917551 TVQ917551 UFM917551 UPI917551 UZE917551 VJA917551 VSW917551 WCS917551 WMO917551 WWK917551 AC983087 JY983087 TU983087 ADQ983087 ANM983087 AXI983087 BHE983087 BRA983087 CAW983087 CKS983087 CUO983087 DEK983087 DOG983087 DYC983087 EHY983087 ERU983087 FBQ983087 FLM983087 FVI983087 GFE983087 GPA983087 GYW983087 HIS983087 HSO983087 ICK983087 IMG983087 IWC983087 JFY983087 JPU983087 JZQ983087 KJM983087 KTI983087 LDE983087 LNA983087 LWW983087 MGS983087 MQO983087 NAK983087 NKG983087 NUC983087 ODY983087 ONU983087 OXQ983087 PHM983087 PRI983087 QBE983087 QLA983087 QUW983087 RES983087 ROO983087 RYK983087 SIG983087 SSC983087 TBY983087 TLU983087 TVQ983087 UFM983087 UPI983087 UZE983087 VJA983087 VSW983087 WCS983087 WMO983087 WWK983087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AC32:AC33 JY32:JY33 TU32:TU33 ADQ32:ADQ33 ANM32:ANM33 AXI32:AXI33 BHE32:BHE33 BRA32:BRA33 CAW32:CAW33 CKS32:CKS33 CUO32:CUO33 DEK32:DEK33 DOG32:DOG33 DYC32:DYC33 EHY32:EHY33 ERU32:ERU33 FBQ32:FBQ33 FLM32:FLM33 FVI32:FVI33 GFE32:GFE33 GPA32:GPA33 GYW32:GYW33 HIS32:HIS33 HSO32:HSO33 ICK32:ICK33 IMG32:IMG33 IWC32:IWC33 JFY32:JFY33 JPU32:JPU33 JZQ32:JZQ33 KJM32:KJM33 KTI32:KTI33 LDE32:LDE33 LNA32:LNA33 LWW32:LWW33 MGS32:MGS33 MQO32:MQO33 NAK32:NAK33 NKG32:NKG33 NUC32:NUC33 ODY32:ODY33 ONU32:ONU33 OXQ32:OXQ33 PHM32:PHM33 PRI32:PRI33 QBE32:QBE33 QLA32:QLA33 QUW32:QUW33 RES32:RES33 ROO32:ROO33 RYK32:RYK33 SIG32:SIG33 SSC32:SSC33 TBY32:TBY33 TLU32:TLU33 TVQ32:TVQ33 UFM32:UFM33 UPI32:UPI33 UZE32:UZE33 VJA32:VJA33 VSW32:VSW33 WCS32:WCS33 WMO32:WMO33 WWK32:WWK33 AC65568:AC65569 JY65568:JY65569 TU65568:TU65569 ADQ65568:ADQ65569 ANM65568:ANM65569 AXI65568:AXI65569 BHE65568:BHE65569 BRA65568:BRA65569 CAW65568:CAW65569 CKS65568:CKS65569 CUO65568:CUO65569 DEK65568:DEK65569 DOG65568:DOG65569 DYC65568:DYC65569 EHY65568:EHY65569 ERU65568:ERU65569 FBQ65568:FBQ65569 FLM65568:FLM65569 FVI65568:FVI65569 GFE65568:GFE65569 GPA65568:GPA65569 GYW65568:GYW65569 HIS65568:HIS65569 HSO65568:HSO65569 ICK65568:ICK65569 IMG65568:IMG65569 IWC65568:IWC65569 JFY65568:JFY65569 JPU65568:JPU65569 JZQ65568:JZQ65569 KJM65568:KJM65569 KTI65568:KTI65569 LDE65568:LDE65569 LNA65568:LNA65569 LWW65568:LWW65569 MGS65568:MGS65569 MQO65568:MQO65569 NAK65568:NAK65569 NKG65568:NKG65569 NUC65568:NUC65569 ODY65568:ODY65569 ONU65568:ONU65569 OXQ65568:OXQ65569 PHM65568:PHM65569 PRI65568:PRI65569 QBE65568:QBE65569 QLA65568:QLA65569 QUW65568:QUW65569 RES65568:RES65569 ROO65568:ROO65569 RYK65568:RYK65569 SIG65568:SIG65569 SSC65568:SSC65569 TBY65568:TBY65569 TLU65568:TLU65569 TVQ65568:TVQ65569 UFM65568:UFM65569 UPI65568:UPI65569 UZE65568:UZE65569 VJA65568:VJA65569 VSW65568:VSW65569 WCS65568:WCS65569 WMO65568:WMO65569 WWK65568:WWK65569 AC131104:AC131105 JY131104:JY131105 TU131104:TU131105 ADQ131104:ADQ131105 ANM131104:ANM131105 AXI131104:AXI131105 BHE131104:BHE131105 BRA131104:BRA131105 CAW131104:CAW131105 CKS131104:CKS131105 CUO131104:CUO131105 DEK131104:DEK131105 DOG131104:DOG131105 DYC131104:DYC131105 EHY131104:EHY131105 ERU131104:ERU131105 FBQ131104:FBQ131105 FLM131104:FLM131105 FVI131104:FVI131105 GFE131104:GFE131105 GPA131104:GPA131105 GYW131104:GYW131105 HIS131104:HIS131105 HSO131104:HSO131105 ICK131104:ICK131105 IMG131104:IMG131105 IWC131104:IWC131105 JFY131104:JFY131105 JPU131104:JPU131105 JZQ131104:JZQ131105 KJM131104:KJM131105 KTI131104:KTI131105 LDE131104:LDE131105 LNA131104:LNA131105 LWW131104:LWW131105 MGS131104:MGS131105 MQO131104:MQO131105 NAK131104:NAK131105 NKG131104:NKG131105 NUC131104:NUC131105 ODY131104:ODY131105 ONU131104:ONU131105 OXQ131104:OXQ131105 PHM131104:PHM131105 PRI131104:PRI131105 QBE131104:QBE131105 QLA131104:QLA131105 QUW131104:QUW131105 RES131104:RES131105 ROO131104:ROO131105 RYK131104:RYK131105 SIG131104:SIG131105 SSC131104:SSC131105 TBY131104:TBY131105 TLU131104:TLU131105 TVQ131104:TVQ131105 UFM131104:UFM131105 UPI131104:UPI131105 UZE131104:UZE131105 VJA131104:VJA131105 VSW131104:VSW131105 WCS131104:WCS131105 WMO131104:WMO131105 WWK131104:WWK131105 AC196640:AC196641 JY196640:JY196641 TU196640:TU196641 ADQ196640:ADQ196641 ANM196640:ANM196641 AXI196640:AXI196641 BHE196640:BHE196641 BRA196640:BRA196641 CAW196640:CAW196641 CKS196640:CKS196641 CUO196640:CUO196641 DEK196640:DEK196641 DOG196640:DOG196641 DYC196640:DYC196641 EHY196640:EHY196641 ERU196640:ERU196641 FBQ196640:FBQ196641 FLM196640:FLM196641 FVI196640:FVI196641 GFE196640:GFE196641 GPA196640:GPA196641 GYW196640:GYW196641 HIS196640:HIS196641 HSO196640:HSO196641 ICK196640:ICK196641 IMG196640:IMG196641 IWC196640:IWC196641 JFY196640:JFY196641 JPU196640:JPU196641 JZQ196640:JZQ196641 KJM196640:KJM196641 KTI196640:KTI196641 LDE196640:LDE196641 LNA196640:LNA196641 LWW196640:LWW196641 MGS196640:MGS196641 MQO196640:MQO196641 NAK196640:NAK196641 NKG196640:NKG196641 NUC196640:NUC196641 ODY196640:ODY196641 ONU196640:ONU196641 OXQ196640:OXQ196641 PHM196640:PHM196641 PRI196640:PRI196641 QBE196640:QBE196641 QLA196640:QLA196641 QUW196640:QUW196641 RES196640:RES196641 ROO196640:ROO196641 RYK196640:RYK196641 SIG196640:SIG196641 SSC196640:SSC196641 TBY196640:TBY196641 TLU196640:TLU196641 TVQ196640:TVQ196641 UFM196640:UFM196641 UPI196640:UPI196641 UZE196640:UZE196641 VJA196640:VJA196641 VSW196640:VSW196641 WCS196640:WCS196641 WMO196640:WMO196641 WWK196640:WWK196641 AC262176:AC262177 JY262176:JY262177 TU262176:TU262177 ADQ262176:ADQ262177 ANM262176:ANM262177 AXI262176:AXI262177 BHE262176:BHE262177 BRA262176:BRA262177 CAW262176:CAW262177 CKS262176:CKS262177 CUO262176:CUO262177 DEK262176:DEK262177 DOG262176:DOG262177 DYC262176:DYC262177 EHY262176:EHY262177 ERU262176:ERU262177 FBQ262176:FBQ262177 FLM262176:FLM262177 FVI262176:FVI262177 GFE262176:GFE262177 GPA262176:GPA262177 GYW262176:GYW262177 HIS262176:HIS262177 HSO262176:HSO262177 ICK262176:ICK262177 IMG262176:IMG262177 IWC262176:IWC262177 JFY262176:JFY262177 JPU262176:JPU262177 JZQ262176:JZQ262177 KJM262176:KJM262177 KTI262176:KTI262177 LDE262176:LDE262177 LNA262176:LNA262177 LWW262176:LWW262177 MGS262176:MGS262177 MQO262176:MQO262177 NAK262176:NAK262177 NKG262176:NKG262177 NUC262176:NUC262177 ODY262176:ODY262177 ONU262176:ONU262177 OXQ262176:OXQ262177 PHM262176:PHM262177 PRI262176:PRI262177 QBE262176:QBE262177 QLA262176:QLA262177 QUW262176:QUW262177 RES262176:RES262177 ROO262176:ROO262177 RYK262176:RYK262177 SIG262176:SIG262177 SSC262176:SSC262177 TBY262176:TBY262177 TLU262176:TLU262177 TVQ262176:TVQ262177 UFM262176:UFM262177 UPI262176:UPI262177 UZE262176:UZE262177 VJA262176:VJA262177 VSW262176:VSW262177 WCS262176:WCS262177 WMO262176:WMO262177 WWK262176:WWK262177 AC327712:AC327713 JY327712:JY327713 TU327712:TU327713 ADQ327712:ADQ327713 ANM327712:ANM327713 AXI327712:AXI327713 BHE327712:BHE327713 BRA327712:BRA327713 CAW327712:CAW327713 CKS327712:CKS327713 CUO327712:CUO327713 DEK327712:DEK327713 DOG327712:DOG327713 DYC327712:DYC327713 EHY327712:EHY327713 ERU327712:ERU327713 FBQ327712:FBQ327713 FLM327712:FLM327713 FVI327712:FVI327713 GFE327712:GFE327713 GPA327712:GPA327713 GYW327712:GYW327713 HIS327712:HIS327713 HSO327712:HSO327713 ICK327712:ICK327713 IMG327712:IMG327713 IWC327712:IWC327713 JFY327712:JFY327713 JPU327712:JPU327713 JZQ327712:JZQ327713 KJM327712:KJM327713 KTI327712:KTI327713 LDE327712:LDE327713 LNA327712:LNA327713 LWW327712:LWW327713 MGS327712:MGS327713 MQO327712:MQO327713 NAK327712:NAK327713 NKG327712:NKG327713 NUC327712:NUC327713 ODY327712:ODY327713 ONU327712:ONU327713 OXQ327712:OXQ327713 PHM327712:PHM327713 PRI327712:PRI327713 QBE327712:QBE327713 QLA327712:QLA327713 QUW327712:QUW327713 RES327712:RES327713 ROO327712:ROO327713 RYK327712:RYK327713 SIG327712:SIG327713 SSC327712:SSC327713 TBY327712:TBY327713 TLU327712:TLU327713 TVQ327712:TVQ327713 UFM327712:UFM327713 UPI327712:UPI327713 UZE327712:UZE327713 VJA327712:VJA327713 VSW327712:VSW327713 WCS327712:WCS327713 WMO327712:WMO327713 WWK327712:WWK327713 AC393248:AC393249 JY393248:JY393249 TU393248:TU393249 ADQ393248:ADQ393249 ANM393248:ANM393249 AXI393248:AXI393249 BHE393248:BHE393249 BRA393248:BRA393249 CAW393248:CAW393249 CKS393248:CKS393249 CUO393248:CUO393249 DEK393248:DEK393249 DOG393248:DOG393249 DYC393248:DYC393249 EHY393248:EHY393249 ERU393248:ERU393249 FBQ393248:FBQ393249 FLM393248:FLM393249 FVI393248:FVI393249 GFE393248:GFE393249 GPA393248:GPA393249 GYW393248:GYW393249 HIS393248:HIS393249 HSO393248:HSO393249 ICK393248:ICK393249 IMG393248:IMG393249 IWC393248:IWC393249 JFY393248:JFY393249 JPU393248:JPU393249 JZQ393248:JZQ393249 KJM393248:KJM393249 KTI393248:KTI393249 LDE393248:LDE393249 LNA393248:LNA393249 LWW393248:LWW393249 MGS393248:MGS393249 MQO393248:MQO393249 NAK393248:NAK393249 NKG393248:NKG393249 NUC393248:NUC393249 ODY393248:ODY393249 ONU393248:ONU393249 OXQ393248:OXQ393249 PHM393248:PHM393249 PRI393248:PRI393249 QBE393248:QBE393249 QLA393248:QLA393249 QUW393248:QUW393249 RES393248:RES393249 ROO393248:ROO393249 RYK393248:RYK393249 SIG393248:SIG393249 SSC393248:SSC393249 TBY393248:TBY393249 TLU393248:TLU393249 TVQ393248:TVQ393249 UFM393248:UFM393249 UPI393248:UPI393249 UZE393248:UZE393249 VJA393248:VJA393249 VSW393248:VSW393249 WCS393248:WCS393249 WMO393248:WMO393249 WWK393248:WWK393249 AC458784:AC458785 JY458784:JY458785 TU458784:TU458785 ADQ458784:ADQ458785 ANM458784:ANM458785 AXI458784:AXI458785 BHE458784:BHE458785 BRA458784:BRA458785 CAW458784:CAW458785 CKS458784:CKS458785 CUO458784:CUO458785 DEK458784:DEK458785 DOG458784:DOG458785 DYC458784:DYC458785 EHY458784:EHY458785 ERU458784:ERU458785 FBQ458784:FBQ458785 FLM458784:FLM458785 FVI458784:FVI458785 GFE458784:GFE458785 GPA458784:GPA458785 GYW458784:GYW458785 HIS458784:HIS458785 HSO458784:HSO458785 ICK458784:ICK458785 IMG458784:IMG458785 IWC458784:IWC458785 JFY458784:JFY458785 JPU458784:JPU458785 JZQ458784:JZQ458785 KJM458784:KJM458785 KTI458784:KTI458785 LDE458784:LDE458785 LNA458784:LNA458785 LWW458784:LWW458785 MGS458784:MGS458785 MQO458784:MQO458785 NAK458784:NAK458785 NKG458784:NKG458785 NUC458784:NUC458785 ODY458784:ODY458785 ONU458784:ONU458785 OXQ458784:OXQ458785 PHM458784:PHM458785 PRI458784:PRI458785 QBE458784:QBE458785 QLA458784:QLA458785 QUW458784:QUW458785 RES458784:RES458785 ROO458784:ROO458785 RYK458784:RYK458785 SIG458784:SIG458785 SSC458784:SSC458785 TBY458784:TBY458785 TLU458784:TLU458785 TVQ458784:TVQ458785 UFM458784:UFM458785 UPI458784:UPI458785 UZE458784:UZE458785 VJA458784:VJA458785 VSW458784:VSW458785 WCS458784:WCS458785 WMO458784:WMO458785 WWK458784:WWK458785 AC524320:AC524321 JY524320:JY524321 TU524320:TU524321 ADQ524320:ADQ524321 ANM524320:ANM524321 AXI524320:AXI524321 BHE524320:BHE524321 BRA524320:BRA524321 CAW524320:CAW524321 CKS524320:CKS524321 CUO524320:CUO524321 DEK524320:DEK524321 DOG524320:DOG524321 DYC524320:DYC524321 EHY524320:EHY524321 ERU524320:ERU524321 FBQ524320:FBQ524321 FLM524320:FLM524321 FVI524320:FVI524321 GFE524320:GFE524321 GPA524320:GPA524321 GYW524320:GYW524321 HIS524320:HIS524321 HSO524320:HSO524321 ICK524320:ICK524321 IMG524320:IMG524321 IWC524320:IWC524321 JFY524320:JFY524321 JPU524320:JPU524321 JZQ524320:JZQ524321 KJM524320:KJM524321 KTI524320:KTI524321 LDE524320:LDE524321 LNA524320:LNA524321 LWW524320:LWW524321 MGS524320:MGS524321 MQO524320:MQO524321 NAK524320:NAK524321 NKG524320:NKG524321 NUC524320:NUC524321 ODY524320:ODY524321 ONU524320:ONU524321 OXQ524320:OXQ524321 PHM524320:PHM524321 PRI524320:PRI524321 QBE524320:QBE524321 QLA524320:QLA524321 QUW524320:QUW524321 RES524320:RES524321 ROO524320:ROO524321 RYK524320:RYK524321 SIG524320:SIG524321 SSC524320:SSC524321 TBY524320:TBY524321 TLU524320:TLU524321 TVQ524320:TVQ524321 UFM524320:UFM524321 UPI524320:UPI524321 UZE524320:UZE524321 VJA524320:VJA524321 VSW524320:VSW524321 WCS524320:WCS524321 WMO524320:WMO524321 WWK524320:WWK524321 AC589856:AC589857 JY589856:JY589857 TU589856:TU589857 ADQ589856:ADQ589857 ANM589856:ANM589857 AXI589856:AXI589857 BHE589856:BHE589857 BRA589856:BRA589857 CAW589856:CAW589857 CKS589856:CKS589857 CUO589856:CUO589857 DEK589856:DEK589857 DOG589856:DOG589857 DYC589856:DYC589857 EHY589856:EHY589857 ERU589856:ERU589857 FBQ589856:FBQ589857 FLM589856:FLM589857 FVI589856:FVI589857 GFE589856:GFE589857 GPA589856:GPA589857 GYW589856:GYW589857 HIS589856:HIS589857 HSO589856:HSO589857 ICK589856:ICK589857 IMG589856:IMG589857 IWC589856:IWC589857 JFY589856:JFY589857 JPU589856:JPU589857 JZQ589856:JZQ589857 KJM589856:KJM589857 KTI589856:KTI589857 LDE589856:LDE589857 LNA589856:LNA589857 LWW589856:LWW589857 MGS589856:MGS589857 MQO589856:MQO589857 NAK589856:NAK589857 NKG589856:NKG589857 NUC589856:NUC589857 ODY589856:ODY589857 ONU589856:ONU589857 OXQ589856:OXQ589857 PHM589856:PHM589857 PRI589856:PRI589857 QBE589856:QBE589857 QLA589856:QLA589857 QUW589856:QUW589857 RES589856:RES589857 ROO589856:ROO589857 RYK589856:RYK589857 SIG589856:SIG589857 SSC589856:SSC589857 TBY589856:TBY589857 TLU589856:TLU589857 TVQ589856:TVQ589857 UFM589856:UFM589857 UPI589856:UPI589857 UZE589856:UZE589857 VJA589856:VJA589857 VSW589856:VSW589857 WCS589856:WCS589857 WMO589856:WMO589857 WWK589856:WWK589857 AC655392:AC655393 JY655392:JY655393 TU655392:TU655393 ADQ655392:ADQ655393 ANM655392:ANM655393 AXI655392:AXI655393 BHE655392:BHE655393 BRA655392:BRA655393 CAW655392:CAW655393 CKS655392:CKS655393 CUO655392:CUO655393 DEK655392:DEK655393 DOG655392:DOG655393 DYC655392:DYC655393 EHY655392:EHY655393 ERU655392:ERU655393 FBQ655392:FBQ655393 FLM655392:FLM655393 FVI655392:FVI655393 GFE655392:GFE655393 GPA655392:GPA655393 GYW655392:GYW655393 HIS655392:HIS655393 HSO655392:HSO655393 ICK655392:ICK655393 IMG655392:IMG655393 IWC655392:IWC655393 JFY655392:JFY655393 JPU655392:JPU655393 JZQ655392:JZQ655393 KJM655392:KJM655393 KTI655392:KTI655393 LDE655392:LDE655393 LNA655392:LNA655393 LWW655392:LWW655393 MGS655392:MGS655393 MQO655392:MQO655393 NAK655392:NAK655393 NKG655392:NKG655393 NUC655392:NUC655393 ODY655392:ODY655393 ONU655392:ONU655393 OXQ655392:OXQ655393 PHM655392:PHM655393 PRI655392:PRI655393 QBE655392:QBE655393 QLA655392:QLA655393 QUW655392:QUW655393 RES655392:RES655393 ROO655392:ROO655393 RYK655392:RYK655393 SIG655392:SIG655393 SSC655392:SSC655393 TBY655392:TBY655393 TLU655392:TLU655393 TVQ655392:TVQ655393 UFM655392:UFM655393 UPI655392:UPI655393 UZE655392:UZE655393 VJA655392:VJA655393 VSW655392:VSW655393 WCS655392:WCS655393 WMO655392:WMO655393 WWK655392:WWK655393 AC720928:AC720929 JY720928:JY720929 TU720928:TU720929 ADQ720928:ADQ720929 ANM720928:ANM720929 AXI720928:AXI720929 BHE720928:BHE720929 BRA720928:BRA720929 CAW720928:CAW720929 CKS720928:CKS720929 CUO720928:CUO720929 DEK720928:DEK720929 DOG720928:DOG720929 DYC720928:DYC720929 EHY720928:EHY720929 ERU720928:ERU720929 FBQ720928:FBQ720929 FLM720928:FLM720929 FVI720928:FVI720929 GFE720928:GFE720929 GPA720928:GPA720929 GYW720928:GYW720929 HIS720928:HIS720929 HSO720928:HSO720929 ICK720928:ICK720929 IMG720928:IMG720929 IWC720928:IWC720929 JFY720928:JFY720929 JPU720928:JPU720929 JZQ720928:JZQ720929 KJM720928:KJM720929 KTI720928:KTI720929 LDE720928:LDE720929 LNA720928:LNA720929 LWW720928:LWW720929 MGS720928:MGS720929 MQO720928:MQO720929 NAK720928:NAK720929 NKG720928:NKG720929 NUC720928:NUC720929 ODY720928:ODY720929 ONU720928:ONU720929 OXQ720928:OXQ720929 PHM720928:PHM720929 PRI720928:PRI720929 QBE720928:QBE720929 QLA720928:QLA720929 QUW720928:QUW720929 RES720928:RES720929 ROO720928:ROO720929 RYK720928:RYK720929 SIG720928:SIG720929 SSC720928:SSC720929 TBY720928:TBY720929 TLU720928:TLU720929 TVQ720928:TVQ720929 UFM720928:UFM720929 UPI720928:UPI720929 UZE720928:UZE720929 VJA720928:VJA720929 VSW720928:VSW720929 WCS720928:WCS720929 WMO720928:WMO720929 WWK720928:WWK720929 AC786464:AC786465 JY786464:JY786465 TU786464:TU786465 ADQ786464:ADQ786465 ANM786464:ANM786465 AXI786464:AXI786465 BHE786464:BHE786465 BRA786464:BRA786465 CAW786464:CAW786465 CKS786464:CKS786465 CUO786464:CUO786465 DEK786464:DEK786465 DOG786464:DOG786465 DYC786464:DYC786465 EHY786464:EHY786465 ERU786464:ERU786465 FBQ786464:FBQ786465 FLM786464:FLM786465 FVI786464:FVI786465 GFE786464:GFE786465 GPA786464:GPA786465 GYW786464:GYW786465 HIS786464:HIS786465 HSO786464:HSO786465 ICK786464:ICK786465 IMG786464:IMG786465 IWC786464:IWC786465 JFY786464:JFY786465 JPU786464:JPU786465 JZQ786464:JZQ786465 KJM786464:KJM786465 KTI786464:KTI786465 LDE786464:LDE786465 LNA786464:LNA786465 LWW786464:LWW786465 MGS786464:MGS786465 MQO786464:MQO786465 NAK786464:NAK786465 NKG786464:NKG786465 NUC786464:NUC786465 ODY786464:ODY786465 ONU786464:ONU786465 OXQ786464:OXQ786465 PHM786464:PHM786465 PRI786464:PRI786465 QBE786464:QBE786465 QLA786464:QLA786465 QUW786464:QUW786465 RES786464:RES786465 ROO786464:ROO786465 RYK786464:RYK786465 SIG786464:SIG786465 SSC786464:SSC786465 TBY786464:TBY786465 TLU786464:TLU786465 TVQ786464:TVQ786465 UFM786464:UFM786465 UPI786464:UPI786465 UZE786464:UZE786465 VJA786464:VJA786465 VSW786464:VSW786465 WCS786464:WCS786465 WMO786464:WMO786465 WWK786464:WWK786465 AC852000:AC852001 JY852000:JY852001 TU852000:TU852001 ADQ852000:ADQ852001 ANM852000:ANM852001 AXI852000:AXI852001 BHE852000:BHE852001 BRA852000:BRA852001 CAW852000:CAW852001 CKS852000:CKS852001 CUO852000:CUO852001 DEK852000:DEK852001 DOG852000:DOG852001 DYC852000:DYC852001 EHY852000:EHY852001 ERU852000:ERU852001 FBQ852000:FBQ852001 FLM852000:FLM852001 FVI852000:FVI852001 GFE852000:GFE852001 GPA852000:GPA852001 GYW852000:GYW852001 HIS852000:HIS852001 HSO852000:HSO852001 ICK852000:ICK852001 IMG852000:IMG852001 IWC852000:IWC852001 JFY852000:JFY852001 JPU852000:JPU852001 JZQ852000:JZQ852001 KJM852000:KJM852001 KTI852000:KTI852001 LDE852000:LDE852001 LNA852000:LNA852001 LWW852000:LWW852001 MGS852000:MGS852001 MQO852000:MQO852001 NAK852000:NAK852001 NKG852000:NKG852001 NUC852000:NUC852001 ODY852000:ODY852001 ONU852000:ONU852001 OXQ852000:OXQ852001 PHM852000:PHM852001 PRI852000:PRI852001 QBE852000:QBE852001 QLA852000:QLA852001 QUW852000:QUW852001 RES852000:RES852001 ROO852000:ROO852001 RYK852000:RYK852001 SIG852000:SIG852001 SSC852000:SSC852001 TBY852000:TBY852001 TLU852000:TLU852001 TVQ852000:TVQ852001 UFM852000:UFM852001 UPI852000:UPI852001 UZE852000:UZE852001 VJA852000:VJA852001 VSW852000:VSW852001 WCS852000:WCS852001 WMO852000:WMO852001 WWK852000:WWK852001 AC917536:AC917537 JY917536:JY917537 TU917536:TU917537 ADQ917536:ADQ917537 ANM917536:ANM917537 AXI917536:AXI917537 BHE917536:BHE917537 BRA917536:BRA917537 CAW917536:CAW917537 CKS917536:CKS917537 CUO917536:CUO917537 DEK917536:DEK917537 DOG917536:DOG917537 DYC917536:DYC917537 EHY917536:EHY917537 ERU917536:ERU917537 FBQ917536:FBQ917537 FLM917536:FLM917537 FVI917536:FVI917537 GFE917536:GFE917537 GPA917536:GPA917537 GYW917536:GYW917537 HIS917536:HIS917537 HSO917536:HSO917537 ICK917536:ICK917537 IMG917536:IMG917537 IWC917536:IWC917537 JFY917536:JFY917537 JPU917536:JPU917537 JZQ917536:JZQ917537 KJM917536:KJM917537 KTI917536:KTI917537 LDE917536:LDE917537 LNA917536:LNA917537 LWW917536:LWW917537 MGS917536:MGS917537 MQO917536:MQO917537 NAK917536:NAK917537 NKG917536:NKG917537 NUC917536:NUC917537 ODY917536:ODY917537 ONU917536:ONU917537 OXQ917536:OXQ917537 PHM917536:PHM917537 PRI917536:PRI917537 QBE917536:QBE917537 QLA917536:QLA917537 QUW917536:QUW917537 RES917536:RES917537 ROO917536:ROO917537 RYK917536:RYK917537 SIG917536:SIG917537 SSC917536:SSC917537 TBY917536:TBY917537 TLU917536:TLU917537 TVQ917536:TVQ917537 UFM917536:UFM917537 UPI917536:UPI917537 UZE917536:UZE917537 VJA917536:VJA917537 VSW917536:VSW917537 WCS917536:WCS917537 WMO917536:WMO917537 WWK917536:WWK917537 AC983072:AC983073 JY983072:JY983073 TU983072:TU983073 ADQ983072:ADQ983073 ANM983072:ANM983073 AXI983072:AXI983073 BHE983072:BHE983073 BRA983072:BRA983073 CAW983072:CAW983073 CKS983072:CKS983073 CUO983072:CUO983073 DEK983072:DEK983073 DOG983072:DOG983073 DYC983072:DYC983073 EHY983072:EHY983073 ERU983072:ERU983073 FBQ983072:FBQ983073 FLM983072:FLM983073 FVI983072:FVI983073 GFE983072:GFE983073 GPA983072:GPA983073 GYW983072:GYW983073 HIS983072:HIS983073 HSO983072:HSO983073 ICK983072:ICK983073 IMG983072:IMG983073 IWC983072:IWC983073 JFY983072:JFY983073 JPU983072:JPU983073 JZQ983072:JZQ983073 KJM983072:KJM983073 KTI983072:KTI983073 LDE983072:LDE983073 LNA983072:LNA983073 LWW983072:LWW983073 MGS983072:MGS983073 MQO983072:MQO983073 NAK983072:NAK983073 NKG983072:NKG983073 NUC983072:NUC983073 ODY983072:ODY983073 ONU983072:ONU983073 OXQ983072:OXQ983073 PHM983072:PHM983073 PRI983072:PRI983073 QBE983072:QBE983073 QLA983072:QLA983073 QUW983072:QUW983073 RES983072:RES983073 ROO983072:ROO983073 RYK983072:RYK983073 SIG983072:SIG983073 SSC983072:SSC983073 TBY983072:TBY983073 TLU983072:TLU983073 TVQ983072:TVQ983073 UFM983072:UFM983073 UPI983072:UPI983073 UZE983072:UZE983073 VJA983072:VJA983073 VSW983072:VSW983073 WCS983072:WCS983073 WMO983072:WMO983073 WWK983072:WWK983073 P33:U33 JL33:JQ33 TH33:TM33 ADD33:ADI33 AMZ33:ANE33 AWV33:AXA33 BGR33:BGW33 BQN33:BQS33 CAJ33:CAO33 CKF33:CKK33 CUB33:CUG33 DDX33:DEC33 DNT33:DNY33 DXP33:DXU33 EHL33:EHQ33 ERH33:ERM33 FBD33:FBI33 FKZ33:FLE33 FUV33:FVA33 GER33:GEW33 GON33:GOS33 GYJ33:GYO33 HIF33:HIK33 HSB33:HSG33 IBX33:ICC33 ILT33:ILY33 IVP33:IVU33 JFL33:JFQ33 JPH33:JPM33 JZD33:JZI33 KIZ33:KJE33 KSV33:KTA33 LCR33:LCW33 LMN33:LMS33 LWJ33:LWO33 MGF33:MGK33 MQB33:MQG33 MZX33:NAC33 NJT33:NJY33 NTP33:NTU33 ODL33:ODQ33 ONH33:ONM33 OXD33:OXI33 PGZ33:PHE33 PQV33:PRA33 QAR33:QAW33 QKN33:QKS33 QUJ33:QUO33 REF33:REK33 ROB33:ROG33 RXX33:RYC33 SHT33:SHY33 SRP33:SRU33 TBL33:TBQ33 TLH33:TLM33 TVD33:TVI33 UEZ33:UFE33 UOV33:UPA33 UYR33:UYW33 VIN33:VIS33 VSJ33:VSO33 WCF33:WCK33 WMB33:WMG33 WVX33:WWC33 P65569:U65569 JL65569:JQ65569 TH65569:TM65569 ADD65569:ADI65569 AMZ65569:ANE65569 AWV65569:AXA65569 BGR65569:BGW65569 BQN65569:BQS65569 CAJ65569:CAO65569 CKF65569:CKK65569 CUB65569:CUG65569 DDX65569:DEC65569 DNT65569:DNY65569 DXP65569:DXU65569 EHL65569:EHQ65569 ERH65569:ERM65569 FBD65569:FBI65569 FKZ65569:FLE65569 FUV65569:FVA65569 GER65569:GEW65569 GON65569:GOS65569 GYJ65569:GYO65569 HIF65569:HIK65569 HSB65569:HSG65569 IBX65569:ICC65569 ILT65569:ILY65569 IVP65569:IVU65569 JFL65569:JFQ65569 JPH65569:JPM65569 JZD65569:JZI65569 KIZ65569:KJE65569 KSV65569:KTA65569 LCR65569:LCW65569 LMN65569:LMS65569 LWJ65569:LWO65569 MGF65569:MGK65569 MQB65569:MQG65569 MZX65569:NAC65569 NJT65569:NJY65569 NTP65569:NTU65569 ODL65569:ODQ65569 ONH65569:ONM65569 OXD65569:OXI65569 PGZ65569:PHE65569 PQV65569:PRA65569 QAR65569:QAW65569 QKN65569:QKS65569 QUJ65569:QUO65569 REF65569:REK65569 ROB65569:ROG65569 RXX65569:RYC65569 SHT65569:SHY65569 SRP65569:SRU65569 TBL65569:TBQ65569 TLH65569:TLM65569 TVD65569:TVI65569 UEZ65569:UFE65569 UOV65569:UPA65569 UYR65569:UYW65569 VIN65569:VIS65569 VSJ65569:VSO65569 WCF65569:WCK65569 WMB65569:WMG65569 WVX65569:WWC65569 P131105:U131105 JL131105:JQ131105 TH131105:TM131105 ADD131105:ADI131105 AMZ131105:ANE131105 AWV131105:AXA131105 BGR131105:BGW131105 BQN131105:BQS131105 CAJ131105:CAO131105 CKF131105:CKK131105 CUB131105:CUG131105 DDX131105:DEC131105 DNT131105:DNY131105 DXP131105:DXU131105 EHL131105:EHQ131105 ERH131105:ERM131105 FBD131105:FBI131105 FKZ131105:FLE131105 FUV131105:FVA131105 GER131105:GEW131105 GON131105:GOS131105 GYJ131105:GYO131105 HIF131105:HIK131105 HSB131105:HSG131105 IBX131105:ICC131105 ILT131105:ILY131105 IVP131105:IVU131105 JFL131105:JFQ131105 JPH131105:JPM131105 JZD131105:JZI131105 KIZ131105:KJE131105 KSV131105:KTA131105 LCR131105:LCW131105 LMN131105:LMS131105 LWJ131105:LWO131105 MGF131105:MGK131105 MQB131105:MQG131105 MZX131105:NAC131105 NJT131105:NJY131105 NTP131105:NTU131105 ODL131105:ODQ131105 ONH131105:ONM131105 OXD131105:OXI131105 PGZ131105:PHE131105 PQV131105:PRA131105 QAR131105:QAW131105 QKN131105:QKS131105 QUJ131105:QUO131105 REF131105:REK131105 ROB131105:ROG131105 RXX131105:RYC131105 SHT131105:SHY131105 SRP131105:SRU131105 TBL131105:TBQ131105 TLH131105:TLM131105 TVD131105:TVI131105 UEZ131105:UFE131105 UOV131105:UPA131105 UYR131105:UYW131105 VIN131105:VIS131105 VSJ131105:VSO131105 WCF131105:WCK131105 WMB131105:WMG131105 WVX131105:WWC131105 P196641:U196641 JL196641:JQ196641 TH196641:TM196641 ADD196641:ADI196641 AMZ196641:ANE196641 AWV196641:AXA196641 BGR196641:BGW196641 BQN196641:BQS196641 CAJ196641:CAO196641 CKF196641:CKK196641 CUB196641:CUG196641 DDX196641:DEC196641 DNT196641:DNY196641 DXP196641:DXU196641 EHL196641:EHQ196641 ERH196641:ERM196641 FBD196641:FBI196641 FKZ196641:FLE196641 FUV196641:FVA196641 GER196641:GEW196641 GON196641:GOS196641 GYJ196641:GYO196641 HIF196641:HIK196641 HSB196641:HSG196641 IBX196641:ICC196641 ILT196641:ILY196641 IVP196641:IVU196641 JFL196641:JFQ196641 JPH196641:JPM196641 JZD196641:JZI196641 KIZ196641:KJE196641 KSV196641:KTA196641 LCR196641:LCW196641 LMN196641:LMS196641 LWJ196641:LWO196641 MGF196641:MGK196641 MQB196641:MQG196641 MZX196641:NAC196641 NJT196641:NJY196641 NTP196641:NTU196641 ODL196641:ODQ196641 ONH196641:ONM196641 OXD196641:OXI196641 PGZ196641:PHE196641 PQV196641:PRA196641 QAR196641:QAW196641 QKN196641:QKS196641 QUJ196641:QUO196641 REF196641:REK196641 ROB196641:ROG196641 RXX196641:RYC196641 SHT196641:SHY196641 SRP196641:SRU196641 TBL196641:TBQ196641 TLH196641:TLM196641 TVD196641:TVI196641 UEZ196641:UFE196641 UOV196641:UPA196641 UYR196641:UYW196641 VIN196641:VIS196641 VSJ196641:VSO196641 WCF196641:WCK196641 WMB196641:WMG196641 WVX196641:WWC196641 P262177:U262177 JL262177:JQ262177 TH262177:TM262177 ADD262177:ADI262177 AMZ262177:ANE262177 AWV262177:AXA262177 BGR262177:BGW262177 BQN262177:BQS262177 CAJ262177:CAO262177 CKF262177:CKK262177 CUB262177:CUG262177 DDX262177:DEC262177 DNT262177:DNY262177 DXP262177:DXU262177 EHL262177:EHQ262177 ERH262177:ERM262177 FBD262177:FBI262177 FKZ262177:FLE262177 FUV262177:FVA262177 GER262177:GEW262177 GON262177:GOS262177 GYJ262177:GYO262177 HIF262177:HIK262177 HSB262177:HSG262177 IBX262177:ICC262177 ILT262177:ILY262177 IVP262177:IVU262177 JFL262177:JFQ262177 JPH262177:JPM262177 JZD262177:JZI262177 KIZ262177:KJE262177 KSV262177:KTA262177 LCR262177:LCW262177 LMN262177:LMS262177 LWJ262177:LWO262177 MGF262177:MGK262177 MQB262177:MQG262177 MZX262177:NAC262177 NJT262177:NJY262177 NTP262177:NTU262177 ODL262177:ODQ262177 ONH262177:ONM262177 OXD262177:OXI262177 PGZ262177:PHE262177 PQV262177:PRA262177 QAR262177:QAW262177 QKN262177:QKS262177 QUJ262177:QUO262177 REF262177:REK262177 ROB262177:ROG262177 RXX262177:RYC262177 SHT262177:SHY262177 SRP262177:SRU262177 TBL262177:TBQ262177 TLH262177:TLM262177 TVD262177:TVI262177 UEZ262177:UFE262177 UOV262177:UPA262177 UYR262177:UYW262177 VIN262177:VIS262177 VSJ262177:VSO262177 WCF262177:WCK262177 WMB262177:WMG262177 WVX262177:WWC262177 P327713:U327713 JL327713:JQ327713 TH327713:TM327713 ADD327713:ADI327713 AMZ327713:ANE327713 AWV327713:AXA327713 BGR327713:BGW327713 BQN327713:BQS327713 CAJ327713:CAO327713 CKF327713:CKK327713 CUB327713:CUG327713 DDX327713:DEC327713 DNT327713:DNY327713 DXP327713:DXU327713 EHL327713:EHQ327713 ERH327713:ERM327713 FBD327713:FBI327713 FKZ327713:FLE327713 FUV327713:FVA327713 GER327713:GEW327713 GON327713:GOS327713 GYJ327713:GYO327713 HIF327713:HIK327713 HSB327713:HSG327713 IBX327713:ICC327713 ILT327713:ILY327713 IVP327713:IVU327713 JFL327713:JFQ327713 JPH327713:JPM327713 JZD327713:JZI327713 KIZ327713:KJE327713 KSV327713:KTA327713 LCR327713:LCW327713 LMN327713:LMS327713 LWJ327713:LWO327713 MGF327713:MGK327713 MQB327713:MQG327713 MZX327713:NAC327713 NJT327713:NJY327713 NTP327713:NTU327713 ODL327713:ODQ327713 ONH327713:ONM327713 OXD327713:OXI327713 PGZ327713:PHE327713 PQV327713:PRA327713 QAR327713:QAW327713 QKN327713:QKS327713 QUJ327713:QUO327713 REF327713:REK327713 ROB327713:ROG327713 RXX327713:RYC327713 SHT327713:SHY327713 SRP327713:SRU327713 TBL327713:TBQ327713 TLH327713:TLM327713 TVD327713:TVI327713 UEZ327713:UFE327713 UOV327713:UPA327713 UYR327713:UYW327713 VIN327713:VIS327713 VSJ327713:VSO327713 WCF327713:WCK327713 WMB327713:WMG327713 WVX327713:WWC327713 P393249:U393249 JL393249:JQ393249 TH393249:TM393249 ADD393249:ADI393249 AMZ393249:ANE393249 AWV393249:AXA393249 BGR393249:BGW393249 BQN393249:BQS393249 CAJ393249:CAO393249 CKF393249:CKK393249 CUB393249:CUG393249 DDX393249:DEC393249 DNT393249:DNY393249 DXP393249:DXU393249 EHL393249:EHQ393249 ERH393249:ERM393249 FBD393249:FBI393249 FKZ393249:FLE393249 FUV393249:FVA393249 GER393249:GEW393249 GON393249:GOS393249 GYJ393249:GYO393249 HIF393249:HIK393249 HSB393249:HSG393249 IBX393249:ICC393249 ILT393249:ILY393249 IVP393249:IVU393249 JFL393249:JFQ393249 JPH393249:JPM393249 JZD393249:JZI393249 KIZ393249:KJE393249 KSV393249:KTA393249 LCR393249:LCW393249 LMN393249:LMS393249 LWJ393249:LWO393249 MGF393249:MGK393249 MQB393249:MQG393249 MZX393249:NAC393249 NJT393249:NJY393249 NTP393249:NTU393249 ODL393249:ODQ393249 ONH393249:ONM393249 OXD393249:OXI393249 PGZ393249:PHE393249 PQV393249:PRA393249 QAR393249:QAW393249 QKN393249:QKS393249 QUJ393249:QUO393249 REF393249:REK393249 ROB393249:ROG393249 RXX393249:RYC393249 SHT393249:SHY393249 SRP393249:SRU393249 TBL393249:TBQ393249 TLH393249:TLM393249 TVD393249:TVI393249 UEZ393249:UFE393249 UOV393249:UPA393249 UYR393249:UYW393249 VIN393249:VIS393249 VSJ393249:VSO393249 WCF393249:WCK393249 WMB393249:WMG393249 WVX393249:WWC393249 P458785:U458785 JL458785:JQ458785 TH458785:TM458785 ADD458785:ADI458785 AMZ458785:ANE458785 AWV458785:AXA458785 BGR458785:BGW458785 BQN458785:BQS458785 CAJ458785:CAO458785 CKF458785:CKK458785 CUB458785:CUG458785 DDX458785:DEC458785 DNT458785:DNY458785 DXP458785:DXU458785 EHL458785:EHQ458785 ERH458785:ERM458785 FBD458785:FBI458785 FKZ458785:FLE458785 FUV458785:FVA458785 GER458785:GEW458785 GON458785:GOS458785 GYJ458785:GYO458785 HIF458785:HIK458785 HSB458785:HSG458785 IBX458785:ICC458785 ILT458785:ILY458785 IVP458785:IVU458785 JFL458785:JFQ458785 JPH458785:JPM458785 JZD458785:JZI458785 KIZ458785:KJE458785 KSV458785:KTA458785 LCR458785:LCW458785 LMN458785:LMS458785 LWJ458785:LWO458785 MGF458785:MGK458785 MQB458785:MQG458785 MZX458785:NAC458785 NJT458785:NJY458785 NTP458785:NTU458785 ODL458785:ODQ458785 ONH458785:ONM458785 OXD458785:OXI458785 PGZ458785:PHE458785 PQV458785:PRA458785 QAR458785:QAW458785 QKN458785:QKS458785 QUJ458785:QUO458785 REF458785:REK458785 ROB458785:ROG458785 RXX458785:RYC458785 SHT458785:SHY458785 SRP458785:SRU458785 TBL458785:TBQ458785 TLH458785:TLM458785 TVD458785:TVI458785 UEZ458785:UFE458785 UOV458785:UPA458785 UYR458785:UYW458785 VIN458785:VIS458785 VSJ458785:VSO458785 WCF458785:WCK458785 WMB458785:WMG458785 WVX458785:WWC458785 P524321:U524321 JL524321:JQ524321 TH524321:TM524321 ADD524321:ADI524321 AMZ524321:ANE524321 AWV524321:AXA524321 BGR524321:BGW524321 BQN524321:BQS524321 CAJ524321:CAO524321 CKF524321:CKK524321 CUB524321:CUG524321 DDX524321:DEC524321 DNT524321:DNY524321 DXP524321:DXU524321 EHL524321:EHQ524321 ERH524321:ERM524321 FBD524321:FBI524321 FKZ524321:FLE524321 FUV524321:FVA524321 GER524321:GEW524321 GON524321:GOS524321 GYJ524321:GYO524321 HIF524321:HIK524321 HSB524321:HSG524321 IBX524321:ICC524321 ILT524321:ILY524321 IVP524321:IVU524321 JFL524321:JFQ524321 JPH524321:JPM524321 JZD524321:JZI524321 KIZ524321:KJE524321 KSV524321:KTA524321 LCR524321:LCW524321 LMN524321:LMS524321 LWJ524321:LWO524321 MGF524321:MGK524321 MQB524321:MQG524321 MZX524321:NAC524321 NJT524321:NJY524321 NTP524321:NTU524321 ODL524321:ODQ524321 ONH524321:ONM524321 OXD524321:OXI524321 PGZ524321:PHE524321 PQV524321:PRA524321 QAR524321:QAW524321 QKN524321:QKS524321 QUJ524321:QUO524321 REF524321:REK524321 ROB524321:ROG524321 RXX524321:RYC524321 SHT524321:SHY524321 SRP524321:SRU524321 TBL524321:TBQ524321 TLH524321:TLM524321 TVD524321:TVI524321 UEZ524321:UFE524321 UOV524321:UPA524321 UYR524321:UYW524321 VIN524321:VIS524321 VSJ524321:VSO524321 WCF524321:WCK524321 WMB524321:WMG524321 WVX524321:WWC524321 P589857:U589857 JL589857:JQ589857 TH589857:TM589857 ADD589857:ADI589857 AMZ589857:ANE589857 AWV589857:AXA589857 BGR589857:BGW589857 BQN589857:BQS589857 CAJ589857:CAO589857 CKF589857:CKK589857 CUB589857:CUG589857 DDX589857:DEC589857 DNT589857:DNY589857 DXP589857:DXU589857 EHL589857:EHQ589857 ERH589857:ERM589857 FBD589857:FBI589857 FKZ589857:FLE589857 FUV589857:FVA589857 GER589857:GEW589857 GON589857:GOS589857 GYJ589857:GYO589857 HIF589857:HIK589857 HSB589857:HSG589857 IBX589857:ICC589857 ILT589857:ILY589857 IVP589857:IVU589857 JFL589857:JFQ589857 JPH589857:JPM589857 JZD589857:JZI589857 KIZ589857:KJE589857 KSV589857:KTA589857 LCR589857:LCW589857 LMN589857:LMS589857 LWJ589857:LWO589857 MGF589857:MGK589857 MQB589857:MQG589857 MZX589857:NAC589857 NJT589857:NJY589857 NTP589857:NTU589857 ODL589857:ODQ589857 ONH589857:ONM589857 OXD589857:OXI589857 PGZ589857:PHE589857 PQV589857:PRA589857 QAR589857:QAW589857 QKN589857:QKS589857 QUJ589857:QUO589857 REF589857:REK589857 ROB589857:ROG589857 RXX589857:RYC589857 SHT589857:SHY589857 SRP589857:SRU589857 TBL589857:TBQ589857 TLH589857:TLM589857 TVD589857:TVI589857 UEZ589857:UFE589857 UOV589857:UPA589857 UYR589857:UYW589857 VIN589857:VIS589857 VSJ589857:VSO589857 WCF589857:WCK589857 WMB589857:WMG589857 WVX589857:WWC589857 P655393:U655393 JL655393:JQ655393 TH655393:TM655393 ADD655393:ADI655393 AMZ655393:ANE655393 AWV655393:AXA655393 BGR655393:BGW655393 BQN655393:BQS655393 CAJ655393:CAO655393 CKF655393:CKK655393 CUB655393:CUG655393 DDX655393:DEC655393 DNT655393:DNY655393 DXP655393:DXU655393 EHL655393:EHQ655393 ERH655393:ERM655393 FBD655393:FBI655393 FKZ655393:FLE655393 FUV655393:FVA655393 GER655393:GEW655393 GON655393:GOS655393 GYJ655393:GYO655393 HIF655393:HIK655393 HSB655393:HSG655393 IBX655393:ICC655393 ILT655393:ILY655393 IVP655393:IVU655393 JFL655393:JFQ655393 JPH655393:JPM655393 JZD655393:JZI655393 KIZ655393:KJE655393 KSV655393:KTA655393 LCR655393:LCW655393 LMN655393:LMS655393 LWJ655393:LWO655393 MGF655393:MGK655393 MQB655393:MQG655393 MZX655393:NAC655393 NJT655393:NJY655393 NTP655393:NTU655393 ODL655393:ODQ655393 ONH655393:ONM655393 OXD655393:OXI655393 PGZ655393:PHE655393 PQV655393:PRA655393 QAR655393:QAW655393 QKN655393:QKS655393 QUJ655393:QUO655393 REF655393:REK655393 ROB655393:ROG655393 RXX655393:RYC655393 SHT655393:SHY655393 SRP655393:SRU655393 TBL655393:TBQ655393 TLH655393:TLM655393 TVD655393:TVI655393 UEZ655393:UFE655393 UOV655393:UPA655393 UYR655393:UYW655393 VIN655393:VIS655393 VSJ655393:VSO655393 WCF655393:WCK655393 WMB655393:WMG655393 WVX655393:WWC655393 P720929:U720929 JL720929:JQ720929 TH720929:TM720929 ADD720929:ADI720929 AMZ720929:ANE720929 AWV720929:AXA720929 BGR720929:BGW720929 BQN720929:BQS720929 CAJ720929:CAO720929 CKF720929:CKK720929 CUB720929:CUG720929 DDX720929:DEC720929 DNT720929:DNY720929 DXP720929:DXU720929 EHL720929:EHQ720929 ERH720929:ERM720929 FBD720929:FBI720929 FKZ720929:FLE720929 FUV720929:FVA720929 GER720929:GEW720929 GON720929:GOS720929 GYJ720929:GYO720929 HIF720929:HIK720929 HSB720929:HSG720929 IBX720929:ICC720929 ILT720929:ILY720929 IVP720929:IVU720929 JFL720929:JFQ720929 JPH720929:JPM720929 JZD720929:JZI720929 KIZ720929:KJE720929 KSV720929:KTA720929 LCR720929:LCW720929 LMN720929:LMS720929 LWJ720929:LWO720929 MGF720929:MGK720929 MQB720929:MQG720929 MZX720929:NAC720929 NJT720929:NJY720929 NTP720929:NTU720929 ODL720929:ODQ720929 ONH720929:ONM720929 OXD720929:OXI720929 PGZ720929:PHE720929 PQV720929:PRA720929 QAR720929:QAW720929 QKN720929:QKS720929 QUJ720929:QUO720929 REF720929:REK720929 ROB720929:ROG720929 RXX720929:RYC720929 SHT720929:SHY720929 SRP720929:SRU720929 TBL720929:TBQ720929 TLH720929:TLM720929 TVD720929:TVI720929 UEZ720929:UFE720929 UOV720929:UPA720929 UYR720929:UYW720929 VIN720929:VIS720929 VSJ720929:VSO720929 WCF720929:WCK720929 WMB720929:WMG720929 WVX720929:WWC720929 P786465:U786465 JL786465:JQ786465 TH786465:TM786465 ADD786465:ADI786465 AMZ786465:ANE786465 AWV786465:AXA786465 BGR786465:BGW786465 BQN786465:BQS786465 CAJ786465:CAO786465 CKF786465:CKK786465 CUB786465:CUG786465 DDX786465:DEC786465 DNT786465:DNY786465 DXP786465:DXU786465 EHL786465:EHQ786465 ERH786465:ERM786465 FBD786465:FBI786465 FKZ786465:FLE786465 FUV786465:FVA786465 GER786465:GEW786465 GON786465:GOS786465 GYJ786465:GYO786465 HIF786465:HIK786465 HSB786465:HSG786465 IBX786465:ICC786465 ILT786465:ILY786465 IVP786465:IVU786465 JFL786465:JFQ786465 JPH786465:JPM786465 JZD786465:JZI786465 KIZ786465:KJE786465 KSV786465:KTA786465 LCR786465:LCW786465 LMN786465:LMS786465 LWJ786465:LWO786465 MGF786465:MGK786465 MQB786465:MQG786465 MZX786465:NAC786465 NJT786465:NJY786465 NTP786465:NTU786465 ODL786465:ODQ786465 ONH786465:ONM786465 OXD786465:OXI786465 PGZ786465:PHE786465 PQV786465:PRA786465 QAR786465:QAW786465 QKN786465:QKS786465 QUJ786465:QUO786465 REF786465:REK786465 ROB786465:ROG786465 RXX786465:RYC786465 SHT786465:SHY786465 SRP786465:SRU786465 TBL786465:TBQ786465 TLH786465:TLM786465 TVD786465:TVI786465 UEZ786465:UFE786465 UOV786465:UPA786465 UYR786465:UYW786465 VIN786465:VIS786465 VSJ786465:VSO786465 WCF786465:WCK786465 WMB786465:WMG786465 WVX786465:WWC786465 P852001:U852001 JL852001:JQ852001 TH852001:TM852001 ADD852001:ADI852001 AMZ852001:ANE852001 AWV852001:AXA852001 BGR852001:BGW852001 BQN852001:BQS852001 CAJ852001:CAO852001 CKF852001:CKK852001 CUB852001:CUG852001 DDX852001:DEC852001 DNT852001:DNY852001 DXP852001:DXU852001 EHL852001:EHQ852001 ERH852001:ERM852001 FBD852001:FBI852001 FKZ852001:FLE852001 FUV852001:FVA852001 GER852001:GEW852001 GON852001:GOS852001 GYJ852001:GYO852001 HIF852001:HIK852001 HSB852001:HSG852001 IBX852001:ICC852001 ILT852001:ILY852001 IVP852001:IVU852001 JFL852001:JFQ852001 JPH852001:JPM852001 JZD852001:JZI852001 KIZ852001:KJE852001 KSV852001:KTA852001 LCR852001:LCW852001 LMN852001:LMS852001 LWJ852001:LWO852001 MGF852001:MGK852001 MQB852001:MQG852001 MZX852001:NAC852001 NJT852001:NJY852001 NTP852001:NTU852001 ODL852001:ODQ852001 ONH852001:ONM852001 OXD852001:OXI852001 PGZ852001:PHE852001 PQV852001:PRA852001 QAR852001:QAW852001 QKN852001:QKS852001 QUJ852001:QUO852001 REF852001:REK852001 ROB852001:ROG852001 RXX852001:RYC852001 SHT852001:SHY852001 SRP852001:SRU852001 TBL852001:TBQ852001 TLH852001:TLM852001 TVD852001:TVI852001 UEZ852001:UFE852001 UOV852001:UPA852001 UYR852001:UYW852001 VIN852001:VIS852001 VSJ852001:VSO852001 WCF852001:WCK852001 WMB852001:WMG852001 WVX852001:WWC852001 P917537:U917537 JL917537:JQ917537 TH917537:TM917537 ADD917537:ADI917537 AMZ917537:ANE917537 AWV917537:AXA917537 BGR917537:BGW917537 BQN917537:BQS917537 CAJ917537:CAO917537 CKF917537:CKK917537 CUB917537:CUG917537 DDX917537:DEC917537 DNT917537:DNY917537 DXP917537:DXU917537 EHL917537:EHQ917537 ERH917537:ERM917537 FBD917537:FBI917537 FKZ917537:FLE917537 FUV917537:FVA917537 GER917537:GEW917537 GON917537:GOS917537 GYJ917537:GYO917537 HIF917537:HIK917537 HSB917537:HSG917537 IBX917537:ICC917537 ILT917537:ILY917537 IVP917537:IVU917537 JFL917537:JFQ917537 JPH917537:JPM917537 JZD917537:JZI917537 KIZ917537:KJE917537 KSV917537:KTA917537 LCR917537:LCW917537 LMN917537:LMS917537 LWJ917537:LWO917537 MGF917537:MGK917537 MQB917537:MQG917537 MZX917537:NAC917537 NJT917537:NJY917537 NTP917537:NTU917537 ODL917537:ODQ917537 ONH917537:ONM917537 OXD917537:OXI917537 PGZ917537:PHE917537 PQV917537:PRA917537 QAR917537:QAW917537 QKN917537:QKS917537 QUJ917537:QUO917537 REF917537:REK917537 ROB917537:ROG917537 RXX917537:RYC917537 SHT917537:SHY917537 SRP917537:SRU917537 TBL917537:TBQ917537 TLH917537:TLM917537 TVD917537:TVI917537 UEZ917537:UFE917537 UOV917537:UPA917537 UYR917537:UYW917537 VIN917537:VIS917537 VSJ917537:VSO917537 WCF917537:WCK917537 WMB917537:WMG917537 WVX917537:WWC917537 P983073:U983073 JL983073:JQ983073 TH983073:TM983073 ADD983073:ADI983073 AMZ983073:ANE983073 AWV983073:AXA983073 BGR983073:BGW983073 BQN983073:BQS983073 CAJ983073:CAO983073 CKF983073:CKK983073 CUB983073:CUG983073 DDX983073:DEC983073 DNT983073:DNY983073 DXP983073:DXU983073 EHL983073:EHQ983073 ERH983073:ERM983073 FBD983073:FBI983073 FKZ983073:FLE983073 FUV983073:FVA983073 GER983073:GEW983073 GON983073:GOS983073 GYJ983073:GYO983073 HIF983073:HIK983073 HSB983073:HSG983073 IBX983073:ICC983073 ILT983073:ILY983073 IVP983073:IVU983073 JFL983073:JFQ983073 JPH983073:JPM983073 JZD983073:JZI983073 KIZ983073:KJE983073 KSV983073:KTA983073 LCR983073:LCW983073 LMN983073:LMS983073 LWJ983073:LWO983073 MGF983073:MGK983073 MQB983073:MQG983073 MZX983073:NAC983073 NJT983073:NJY983073 NTP983073:NTU983073 ODL983073:ODQ983073 ONH983073:ONM983073 OXD983073:OXI983073 PGZ983073:PHE983073 PQV983073:PRA983073 QAR983073:QAW983073 QKN983073:QKS983073 QUJ983073:QUO983073 REF983073:REK983073 ROB983073:ROG983073 RXX983073:RYC983073 SHT983073:SHY983073 SRP983073:SRU983073 TBL983073:TBQ983073 TLH983073:TLM983073 TVD983073:TVI983073 UEZ983073:UFE983073 UOV983073:UPA983073 UYR983073:UYW983073 VIN983073:VIS983073 VSJ983073:VSO983073 WCF983073:WCK983073 WMB983073:WMG983073 WVX983073:WWC983073 P60:U60 JL60:JQ60 TH60:TM60 ADD60:ADI60 AMZ60:ANE60 AWV60:AXA60 BGR60:BGW60 BQN60:BQS60 CAJ60:CAO60 CKF60:CKK60 CUB60:CUG60 DDX60:DEC60 DNT60:DNY60 DXP60:DXU60 EHL60:EHQ60 ERH60:ERM60 FBD60:FBI60 FKZ60:FLE60 FUV60:FVA60 GER60:GEW60 GON60:GOS60 GYJ60:GYO60 HIF60:HIK60 HSB60:HSG60 IBX60:ICC60 ILT60:ILY60 IVP60:IVU60 JFL60:JFQ60 JPH60:JPM60 JZD60:JZI60 KIZ60:KJE60 KSV60:KTA60 LCR60:LCW60 LMN60:LMS60 LWJ60:LWO60 MGF60:MGK60 MQB60:MQG60 MZX60:NAC60 NJT60:NJY60 NTP60:NTU60 ODL60:ODQ60 ONH60:ONM60 OXD60:OXI60 PGZ60:PHE60 PQV60:PRA60 QAR60:QAW60 QKN60:QKS60 QUJ60:QUO60 REF60:REK60 ROB60:ROG60 RXX60:RYC60 SHT60:SHY60 SRP60:SRU60 TBL60:TBQ60 TLH60:TLM60 TVD60:TVI60 UEZ60:UFE60 UOV60:UPA60 UYR60:UYW60 VIN60:VIS60 VSJ60:VSO60 WCF60:WCK60 WMB60:WMG60 WVX60:WWC60 P65596:U65596 JL65596:JQ65596 TH65596:TM65596 ADD65596:ADI65596 AMZ65596:ANE65596 AWV65596:AXA65596 BGR65596:BGW65596 BQN65596:BQS65596 CAJ65596:CAO65596 CKF65596:CKK65596 CUB65596:CUG65596 DDX65596:DEC65596 DNT65596:DNY65596 DXP65596:DXU65596 EHL65596:EHQ65596 ERH65596:ERM65596 FBD65596:FBI65596 FKZ65596:FLE65596 FUV65596:FVA65596 GER65596:GEW65596 GON65596:GOS65596 GYJ65596:GYO65596 HIF65596:HIK65596 HSB65596:HSG65596 IBX65596:ICC65596 ILT65596:ILY65596 IVP65596:IVU65596 JFL65596:JFQ65596 JPH65596:JPM65596 JZD65596:JZI65596 KIZ65596:KJE65596 KSV65596:KTA65596 LCR65596:LCW65596 LMN65596:LMS65596 LWJ65596:LWO65596 MGF65596:MGK65596 MQB65596:MQG65596 MZX65596:NAC65596 NJT65596:NJY65596 NTP65596:NTU65596 ODL65596:ODQ65596 ONH65596:ONM65596 OXD65596:OXI65596 PGZ65596:PHE65596 PQV65596:PRA65596 QAR65596:QAW65596 QKN65596:QKS65596 QUJ65596:QUO65596 REF65596:REK65596 ROB65596:ROG65596 RXX65596:RYC65596 SHT65596:SHY65596 SRP65596:SRU65596 TBL65596:TBQ65596 TLH65596:TLM65596 TVD65596:TVI65596 UEZ65596:UFE65596 UOV65596:UPA65596 UYR65596:UYW65596 VIN65596:VIS65596 VSJ65596:VSO65596 WCF65596:WCK65596 WMB65596:WMG65596 WVX65596:WWC65596 P131132:U131132 JL131132:JQ131132 TH131132:TM131132 ADD131132:ADI131132 AMZ131132:ANE131132 AWV131132:AXA131132 BGR131132:BGW131132 BQN131132:BQS131132 CAJ131132:CAO131132 CKF131132:CKK131132 CUB131132:CUG131132 DDX131132:DEC131132 DNT131132:DNY131132 DXP131132:DXU131132 EHL131132:EHQ131132 ERH131132:ERM131132 FBD131132:FBI131132 FKZ131132:FLE131132 FUV131132:FVA131132 GER131132:GEW131132 GON131132:GOS131132 GYJ131132:GYO131132 HIF131132:HIK131132 HSB131132:HSG131132 IBX131132:ICC131132 ILT131132:ILY131132 IVP131132:IVU131132 JFL131132:JFQ131132 JPH131132:JPM131132 JZD131132:JZI131132 KIZ131132:KJE131132 KSV131132:KTA131132 LCR131132:LCW131132 LMN131132:LMS131132 LWJ131132:LWO131132 MGF131132:MGK131132 MQB131132:MQG131132 MZX131132:NAC131132 NJT131132:NJY131132 NTP131132:NTU131132 ODL131132:ODQ131132 ONH131132:ONM131132 OXD131132:OXI131132 PGZ131132:PHE131132 PQV131132:PRA131132 QAR131132:QAW131132 QKN131132:QKS131132 QUJ131132:QUO131132 REF131132:REK131132 ROB131132:ROG131132 RXX131132:RYC131132 SHT131132:SHY131132 SRP131132:SRU131132 TBL131132:TBQ131132 TLH131132:TLM131132 TVD131132:TVI131132 UEZ131132:UFE131132 UOV131132:UPA131132 UYR131132:UYW131132 VIN131132:VIS131132 VSJ131132:VSO131132 WCF131132:WCK131132 WMB131132:WMG131132 WVX131132:WWC131132 P196668:U196668 JL196668:JQ196668 TH196668:TM196668 ADD196668:ADI196668 AMZ196668:ANE196668 AWV196668:AXA196668 BGR196668:BGW196668 BQN196668:BQS196668 CAJ196668:CAO196668 CKF196668:CKK196668 CUB196668:CUG196668 DDX196668:DEC196668 DNT196668:DNY196668 DXP196668:DXU196668 EHL196668:EHQ196668 ERH196668:ERM196668 FBD196668:FBI196668 FKZ196668:FLE196668 FUV196668:FVA196668 GER196668:GEW196668 GON196668:GOS196668 GYJ196668:GYO196668 HIF196668:HIK196668 HSB196668:HSG196668 IBX196668:ICC196668 ILT196668:ILY196668 IVP196668:IVU196668 JFL196668:JFQ196668 JPH196668:JPM196668 JZD196668:JZI196668 KIZ196668:KJE196668 KSV196668:KTA196668 LCR196668:LCW196668 LMN196668:LMS196668 LWJ196668:LWO196668 MGF196668:MGK196668 MQB196668:MQG196668 MZX196668:NAC196668 NJT196668:NJY196668 NTP196668:NTU196668 ODL196668:ODQ196668 ONH196668:ONM196668 OXD196668:OXI196668 PGZ196668:PHE196668 PQV196668:PRA196668 QAR196668:QAW196668 QKN196668:QKS196668 QUJ196668:QUO196668 REF196668:REK196668 ROB196668:ROG196668 RXX196668:RYC196668 SHT196668:SHY196668 SRP196668:SRU196668 TBL196668:TBQ196668 TLH196668:TLM196668 TVD196668:TVI196668 UEZ196668:UFE196668 UOV196668:UPA196668 UYR196668:UYW196668 VIN196668:VIS196668 VSJ196668:VSO196668 WCF196668:WCK196668 WMB196668:WMG196668 WVX196668:WWC196668 P262204:U262204 JL262204:JQ262204 TH262204:TM262204 ADD262204:ADI262204 AMZ262204:ANE262204 AWV262204:AXA262204 BGR262204:BGW262204 BQN262204:BQS262204 CAJ262204:CAO262204 CKF262204:CKK262204 CUB262204:CUG262204 DDX262204:DEC262204 DNT262204:DNY262204 DXP262204:DXU262204 EHL262204:EHQ262204 ERH262204:ERM262204 FBD262204:FBI262204 FKZ262204:FLE262204 FUV262204:FVA262204 GER262204:GEW262204 GON262204:GOS262204 GYJ262204:GYO262204 HIF262204:HIK262204 HSB262204:HSG262204 IBX262204:ICC262204 ILT262204:ILY262204 IVP262204:IVU262204 JFL262204:JFQ262204 JPH262204:JPM262204 JZD262204:JZI262204 KIZ262204:KJE262204 KSV262204:KTA262204 LCR262204:LCW262204 LMN262204:LMS262204 LWJ262204:LWO262204 MGF262204:MGK262204 MQB262204:MQG262204 MZX262204:NAC262204 NJT262204:NJY262204 NTP262204:NTU262204 ODL262204:ODQ262204 ONH262204:ONM262204 OXD262204:OXI262204 PGZ262204:PHE262204 PQV262204:PRA262204 QAR262204:QAW262204 QKN262204:QKS262204 QUJ262204:QUO262204 REF262204:REK262204 ROB262204:ROG262204 RXX262204:RYC262204 SHT262204:SHY262204 SRP262204:SRU262204 TBL262204:TBQ262204 TLH262204:TLM262204 TVD262204:TVI262204 UEZ262204:UFE262204 UOV262204:UPA262204 UYR262204:UYW262204 VIN262204:VIS262204 VSJ262204:VSO262204 WCF262204:WCK262204 WMB262204:WMG262204 WVX262204:WWC262204 P327740:U327740 JL327740:JQ327740 TH327740:TM327740 ADD327740:ADI327740 AMZ327740:ANE327740 AWV327740:AXA327740 BGR327740:BGW327740 BQN327740:BQS327740 CAJ327740:CAO327740 CKF327740:CKK327740 CUB327740:CUG327740 DDX327740:DEC327740 DNT327740:DNY327740 DXP327740:DXU327740 EHL327740:EHQ327740 ERH327740:ERM327740 FBD327740:FBI327740 FKZ327740:FLE327740 FUV327740:FVA327740 GER327740:GEW327740 GON327740:GOS327740 GYJ327740:GYO327740 HIF327740:HIK327740 HSB327740:HSG327740 IBX327740:ICC327740 ILT327740:ILY327740 IVP327740:IVU327740 JFL327740:JFQ327740 JPH327740:JPM327740 JZD327740:JZI327740 KIZ327740:KJE327740 KSV327740:KTA327740 LCR327740:LCW327740 LMN327740:LMS327740 LWJ327740:LWO327740 MGF327740:MGK327740 MQB327740:MQG327740 MZX327740:NAC327740 NJT327740:NJY327740 NTP327740:NTU327740 ODL327740:ODQ327740 ONH327740:ONM327740 OXD327740:OXI327740 PGZ327740:PHE327740 PQV327740:PRA327740 QAR327740:QAW327740 QKN327740:QKS327740 QUJ327740:QUO327740 REF327740:REK327740 ROB327740:ROG327740 RXX327740:RYC327740 SHT327740:SHY327740 SRP327740:SRU327740 TBL327740:TBQ327740 TLH327740:TLM327740 TVD327740:TVI327740 UEZ327740:UFE327740 UOV327740:UPA327740 UYR327740:UYW327740 VIN327740:VIS327740 VSJ327740:VSO327740 WCF327740:WCK327740 WMB327740:WMG327740 WVX327740:WWC327740 P393276:U393276 JL393276:JQ393276 TH393276:TM393276 ADD393276:ADI393276 AMZ393276:ANE393276 AWV393276:AXA393276 BGR393276:BGW393276 BQN393276:BQS393276 CAJ393276:CAO393276 CKF393276:CKK393276 CUB393276:CUG393276 DDX393276:DEC393276 DNT393276:DNY393276 DXP393276:DXU393276 EHL393276:EHQ393276 ERH393276:ERM393276 FBD393276:FBI393276 FKZ393276:FLE393276 FUV393276:FVA393276 GER393276:GEW393276 GON393276:GOS393276 GYJ393276:GYO393276 HIF393276:HIK393276 HSB393276:HSG393276 IBX393276:ICC393276 ILT393276:ILY393276 IVP393276:IVU393276 JFL393276:JFQ393276 JPH393276:JPM393276 JZD393276:JZI393276 KIZ393276:KJE393276 KSV393276:KTA393276 LCR393276:LCW393276 LMN393276:LMS393276 LWJ393276:LWO393276 MGF393276:MGK393276 MQB393276:MQG393276 MZX393276:NAC393276 NJT393276:NJY393276 NTP393276:NTU393276 ODL393276:ODQ393276 ONH393276:ONM393276 OXD393276:OXI393276 PGZ393276:PHE393276 PQV393276:PRA393276 QAR393276:QAW393276 QKN393276:QKS393276 QUJ393276:QUO393276 REF393276:REK393276 ROB393276:ROG393276 RXX393276:RYC393276 SHT393276:SHY393276 SRP393276:SRU393276 TBL393276:TBQ393276 TLH393276:TLM393276 TVD393276:TVI393276 UEZ393276:UFE393276 UOV393276:UPA393276 UYR393276:UYW393276 VIN393276:VIS393276 VSJ393276:VSO393276 WCF393276:WCK393276 WMB393276:WMG393276 WVX393276:WWC393276 P458812:U458812 JL458812:JQ458812 TH458812:TM458812 ADD458812:ADI458812 AMZ458812:ANE458812 AWV458812:AXA458812 BGR458812:BGW458812 BQN458812:BQS458812 CAJ458812:CAO458812 CKF458812:CKK458812 CUB458812:CUG458812 DDX458812:DEC458812 DNT458812:DNY458812 DXP458812:DXU458812 EHL458812:EHQ458812 ERH458812:ERM458812 FBD458812:FBI458812 FKZ458812:FLE458812 FUV458812:FVA458812 GER458812:GEW458812 GON458812:GOS458812 GYJ458812:GYO458812 HIF458812:HIK458812 HSB458812:HSG458812 IBX458812:ICC458812 ILT458812:ILY458812 IVP458812:IVU458812 JFL458812:JFQ458812 JPH458812:JPM458812 JZD458812:JZI458812 KIZ458812:KJE458812 KSV458812:KTA458812 LCR458812:LCW458812 LMN458812:LMS458812 LWJ458812:LWO458812 MGF458812:MGK458812 MQB458812:MQG458812 MZX458812:NAC458812 NJT458812:NJY458812 NTP458812:NTU458812 ODL458812:ODQ458812 ONH458812:ONM458812 OXD458812:OXI458812 PGZ458812:PHE458812 PQV458812:PRA458812 QAR458812:QAW458812 QKN458812:QKS458812 QUJ458812:QUO458812 REF458812:REK458812 ROB458812:ROG458812 RXX458812:RYC458812 SHT458812:SHY458812 SRP458812:SRU458812 TBL458812:TBQ458812 TLH458812:TLM458812 TVD458812:TVI458812 UEZ458812:UFE458812 UOV458812:UPA458812 UYR458812:UYW458812 VIN458812:VIS458812 VSJ458812:VSO458812 WCF458812:WCK458812 WMB458812:WMG458812 WVX458812:WWC458812 P524348:U524348 JL524348:JQ524348 TH524348:TM524348 ADD524348:ADI524348 AMZ524348:ANE524348 AWV524348:AXA524348 BGR524348:BGW524348 BQN524348:BQS524348 CAJ524348:CAO524348 CKF524348:CKK524348 CUB524348:CUG524348 DDX524348:DEC524348 DNT524348:DNY524348 DXP524348:DXU524348 EHL524348:EHQ524348 ERH524348:ERM524348 FBD524348:FBI524348 FKZ524348:FLE524348 FUV524348:FVA524348 GER524348:GEW524348 GON524348:GOS524348 GYJ524348:GYO524348 HIF524348:HIK524348 HSB524348:HSG524348 IBX524348:ICC524348 ILT524348:ILY524348 IVP524348:IVU524348 JFL524348:JFQ524348 JPH524348:JPM524348 JZD524348:JZI524348 KIZ524348:KJE524348 KSV524348:KTA524348 LCR524348:LCW524348 LMN524348:LMS524348 LWJ524348:LWO524348 MGF524348:MGK524348 MQB524348:MQG524348 MZX524348:NAC524348 NJT524348:NJY524348 NTP524348:NTU524348 ODL524348:ODQ524348 ONH524348:ONM524348 OXD524348:OXI524348 PGZ524348:PHE524348 PQV524348:PRA524348 QAR524348:QAW524348 QKN524348:QKS524348 QUJ524348:QUO524348 REF524348:REK524348 ROB524348:ROG524348 RXX524348:RYC524348 SHT524348:SHY524348 SRP524348:SRU524348 TBL524348:TBQ524348 TLH524348:TLM524348 TVD524348:TVI524348 UEZ524348:UFE524348 UOV524348:UPA524348 UYR524348:UYW524348 VIN524348:VIS524348 VSJ524348:VSO524348 WCF524348:WCK524348 WMB524348:WMG524348 WVX524348:WWC524348 P589884:U589884 JL589884:JQ589884 TH589884:TM589884 ADD589884:ADI589884 AMZ589884:ANE589884 AWV589884:AXA589884 BGR589884:BGW589884 BQN589884:BQS589884 CAJ589884:CAO589884 CKF589884:CKK589884 CUB589884:CUG589884 DDX589884:DEC589884 DNT589884:DNY589884 DXP589884:DXU589884 EHL589884:EHQ589884 ERH589884:ERM589884 FBD589884:FBI589884 FKZ589884:FLE589884 FUV589884:FVA589884 GER589884:GEW589884 GON589884:GOS589884 GYJ589884:GYO589884 HIF589884:HIK589884 HSB589884:HSG589884 IBX589884:ICC589884 ILT589884:ILY589884 IVP589884:IVU589884 JFL589884:JFQ589884 JPH589884:JPM589884 JZD589884:JZI589884 KIZ589884:KJE589884 KSV589884:KTA589884 LCR589884:LCW589884 LMN589884:LMS589884 LWJ589884:LWO589884 MGF589884:MGK589884 MQB589884:MQG589884 MZX589884:NAC589884 NJT589884:NJY589884 NTP589884:NTU589884 ODL589884:ODQ589884 ONH589884:ONM589884 OXD589884:OXI589884 PGZ589884:PHE589884 PQV589884:PRA589884 QAR589884:QAW589884 QKN589884:QKS589884 QUJ589884:QUO589884 REF589884:REK589884 ROB589884:ROG589884 RXX589884:RYC589884 SHT589884:SHY589884 SRP589884:SRU589884 TBL589884:TBQ589884 TLH589884:TLM589884 TVD589884:TVI589884 UEZ589884:UFE589884 UOV589884:UPA589884 UYR589884:UYW589884 VIN589884:VIS589884 VSJ589884:VSO589884 WCF589884:WCK589884 WMB589884:WMG589884 WVX589884:WWC589884 P655420:U655420 JL655420:JQ655420 TH655420:TM655420 ADD655420:ADI655420 AMZ655420:ANE655420 AWV655420:AXA655420 BGR655420:BGW655420 BQN655420:BQS655420 CAJ655420:CAO655420 CKF655420:CKK655420 CUB655420:CUG655420 DDX655420:DEC655420 DNT655420:DNY655420 DXP655420:DXU655420 EHL655420:EHQ655420 ERH655420:ERM655420 FBD655420:FBI655420 FKZ655420:FLE655420 FUV655420:FVA655420 GER655420:GEW655420 GON655420:GOS655420 GYJ655420:GYO655420 HIF655420:HIK655420 HSB655420:HSG655420 IBX655420:ICC655420 ILT655420:ILY655420 IVP655420:IVU655420 JFL655420:JFQ655420 JPH655420:JPM655420 JZD655420:JZI655420 KIZ655420:KJE655420 KSV655420:KTA655420 LCR655420:LCW655420 LMN655420:LMS655420 LWJ655420:LWO655420 MGF655420:MGK655420 MQB655420:MQG655420 MZX655420:NAC655420 NJT655420:NJY655420 NTP655420:NTU655420 ODL655420:ODQ655420 ONH655420:ONM655420 OXD655420:OXI655420 PGZ655420:PHE655420 PQV655420:PRA655420 QAR655420:QAW655420 QKN655420:QKS655420 QUJ655420:QUO655420 REF655420:REK655420 ROB655420:ROG655420 RXX655420:RYC655420 SHT655420:SHY655420 SRP655420:SRU655420 TBL655420:TBQ655420 TLH655420:TLM655420 TVD655420:TVI655420 UEZ655420:UFE655420 UOV655420:UPA655420 UYR655420:UYW655420 VIN655420:VIS655420 VSJ655420:VSO655420 WCF655420:WCK655420 WMB655420:WMG655420 WVX655420:WWC655420 P720956:U720956 JL720956:JQ720956 TH720956:TM720956 ADD720956:ADI720956 AMZ720956:ANE720956 AWV720956:AXA720956 BGR720956:BGW720956 BQN720956:BQS720956 CAJ720956:CAO720956 CKF720956:CKK720956 CUB720956:CUG720956 DDX720956:DEC720956 DNT720956:DNY720956 DXP720956:DXU720956 EHL720956:EHQ720956 ERH720956:ERM720956 FBD720956:FBI720956 FKZ720956:FLE720956 FUV720956:FVA720956 GER720956:GEW720956 GON720956:GOS720956 GYJ720956:GYO720956 HIF720956:HIK720956 HSB720956:HSG720956 IBX720956:ICC720956 ILT720956:ILY720956 IVP720956:IVU720956 JFL720956:JFQ720956 JPH720956:JPM720956 JZD720956:JZI720956 KIZ720956:KJE720956 KSV720956:KTA720956 LCR720956:LCW720956 LMN720956:LMS720956 LWJ720956:LWO720956 MGF720956:MGK720956 MQB720956:MQG720956 MZX720956:NAC720956 NJT720956:NJY720956 NTP720956:NTU720956 ODL720956:ODQ720956 ONH720956:ONM720956 OXD720956:OXI720956 PGZ720956:PHE720956 PQV720956:PRA720956 QAR720956:QAW720956 QKN720956:QKS720956 QUJ720956:QUO720956 REF720956:REK720956 ROB720956:ROG720956 RXX720956:RYC720956 SHT720956:SHY720956 SRP720956:SRU720956 TBL720956:TBQ720956 TLH720956:TLM720956 TVD720956:TVI720956 UEZ720956:UFE720956 UOV720956:UPA720956 UYR720956:UYW720956 VIN720956:VIS720956 VSJ720956:VSO720956 WCF720956:WCK720956 WMB720956:WMG720956 WVX720956:WWC720956 P786492:U786492 JL786492:JQ786492 TH786492:TM786492 ADD786492:ADI786492 AMZ786492:ANE786492 AWV786492:AXA786492 BGR786492:BGW786492 BQN786492:BQS786492 CAJ786492:CAO786492 CKF786492:CKK786492 CUB786492:CUG786492 DDX786492:DEC786492 DNT786492:DNY786492 DXP786492:DXU786492 EHL786492:EHQ786492 ERH786492:ERM786492 FBD786492:FBI786492 FKZ786492:FLE786492 FUV786492:FVA786492 GER786492:GEW786492 GON786492:GOS786492 GYJ786492:GYO786492 HIF786492:HIK786492 HSB786492:HSG786492 IBX786492:ICC786492 ILT786492:ILY786492 IVP786492:IVU786492 JFL786492:JFQ786492 JPH786492:JPM786492 JZD786492:JZI786492 KIZ786492:KJE786492 KSV786492:KTA786492 LCR786492:LCW786492 LMN786492:LMS786492 LWJ786492:LWO786492 MGF786492:MGK786492 MQB786492:MQG786492 MZX786492:NAC786492 NJT786492:NJY786492 NTP786492:NTU786492 ODL786492:ODQ786492 ONH786492:ONM786492 OXD786492:OXI786492 PGZ786492:PHE786492 PQV786492:PRA786492 QAR786492:QAW786492 QKN786492:QKS786492 QUJ786492:QUO786492 REF786492:REK786492 ROB786492:ROG786492 RXX786492:RYC786492 SHT786492:SHY786492 SRP786492:SRU786492 TBL786492:TBQ786492 TLH786492:TLM786492 TVD786492:TVI786492 UEZ786492:UFE786492 UOV786492:UPA786492 UYR786492:UYW786492 VIN786492:VIS786492 VSJ786492:VSO786492 WCF786492:WCK786492 WMB786492:WMG786492 WVX786492:WWC786492 P852028:U852028 JL852028:JQ852028 TH852028:TM852028 ADD852028:ADI852028 AMZ852028:ANE852028 AWV852028:AXA852028 BGR852028:BGW852028 BQN852028:BQS852028 CAJ852028:CAO852028 CKF852028:CKK852028 CUB852028:CUG852028 DDX852028:DEC852028 DNT852028:DNY852028 DXP852028:DXU852028 EHL852028:EHQ852028 ERH852028:ERM852028 FBD852028:FBI852028 FKZ852028:FLE852028 FUV852028:FVA852028 GER852028:GEW852028 GON852028:GOS852028 GYJ852028:GYO852028 HIF852028:HIK852028 HSB852028:HSG852028 IBX852028:ICC852028 ILT852028:ILY852028 IVP852028:IVU852028 JFL852028:JFQ852028 JPH852028:JPM852028 JZD852028:JZI852028 KIZ852028:KJE852028 KSV852028:KTA852028 LCR852028:LCW852028 LMN852028:LMS852028 LWJ852028:LWO852028 MGF852028:MGK852028 MQB852028:MQG852028 MZX852028:NAC852028 NJT852028:NJY852028 NTP852028:NTU852028 ODL852028:ODQ852028 ONH852028:ONM852028 OXD852028:OXI852028 PGZ852028:PHE852028 PQV852028:PRA852028 QAR852028:QAW852028 QKN852028:QKS852028 QUJ852028:QUO852028 REF852028:REK852028 ROB852028:ROG852028 RXX852028:RYC852028 SHT852028:SHY852028 SRP852028:SRU852028 TBL852028:TBQ852028 TLH852028:TLM852028 TVD852028:TVI852028 UEZ852028:UFE852028 UOV852028:UPA852028 UYR852028:UYW852028 VIN852028:VIS852028 VSJ852028:VSO852028 WCF852028:WCK852028 WMB852028:WMG852028 WVX852028:WWC852028 P917564:U917564 JL917564:JQ917564 TH917564:TM917564 ADD917564:ADI917564 AMZ917564:ANE917564 AWV917564:AXA917564 BGR917564:BGW917564 BQN917564:BQS917564 CAJ917564:CAO917564 CKF917564:CKK917564 CUB917564:CUG917564 DDX917564:DEC917564 DNT917564:DNY917564 DXP917564:DXU917564 EHL917564:EHQ917564 ERH917564:ERM917564 FBD917564:FBI917564 FKZ917564:FLE917564 FUV917564:FVA917564 GER917564:GEW917564 GON917564:GOS917564 GYJ917564:GYO917564 HIF917564:HIK917564 HSB917564:HSG917564 IBX917564:ICC917564 ILT917564:ILY917564 IVP917564:IVU917564 JFL917564:JFQ917564 JPH917564:JPM917564 JZD917564:JZI917564 KIZ917564:KJE917564 KSV917564:KTA917564 LCR917564:LCW917564 LMN917564:LMS917564 LWJ917564:LWO917564 MGF917564:MGK917564 MQB917564:MQG917564 MZX917564:NAC917564 NJT917564:NJY917564 NTP917564:NTU917564 ODL917564:ODQ917564 ONH917564:ONM917564 OXD917564:OXI917564 PGZ917564:PHE917564 PQV917564:PRA917564 QAR917564:QAW917564 QKN917564:QKS917564 QUJ917564:QUO917564 REF917564:REK917564 ROB917564:ROG917564 RXX917564:RYC917564 SHT917564:SHY917564 SRP917564:SRU917564 TBL917564:TBQ917564 TLH917564:TLM917564 TVD917564:TVI917564 UEZ917564:UFE917564 UOV917564:UPA917564 UYR917564:UYW917564 VIN917564:VIS917564 VSJ917564:VSO917564 WCF917564:WCK917564 WMB917564:WMG917564 WVX917564:WWC917564 P983100:U983100 JL983100:JQ983100 TH983100:TM983100 ADD983100:ADI983100 AMZ983100:ANE983100 AWV983100:AXA983100 BGR983100:BGW983100 BQN983100:BQS983100 CAJ983100:CAO983100 CKF983100:CKK983100 CUB983100:CUG983100 DDX983100:DEC983100 DNT983100:DNY983100 DXP983100:DXU983100 EHL983100:EHQ983100 ERH983100:ERM983100 FBD983100:FBI983100 FKZ983100:FLE983100 FUV983100:FVA983100 GER983100:GEW983100 GON983100:GOS983100 GYJ983100:GYO983100 HIF983100:HIK983100 HSB983100:HSG983100 IBX983100:ICC983100 ILT983100:ILY983100 IVP983100:IVU983100 JFL983100:JFQ983100 JPH983100:JPM983100 JZD983100:JZI983100 KIZ983100:KJE983100 KSV983100:KTA983100 LCR983100:LCW983100 LMN983100:LMS983100 LWJ983100:LWO983100 MGF983100:MGK983100 MQB983100:MQG983100 MZX983100:NAC983100 NJT983100:NJY983100 NTP983100:NTU983100 ODL983100:ODQ983100 ONH983100:ONM983100 OXD983100:OXI983100 PGZ983100:PHE983100 PQV983100:PRA983100 QAR983100:QAW983100 QKN983100:QKS983100 QUJ983100:QUO983100 REF983100:REK983100 ROB983100:ROG983100 RXX983100:RYC983100 SHT983100:SHY983100 SRP983100:SRU983100 TBL983100:TBQ983100 TLH983100:TLM983100 TVD983100:TVI983100 UEZ983100:UFE983100 UOV983100:UPA983100 UYR983100:UYW983100 VIN983100:VIS983100 VSJ983100:VSO983100 WCF983100:WCK983100 WMB983100:WMG983100 WVX983100:WWC983100 AA59:AA60 JW59:JW60 TS59:TS60 ADO59:ADO60 ANK59:ANK60 AXG59:AXG60 BHC59:BHC60 BQY59:BQY60 CAU59:CAU60 CKQ59:CKQ60 CUM59:CUM60 DEI59:DEI60 DOE59:DOE60 DYA59:DYA60 EHW59:EHW60 ERS59:ERS60 FBO59:FBO60 FLK59:FLK60 FVG59:FVG60 GFC59:GFC60 GOY59:GOY60 GYU59:GYU60 HIQ59:HIQ60 HSM59:HSM60 ICI59:ICI60 IME59:IME60 IWA59:IWA60 JFW59:JFW60 JPS59:JPS60 JZO59:JZO60 KJK59:KJK60 KTG59:KTG60 LDC59:LDC60 LMY59:LMY60 LWU59:LWU60 MGQ59:MGQ60 MQM59:MQM60 NAI59:NAI60 NKE59:NKE60 NUA59:NUA60 ODW59:ODW60 ONS59:ONS60 OXO59:OXO60 PHK59:PHK60 PRG59:PRG60 QBC59:QBC60 QKY59:QKY60 QUU59:QUU60 REQ59:REQ60 ROM59:ROM60 RYI59:RYI60 SIE59:SIE60 SSA59:SSA60 TBW59:TBW60 TLS59:TLS60 TVO59:TVO60 UFK59:UFK60 UPG59:UPG60 UZC59:UZC60 VIY59:VIY60 VSU59:VSU60 WCQ59:WCQ60 WMM59:WMM60 WWI59:WWI60 AA65595:AA65596 JW65595:JW65596 TS65595:TS65596 ADO65595:ADO65596 ANK65595:ANK65596 AXG65595:AXG65596 BHC65595:BHC65596 BQY65595:BQY65596 CAU65595:CAU65596 CKQ65595:CKQ65596 CUM65595:CUM65596 DEI65595:DEI65596 DOE65595:DOE65596 DYA65595:DYA65596 EHW65595:EHW65596 ERS65595:ERS65596 FBO65595:FBO65596 FLK65595:FLK65596 FVG65595:FVG65596 GFC65595:GFC65596 GOY65595:GOY65596 GYU65595:GYU65596 HIQ65595:HIQ65596 HSM65595:HSM65596 ICI65595:ICI65596 IME65595:IME65596 IWA65595:IWA65596 JFW65595:JFW65596 JPS65595:JPS65596 JZO65595:JZO65596 KJK65595:KJK65596 KTG65595:KTG65596 LDC65595:LDC65596 LMY65595:LMY65596 LWU65595:LWU65596 MGQ65595:MGQ65596 MQM65595:MQM65596 NAI65595:NAI65596 NKE65595:NKE65596 NUA65595:NUA65596 ODW65595:ODW65596 ONS65595:ONS65596 OXO65595:OXO65596 PHK65595:PHK65596 PRG65595:PRG65596 QBC65595:QBC65596 QKY65595:QKY65596 QUU65595:QUU65596 REQ65595:REQ65596 ROM65595:ROM65596 RYI65595:RYI65596 SIE65595:SIE65596 SSA65595:SSA65596 TBW65595:TBW65596 TLS65595:TLS65596 TVO65595:TVO65596 UFK65595:UFK65596 UPG65595:UPG65596 UZC65595:UZC65596 VIY65595:VIY65596 VSU65595:VSU65596 WCQ65595:WCQ65596 WMM65595:WMM65596 WWI65595:WWI65596 AA131131:AA131132 JW131131:JW131132 TS131131:TS131132 ADO131131:ADO131132 ANK131131:ANK131132 AXG131131:AXG131132 BHC131131:BHC131132 BQY131131:BQY131132 CAU131131:CAU131132 CKQ131131:CKQ131132 CUM131131:CUM131132 DEI131131:DEI131132 DOE131131:DOE131132 DYA131131:DYA131132 EHW131131:EHW131132 ERS131131:ERS131132 FBO131131:FBO131132 FLK131131:FLK131132 FVG131131:FVG131132 GFC131131:GFC131132 GOY131131:GOY131132 GYU131131:GYU131132 HIQ131131:HIQ131132 HSM131131:HSM131132 ICI131131:ICI131132 IME131131:IME131132 IWA131131:IWA131132 JFW131131:JFW131132 JPS131131:JPS131132 JZO131131:JZO131132 KJK131131:KJK131132 KTG131131:KTG131132 LDC131131:LDC131132 LMY131131:LMY131132 LWU131131:LWU131132 MGQ131131:MGQ131132 MQM131131:MQM131132 NAI131131:NAI131132 NKE131131:NKE131132 NUA131131:NUA131132 ODW131131:ODW131132 ONS131131:ONS131132 OXO131131:OXO131132 PHK131131:PHK131132 PRG131131:PRG131132 QBC131131:QBC131132 QKY131131:QKY131132 QUU131131:QUU131132 REQ131131:REQ131132 ROM131131:ROM131132 RYI131131:RYI131132 SIE131131:SIE131132 SSA131131:SSA131132 TBW131131:TBW131132 TLS131131:TLS131132 TVO131131:TVO131132 UFK131131:UFK131132 UPG131131:UPG131132 UZC131131:UZC131132 VIY131131:VIY131132 VSU131131:VSU131132 WCQ131131:WCQ131132 WMM131131:WMM131132 WWI131131:WWI131132 AA196667:AA196668 JW196667:JW196668 TS196667:TS196668 ADO196667:ADO196668 ANK196667:ANK196668 AXG196667:AXG196668 BHC196667:BHC196668 BQY196667:BQY196668 CAU196667:CAU196668 CKQ196667:CKQ196668 CUM196667:CUM196668 DEI196667:DEI196668 DOE196667:DOE196668 DYA196667:DYA196668 EHW196667:EHW196668 ERS196667:ERS196668 FBO196667:FBO196668 FLK196667:FLK196668 FVG196667:FVG196668 GFC196667:GFC196668 GOY196667:GOY196668 GYU196667:GYU196668 HIQ196667:HIQ196668 HSM196667:HSM196668 ICI196667:ICI196668 IME196667:IME196668 IWA196667:IWA196668 JFW196667:JFW196668 JPS196667:JPS196668 JZO196667:JZO196668 KJK196667:KJK196668 KTG196667:KTG196668 LDC196667:LDC196668 LMY196667:LMY196668 LWU196667:LWU196668 MGQ196667:MGQ196668 MQM196667:MQM196668 NAI196667:NAI196668 NKE196667:NKE196668 NUA196667:NUA196668 ODW196667:ODW196668 ONS196667:ONS196668 OXO196667:OXO196668 PHK196667:PHK196668 PRG196667:PRG196668 QBC196667:QBC196668 QKY196667:QKY196668 QUU196667:QUU196668 REQ196667:REQ196668 ROM196667:ROM196668 RYI196667:RYI196668 SIE196667:SIE196668 SSA196667:SSA196668 TBW196667:TBW196668 TLS196667:TLS196668 TVO196667:TVO196668 UFK196667:UFK196668 UPG196667:UPG196668 UZC196667:UZC196668 VIY196667:VIY196668 VSU196667:VSU196668 WCQ196667:WCQ196668 WMM196667:WMM196668 WWI196667:WWI196668 AA262203:AA262204 JW262203:JW262204 TS262203:TS262204 ADO262203:ADO262204 ANK262203:ANK262204 AXG262203:AXG262204 BHC262203:BHC262204 BQY262203:BQY262204 CAU262203:CAU262204 CKQ262203:CKQ262204 CUM262203:CUM262204 DEI262203:DEI262204 DOE262203:DOE262204 DYA262203:DYA262204 EHW262203:EHW262204 ERS262203:ERS262204 FBO262203:FBO262204 FLK262203:FLK262204 FVG262203:FVG262204 GFC262203:GFC262204 GOY262203:GOY262204 GYU262203:GYU262204 HIQ262203:HIQ262204 HSM262203:HSM262204 ICI262203:ICI262204 IME262203:IME262204 IWA262203:IWA262204 JFW262203:JFW262204 JPS262203:JPS262204 JZO262203:JZO262204 KJK262203:KJK262204 KTG262203:KTG262204 LDC262203:LDC262204 LMY262203:LMY262204 LWU262203:LWU262204 MGQ262203:MGQ262204 MQM262203:MQM262204 NAI262203:NAI262204 NKE262203:NKE262204 NUA262203:NUA262204 ODW262203:ODW262204 ONS262203:ONS262204 OXO262203:OXO262204 PHK262203:PHK262204 PRG262203:PRG262204 QBC262203:QBC262204 QKY262203:QKY262204 QUU262203:QUU262204 REQ262203:REQ262204 ROM262203:ROM262204 RYI262203:RYI262204 SIE262203:SIE262204 SSA262203:SSA262204 TBW262203:TBW262204 TLS262203:TLS262204 TVO262203:TVO262204 UFK262203:UFK262204 UPG262203:UPG262204 UZC262203:UZC262204 VIY262203:VIY262204 VSU262203:VSU262204 WCQ262203:WCQ262204 WMM262203:WMM262204 WWI262203:WWI262204 AA327739:AA327740 JW327739:JW327740 TS327739:TS327740 ADO327739:ADO327740 ANK327739:ANK327740 AXG327739:AXG327740 BHC327739:BHC327740 BQY327739:BQY327740 CAU327739:CAU327740 CKQ327739:CKQ327740 CUM327739:CUM327740 DEI327739:DEI327740 DOE327739:DOE327740 DYA327739:DYA327740 EHW327739:EHW327740 ERS327739:ERS327740 FBO327739:FBO327740 FLK327739:FLK327740 FVG327739:FVG327740 GFC327739:GFC327740 GOY327739:GOY327740 GYU327739:GYU327740 HIQ327739:HIQ327740 HSM327739:HSM327740 ICI327739:ICI327740 IME327739:IME327740 IWA327739:IWA327740 JFW327739:JFW327740 JPS327739:JPS327740 JZO327739:JZO327740 KJK327739:KJK327740 KTG327739:KTG327740 LDC327739:LDC327740 LMY327739:LMY327740 LWU327739:LWU327740 MGQ327739:MGQ327740 MQM327739:MQM327740 NAI327739:NAI327740 NKE327739:NKE327740 NUA327739:NUA327740 ODW327739:ODW327740 ONS327739:ONS327740 OXO327739:OXO327740 PHK327739:PHK327740 PRG327739:PRG327740 QBC327739:QBC327740 QKY327739:QKY327740 QUU327739:QUU327740 REQ327739:REQ327740 ROM327739:ROM327740 RYI327739:RYI327740 SIE327739:SIE327740 SSA327739:SSA327740 TBW327739:TBW327740 TLS327739:TLS327740 TVO327739:TVO327740 UFK327739:UFK327740 UPG327739:UPG327740 UZC327739:UZC327740 VIY327739:VIY327740 VSU327739:VSU327740 WCQ327739:WCQ327740 WMM327739:WMM327740 WWI327739:WWI327740 AA393275:AA393276 JW393275:JW393276 TS393275:TS393276 ADO393275:ADO393276 ANK393275:ANK393276 AXG393275:AXG393276 BHC393275:BHC393276 BQY393275:BQY393276 CAU393275:CAU393276 CKQ393275:CKQ393276 CUM393275:CUM393276 DEI393275:DEI393276 DOE393275:DOE393276 DYA393275:DYA393276 EHW393275:EHW393276 ERS393275:ERS393276 FBO393275:FBO393276 FLK393275:FLK393276 FVG393275:FVG393276 GFC393275:GFC393276 GOY393275:GOY393276 GYU393275:GYU393276 HIQ393275:HIQ393276 HSM393275:HSM393276 ICI393275:ICI393276 IME393275:IME393276 IWA393275:IWA393276 JFW393275:JFW393276 JPS393275:JPS393276 JZO393275:JZO393276 KJK393275:KJK393276 KTG393275:KTG393276 LDC393275:LDC393276 LMY393275:LMY393276 LWU393275:LWU393276 MGQ393275:MGQ393276 MQM393275:MQM393276 NAI393275:NAI393276 NKE393275:NKE393276 NUA393275:NUA393276 ODW393275:ODW393276 ONS393275:ONS393276 OXO393275:OXO393276 PHK393275:PHK393276 PRG393275:PRG393276 QBC393275:QBC393276 QKY393275:QKY393276 QUU393275:QUU393276 REQ393275:REQ393276 ROM393275:ROM393276 RYI393275:RYI393276 SIE393275:SIE393276 SSA393275:SSA393276 TBW393275:TBW393276 TLS393275:TLS393276 TVO393275:TVO393276 UFK393275:UFK393276 UPG393275:UPG393276 UZC393275:UZC393276 VIY393275:VIY393276 VSU393275:VSU393276 WCQ393275:WCQ393276 WMM393275:WMM393276 WWI393275:WWI393276 AA458811:AA458812 JW458811:JW458812 TS458811:TS458812 ADO458811:ADO458812 ANK458811:ANK458812 AXG458811:AXG458812 BHC458811:BHC458812 BQY458811:BQY458812 CAU458811:CAU458812 CKQ458811:CKQ458812 CUM458811:CUM458812 DEI458811:DEI458812 DOE458811:DOE458812 DYA458811:DYA458812 EHW458811:EHW458812 ERS458811:ERS458812 FBO458811:FBO458812 FLK458811:FLK458812 FVG458811:FVG458812 GFC458811:GFC458812 GOY458811:GOY458812 GYU458811:GYU458812 HIQ458811:HIQ458812 HSM458811:HSM458812 ICI458811:ICI458812 IME458811:IME458812 IWA458811:IWA458812 JFW458811:JFW458812 JPS458811:JPS458812 JZO458811:JZO458812 KJK458811:KJK458812 KTG458811:KTG458812 LDC458811:LDC458812 LMY458811:LMY458812 LWU458811:LWU458812 MGQ458811:MGQ458812 MQM458811:MQM458812 NAI458811:NAI458812 NKE458811:NKE458812 NUA458811:NUA458812 ODW458811:ODW458812 ONS458811:ONS458812 OXO458811:OXO458812 PHK458811:PHK458812 PRG458811:PRG458812 QBC458811:QBC458812 QKY458811:QKY458812 QUU458811:QUU458812 REQ458811:REQ458812 ROM458811:ROM458812 RYI458811:RYI458812 SIE458811:SIE458812 SSA458811:SSA458812 TBW458811:TBW458812 TLS458811:TLS458812 TVO458811:TVO458812 UFK458811:UFK458812 UPG458811:UPG458812 UZC458811:UZC458812 VIY458811:VIY458812 VSU458811:VSU458812 WCQ458811:WCQ458812 WMM458811:WMM458812 WWI458811:WWI458812 AA524347:AA524348 JW524347:JW524348 TS524347:TS524348 ADO524347:ADO524348 ANK524347:ANK524348 AXG524347:AXG524348 BHC524347:BHC524348 BQY524347:BQY524348 CAU524347:CAU524348 CKQ524347:CKQ524348 CUM524347:CUM524348 DEI524347:DEI524348 DOE524347:DOE524348 DYA524347:DYA524348 EHW524347:EHW524348 ERS524347:ERS524348 FBO524347:FBO524348 FLK524347:FLK524348 FVG524347:FVG524348 GFC524347:GFC524348 GOY524347:GOY524348 GYU524347:GYU524348 HIQ524347:HIQ524348 HSM524347:HSM524348 ICI524347:ICI524348 IME524347:IME524348 IWA524347:IWA524348 JFW524347:JFW524348 JPS524347:JPS524348 JZO524347:JZO524348 KJK524347:KJK524348 KTG524347:KTG524348 LDC524347:LDC524348 LMY524347:LMY524348 LWU524347:LWU524348 MGQ524347:MGQ524348 MQM524347:MQM524348 NAI524347:NAI524348 NKE524347:NKE524348 NUA524347:NUA524348 ODW524347:ODW524348 ONS524347:ONS524348 OXO524347:OXO524348 PHK524347:PHK524348 PRG524347:PRG524348 QBC524347:QBC524348 QKY524347:QKY524348 QUU524347:QUU524348 REQ524347:REQ524348 ROM524347:ROM524348 RYI524347:RYI524348 SIE524347:SIE524348 SSA524347:SSA524348 TBW524347:TBW524348 TLS524347:TLS524348 TVO524347:TVO524348 UFK524347:UFK524348 UPG524347:UPG524348 UZC524347:UZC524348 VIY524347:VIY524348 VSU524347:VSU524348 WCQ524347:WCQ524348 WMM524347:WMM524348 WWI524347:WWI524348 AA589883:AA589884 JW589883:JW589884 TS589883:TS589884 ADO589883:ADO589884 ANK589883:ANK589884 AXG589883:AXG589884 BHC589883:BHC589884 BQY589883:BQY589884 CAU589883:CAU589884 CKQ589883:CKQ589884 CUM589883:CUM589884 DEI589883:DEI589884 DOE589883:DOE589884 DYA589883:DYA589884 EHW589883:EHW589884 ERS589883:ERS589884 FBO589883:FBO589884 FLK589883:FLK589884 FVG589883:FVG589884 GFC589883:GFC589884 GOY589883:GOY589884 GYU589883:GYU589884 HIQ589883:HIQ589884 HSM589883:HSM589884 ICI589883:ICI589884 IME589883:IME589884 IWA589883:IWA589884 JFW589883:JFW589884 JPS589883:JPS589884 JZO589883:JZO589884 KJK589883:KJK589884 KTG589883:KTG589884 LDC589883:LDC589884 LMY589883:LMY589884 LWU589883:LWU589884 MGQ589883:MGQ589884 MQM589883:MQM589884 NAI589883:NAI589884 NKE589883:NKE589884 NUA589883:NUA589884 ODW589883:ODW589884 ONS589883:ONS589884 OXO589883:OXO589884 PHK589883:PHK589884 PRG589883:PRG589884 QBC589883:QBC589884 QKY589883:QKY589884 QUU589883:QUU589884 REQ589883:REQ589884 ROM589883:ROM589884 RYI589883:RYI589884 SIE589883:SIE589884 SSA589883:SSA589884 TBW589883:TBW589884 TLS589883:TLS589884 TVO589883:TVO589884 UFK589883:UFK589884 UPG589883:UPG589884 UZC589883:UZC589884 VIY589883:VIY589884 VSU589883:VSU589884 WCQ589883:WCQ589884 WMM589883:WMM589884 WWI589883:WWI589884 AA655419:AA655420 JW655419:JW655420 TS655419:TS655420 ADO655419:ADO655420 ANK655419:ANK655420 AXG655419:AXG655420 BHC655419:BHC655420 BQY655419:BQY655420 CAU655419:CAU655420 CKQ655419:CKQ655420 CUM655419:CUM655420 DEI655419:DEI655420 DOE655419:DOE655420 DYA655419:DYA655420 EHW655419:EHW655420 ERS655419:ERS655420 FBO655419:FBO655420 FLK655419:FLK655420 FVG655419:FVG655420 GFC655419:GFC655420 GOY655419:GOY655420 GYU655419:GYU655420 HIQ655419:HIQ655420 HSM655419:HSM655420 ICI655419:ICI655420 IME655419:IME655420 IWA655419:IWA655420 JFW655419:JFW655420 JPS655419:JPS655420 JZO655419:JZO655420 KJK655419:KJK655420 KTG655419:KTG655420 LDC655419:LDC655420 LMY655419:LMY655420 LWU655419:LWU655420 MGQ655419:MGQ655420 MQM655419:MQM655420 NAI655419:NAI655420 NKE655419:NKE655420 NUA655419:NUA655420 ODW655419:ODW655420 ONS655419:ONS655420 OXO655419:OXO655420 PHK655419:PHK655420 PRG655419:PRG655420 QBC655419:QBC655420 QKY655419:QKY655420 QUU655419:QUU655420 REQ655419:REQ655420 ROM655419:ROM655420 RYI655419:RYI655420 SIE655419:SIE655420 SSA655419:SSA655420 TBW655419:TBW655420 TLS655419:TLS655420 TVO655419:TVO655420 UFK655419:UFK655420 UPG655419:UPG655420 UZC655419:UZC655420 VIY655419:VIY655420 VSU655419:VSU655420 WCQ655419:WCQ655420 WMM655419:WMM655420 WWI655419:WWI655420 AA720955:AA720956 JW720955:JW720956 TS720955:TS720956 ADO720955:ADO720956 ANK720955:ANK720956 AXG720955:AXG720956 BHC720955:BHC720956 BQY720955:BQY720956 CAU720955:CAU720956 CKQ720955:CKQ720956 CUM720955:CUM720956 DEI720955:DEI720956 DOE720955:DOE720956 DYA720955:DYA720956 EHW720955:EHW720956 ERS720955:ERS720956 FBO720955:FBO720956 FLK720955:FLK720956 FVG720955:FVG720956 GFC720955:GFC720956 GOY720955:GOY720956 GYU720955:GYU720956 HIQ720955:HIQ720956 HSM720955:HSM720956 ICI720955:ICI720956 IME720955:IME720956 IWA720955:IWA720956 JFW720955:JFW720956 JPS720955:JPS720956 JZO720955:JZO720956 KJK720955:KJK720956 KTG720955:KTG720956 LDC720955:LDC720956 LMY720955:LMY720956 LWU720955:LWU720956 MGQ720955:MGQ720956 MQM720955:MQM720956 NAI720955:NAI720956 NKE720955:NKE720956 NUA720955:NUA720956 ODW720955:ODW720956 ONS720955:ONS720956 OXO720955:OXO720956 PHK720955:PHK720956 PRG720955:PRG720956 QBC720955:QBC720956 QKY720955:QKY720956 QUU720955:QUU720956 REQ720955:REQ720956 ROM720955:ROM720956 RYI720955:RYI720956 SIE720955:SIE720956 SSA720955:SSA720956 TBW720955:TBW720956 TLS720955:TLS720956 TVO720955:TVO720956 UFK720955:UFK720956 UPG720955:UPG720956 UZC720955:UZC720956 VIY720955:VIY720956 VSU720955:VSU720956 WCQ720955:WCQ720956 WMM720955:WMM720956 WWI720955:WWI720956 AA786491:AA786492 JW786491:JW786492 TS786491:TS786492 ADO786491:ADO786492 ANK786491:ANK786492 AXG786491:AXG786492 BHC786491:BHC786492 BQY786491:BQY786492 CAU786491:CAU786492 CKQ786491:CKQ786492 CUM786491:CUM786492 DEI786491:DEI786492 DOE786491:DOE786492 DYA786491:DYA786492 EHW786491:EHW786492 ERS786491:ERS786492 FBO786491:FBO786492 FLK786491:FLK786492 FVG786491:FVG786492 GFC786491:GFC786492 GOY786491:GOY786492 GYU786491:GYU786492 HIQ786491:HIQ786492 HSM786491:HSM786492 ICI786491:ICI786492 IME786491:IME786492 IWA786491:IWA786492 JFW786491:JFW786492 JPS786491:JPS786492 JZO786491:JZO786492 KJK786491:KJK786492 KTG786491:KTG786492 LDC786491:LDC786492 LMY786491:LMY786492 LWU786491:LWU786492 MGQ786491:MGQ786492 MQM786491:MQM786492 NAI786491:NAI786492 NKE786491:NKE786492 NUA786491:NUA786492 ODW786491:ODW786492 ONS786491:ONS786492 OXO786491:OXO786492 PHK786491:PHK786492 PRG786491:PRG786492 QBC786491:QBC786492 QKY786491:QKY786492 QUU786491:QUU786492 REQ786491:REQ786492 ROM786491:ROM786492 RYI786491:RYI786492 SIE786491:SIE786492 SSA786491:SSA786492 TBW786491:TBW786492 TLS786491:TLS786492 TVO786491:TVO786492 UFK786491:UFK786492 UPG786491:UPG786492 UZC786491:UZC786492 VIY786491:VIY786492 VSU786491:VSU786492 WCQ786491:WCQ786492 WMM786491:WMM786492 WWI786491:WWI786492 AA852027:AA852028 JW852027:JW852028 TS852027:TS852028 ADO852027:ADO852028 ANK852027:ANK852028 AXG852027:AXG852028 BHC852027:BHC852028 BQY852027:BQY852028 CAU852027:CAU852028 CKQ852027:CKQ852028 CUM852027:CUM852028 DEI852027:DEI852028 DOE852027:DOE852028 DYA852027:DYA852028 EHW852027:EHW852028 ERS852027:ERS852028 FBO852027:FBO852028 FLK852027:FLK852028 FVG852027:FVG852028 GFC852027:GFC852028 GOY852027:GOY852028 GYU852027:GYU852028 HIQ852027:HIQ852028 HSM852027:HSM852028 ICI852027:ICI852028 IME852027:IME852028 IWA852027:IWA852028 JFW852027:JFW852028 JPS852027:JPS852028 JZO852027:JZO852028 KJK852027:KJK852028 KTG852027:KTG852028 LDC852027:LDC852028 LMY852027:LMY852028 LWU852027:LWU852028 MGQ852027:MGQ852028 MQM852027:MQM852028 NAI852027:NAI852028 NKE852027:NKE852028 NUA852027:NUA852028 ODW852027:ODW852028 ONS852027:ONS852028 OXO852027:OXO852028 PHK852027:PHK852028 PRG852027:PRG852028 QBC852027:QBC852028 QKY852027:QKY852028 QUU852027:QUU852028 REQ852027:REQ852028 ROM852027:ROM852028 RYI852027:RYI852028 SIE852027:SIE852028 SSA852027:SSA852028 TBW852027:TBW852028 TLS852027:TLS852028 TVO852027:TVO852028 UFK852027:UFK852028 UPG852027:UPG852028 UZC852027:UZC852028 VIY852027:VIY852028 VSU852027:VSU852028 WCQ852027:WCQ852028 WMM852027:WMM852028 WWI852027:WWI852028 AA917563:AA917564 JW917563:JW917564 TS917563:TS917564 ADO917563:ADO917564 ANK917563:ANK917564 AXG917563:AXG917564 BHC917563:BHC917564 BQY917563:BQY917564 CAU917563:CAU917564 CKQ917563:CKQ917564 CUM917563:CUM917564 DEI917563:DEI917564 DOE917563:DOE917564 DYA917563:DYA917564 EHW917563:EHW917564 ERS917563:ERS917564 FBO917563:FBO917564 FLK917563:FLK917564 FVG917563:FVG917564 GFC917563:GFC917564 GOY917563:GOY917564 GYU917563:GYU917564 HIQ917563:HIQ917564 HSM917563:HSM917564 ICI917563:ICI917564 IME917563:IME917564 IWA917563:IWA917564 JFW917563:JFW917564 JPS917563:JPS917564 JZO917563:JZO917564 KJK917563:KJK917564 KTG917563:KTG917564 LDC917563:LDC917564 LMY917563:LMY917564 LWU917563:LWU917564 MGQ917563:MGQ917564 MQM917563:MQM917564 NAI917563:NAI917564 NKE917563:NKE917564 NUA917563:NUA917564 ODW917563:ODW917564 ONS917563:ONS917564 OXO917563:OXO917564 PHK917563:PHK917564 PRG917563:PRG917564 QBC917563:QBC917564 QKY917563:QKY917564 QUU917563:QUU917564 REQ917563:REQ917564 ROM917563:ROM917564 RYI917563:RYI917564 SIE917563:SIE917564 SSA917563:SSA917564 TBW917563:TBW917564 TLS917563:TLS917564 TVO917563:TVO917564 UFK917563:UFK917564 UPG917563:UPG917564 UZC917563:UZC917564 VIY917563:VIY917564 VSU917563:VSU917564 WCQ917563:WCQ917564 WMM917563:WMM917564 WWI917563:WWI917564 AA983099:AA983100 JW983099:JW983100 TS983099:TS983100 ADO983099:ADO983100 ANK983099:ANK983100 AXG983099:AXG983100 BHC983099:BHC983100 BQY983099:BQY983100 CAU983099:CAU983100 CKQ983099:CKQ983100 CUM983099:CUM983100 DEI983099:DEI983100 DOE983099:DOE983100 DYA983099:DYA983100 EHW983099:EHW983100 ERS983099:ERS983100 FBO983099:FBO983100 FLK983099:FLK983100 FVG983099:FVG983100 GFC983099:GFC983100 GOY983099:GOY983100 GYU983099:GYU983100 HIQ983099:HIQ983100 HSM983099:HSM983100 ICI983099:ICI983100 IME983099:IME983100 IWA983099:IWA983100 JFW983099:JFW983100 JPS983099:JPS983100 JZO983099:JZO983100 KJK983099:KJK983100 KTG983099:KTG983100 LDC983099:LDC983100 LMY983099:LMY983100 LWU983099:LWU983100 MGQ983099:MGQ983100 MQM983099:MQM983100 NAI983099:NAI983100 NKE983099:NKE983100 NUA983099:NUA983100 ODW983099:ODW983100 ONS983099:ONS983100 OXO983099:OXO983100 PHK983099:PHK983100 PRG983099:PRG983100 QBC983099:QBC983100 QKY983099:QKY983100 QUU983099:QUU983100 REQ983099:REQ983100 ROM983099:ROM983100 RYI983099:RYI983100 SIE983099:SIE983100 SSA983099:SSA983100 TBW983099:TBW983100 TLS983099:TLS983100 TVO983099:TVO983100 UFK983099:UFK983100 UPG983099:UPG983100 UZC983099:UZC983100 VIY983099:VIY983100 VSU983099:VSU983100 WCQ983099:WCQ983100 WMM983099:WMM983100 WWI983099:WWI983100 AC59:AC60 JY59:JY60 TU59:TU60 ADQ59:ADQ60 ANM59:ANM60 AXI59:AXI60 BHE59:BHE60 BRA59:BRA60 CAW59:CAW60 CKS59:CKS60 CUO59:CUO60 DEK59:DEK60 DOG59:DOG60 DYC59:DYC60 EHY59:EHY60 ERU59:ERU60 FBQ59:FBQ60 FLM59:FLM60 FVI59:FVI60 GFE59:GFE60 GPA59:GPA60 GYW59:GYW60 HIS59:HIS60 HSO59:HSO60 ICK59:ICK60 IMG59:IMG60 IWC59:IWC60 JFY59:JFY60 JPU59:JPU60 JZQ59:JZQ60 KJM59:KJM60 KTI59:KTI60 LDE59:LDE60 LNA59:LNA60 LWW59:LWW60 MGS59:MGS60 MQO59:MQO60 NAK59:NAK60 NKG59:NKG60 NUC59:NUC60 ODY59:ODY60 ONU59:ONU60 OXQ59:OXQ60 PHM59:PHM60 PRI59:PRI60 QBE59:QBE60 QLA59:QLA60 QUW59:QUW60 RES59:RES60 ROO59:ROO60 RYK59:RYK60 SIG59:SIG60 SSC59:SSC60 TBY59:TBY60 TLU59:TLU60 TVQ59:TVQ60 UFM59:UFM60 UPI59:UPI60 UZE59:UZE60 VJA59:VJA60 VSW59:VSW60 WCS59:WCS60 WMO59:WMO60 WWK59:WWK60 AC65595:AC65596 JY65595:JY65596 TU65595:TU65596 ADQ65595:ADQ65596 ANM65595:ANM65596 AXI65595:AXI65596 BHE65595:BHE65596 BRA65595:BRA65596 CAW65595:CAW65596 CKS65595:CKS65596 CUO65595:CUO65596 DEK65595:DEK65596 DOG65595:DOG65596 DYC65595:DYC65596 EHY65595:EHY65596 ERU65595:ERU65596 FBQ65595:FBQ65596 FLM65595:FLM65596 FVI65595:FVI65596 GFE65595:GFE65596 GPA65595:GPA65596 GYW65595:GYW65596 HIS65595:HIS65596 HSO65595:HSO65596 ICK65595:ICK65596 IMG65595:IMG65596 IWC65595:IWC65596 JFY65595:JFY65596 JPU65595:JPU65596 JZQ65595:JZQ65596 KJM65595:KJM65596 KTI65595:KTI65596 LDE65595:LDE65596 LNA65595:LNA65596 LWW65595:LWW65596 MGS65595:MGS65596 MQO65595:MQO65596 NAK65595:NAK65596 NKG65595:NKG65596 NUC65595:NUC65596 ODY65595:ODY65596 ONU65595:ONU65596 OXQ65595:OXQ65596 PHM65595:PHM65596 PRI65595:PRI65596 QBE65595:QBE65596 QLA65595:QLA65596 QUW65595:QUW65596 RES65595:RES65596 ROO65595:ROO65596 RYK65595:RYK65596 SIG65595:SIG65596 SSC65595:SSC65596 TBY65595:TBY65596 TLU65595:TLU65596 TVQ65595:TVQ65596 UFM65595:UFM65596 UPI65595:UPI65596 UZE65595:UZE65596 VJA65595:VJA65596 VSW65595:VSW65596 WCS65595:WCS65596 WMO65595:WMO65596 WWK65595:WWK65596 AC131131:AC131132 JY131131:JY131132 TU131131:TU131132 ADQ131131:ADQ131132 ANM131131:ANM131132 AXI131131:AXI131132 BHE131131:BHE131132 BRA131131:BRA131132 CAW131131:CAW131132 CKS131131:CKS131132 CUO131131:CUO131132 DEK131131:DEK131132 DOG131131:DOG131132 DYC131131:DYC131132 EHY131131:EHY131132 ERU131131:ERU131132 FBQ131131:FBQ131132 FLM131131:FLM131132 FVI131131:FVI131132 GFE131131:GFE131132 GPA131131:GPA131132 GYW131131:GYW131132 HIS131131:HIS131132 HSO131131:HSO131132 ICK131131:ICK131132 IMG131131:IMG131132 IWC131131:IWC131132 JFY131131:JFY131132 JPU131131:JPU131132 JZQ131131:JZQ131132 KJM131131:KJM131132 KTI131131:KTI131132 LDE131131:LDE131132 LNA131131:LNA131132 LWW131131:LWW131132 MGS131131:MGS131132 MQO131131:MQO131132 NAK131131:NAK131132 NKG131131:NKG131132 NUC131131:NUC131132 ODY131131:ODY131132 ONU131131:ONU131132 OXQ131131:OXQ131132 PHM131131:PHM131132 PRI131131:PRI131132 QBE131131:QBE131132 QLA131131:QLA131132 QUW131131:QUW131132 RES131131:RES131132 ROO131131:ROO131132 RYK131131:RYK131132 SIG131131:SIG131132 SSC131131:SSC131132 TBY131131:TBY131132 TLU131131:TLU131132 TVQ131131:TVQ131132 UFM131131:UFM131132 UPI131131:UPI131132 UZE131131:UZE131132 VJA131131:VJA131132 VSW131131:VSW131132 WCS131131:WCS131132 WMO131131:WMO131132 WWK131131:WWK131132 AC196667:AC196668 JY196667:JY196668 TU196667:TU196668 ADQ196667:ADQ196668 ANM196667:ANM196668 AXI196667:AXI196668 BHE196667:BHE196668 BRA196667:BRA196668 CAW196667:CAW196668 CKS196667:CKS196668 CUO196667:CUO196668 DEK196667:DEK196668 DOG196667:DOG196668 DYC196667:DYC196668 EHY196667:EHY196668 ERU196667:ERU196668 FBQ196667:FBQ196668 FLM196667:FLM196668 FVI196667:FVI196668 GFE196667:GFE196668 GPA196667:GPA196668 GYW196667:GYW196668 HIS196667:HIS196668 HSO196667:HSO196668 ICK196667:ICK196668 IMG196667:IMG196668 IWC196667:IWC196668 JFY196667:JFY196668 JPU196667:JPU196668 JZQ196667:JZQ196668 KJM196667:KJM196668 KTI196667:KTI196668 LDE196667:LDE196668 LNA196667:LNA196668 LWW196667:LWW196668 MGS196667:MGS196668 MQO196667:MQO196668 NAK196667:NAK196668 NKG196667:NKG196668 NUC196667:NUC196668 ODY196667:ODY196668 ONU196667:ONU196668 OXQ196667:OXQ196668 PHM196667:PHM196668 PRI196667:PRI196668 QBE196667:QBE196668 QLA196667:QLA196668 QUW196667:QUW196668 RES196667:RES196668 ROO196667:ROO196668 RYK196667:RYK196668 SIG196667:SIG196668 SSC196667:SSC196668 TBY196667:TBY196668 TLU196667:TLU196668 TVQ196667:TVQ196668 UFM196667:UFM196668 UPI196667:UPI196668 UZE196667:UZE196668 VJA196667:VJA196668 VSW196667:VSW196668 WCS196667:WCS196668 WMO196667:WMO196668 WWK196667:WWK196668 AC262203:AC262204 JY262203:JY262204 TU262203:TU262204 ADQ262203:ADQ262204 ANM262203:ANM262204 AXI262203:AXI262204 BHE262203:BHE262204 BRA262203:BRA262204 CAW262203:CAW262204 CKS262203:CKS262204 CUO262203:CUO262204 DEK262203:DEK262204 DOG262203:DOG262204 DYC262203:DYC262204 EHY262203:EHY262204 ERU262203:ERU262204 FBQ262203:FBQ262204 FLM262203:FLM262204 FVI262203:FVI262204 GFE262203:GFE262204 GPA262203:GPA262204 GYW262203:GYW262204 HIS262203:HIS262204 HSO262203:HSO262204 ICK262203:ICK262204 IMG262203:IMG262204 IWC262203:IWC262204 JFY262203:JFY262204 JPU262203:JPU262204 JZQ262203:JZQ262204 KJM262203:KJM262204 KTI262203:KTI262204 LDE262203:LDE262204 LNA262203:LNA262204 LWW262203:LWW262204 MGS262203:MGS262204 MQO262203:MQO262204 NAK262203:NAK262204 NKG262203:NKG262204 NUC262203:NUC262204 ODY262203:ODY262204 ONU262203:ONU262204 OXQ262203:OXQ262204 PHM262203:PHM262204 PRI262203:PRI262204 QBE262203:QBE262204 QLA262203:QLA262204 QUW262203:QUW262204 RES262203:RES262204 ROO262203:ROO262204 RYK262203:RYK262204 SIG262203:SIG262204 SSC262203:SSC262204 TBY262203:TBY262204 TLU262203:TLU262204 TVQ262203:TVQ262204 UFM262203:UFM262204 UPI262203:UPI262204 UZE262203:UZE262204 VJA262203:VJA262204 VSW262203:VSW262204 WCS262203:WCS262204 WMO262203:WMO262204 WWK262203:WWK262204 AC327739:AC327740 JY327739:JY327740 TU327739:TU327740 ADQ327739:ADQ327740 ANM327739:ANM327740 AXI327739:AXI327740 BHE327739:BHE327740 BRA327739:BRA327740 CAW327739:CAW327740 CKS327739:CKS327740 CUO327739:CUO327740 DEK327739:DEK327740 DOG327739:DOG327740 DYC327739:DYC327740 EHY327739:EHY327740 ERU327739:ERU327740 FBQ327739:FBQ327740 FLM327739:FLM327740 FVI327739:FVI327740 GFE327739:GFE327740 GPA327739:GPA327740 GYW327739:GYW327740 HIS327739:HIS327740 HSO327739:HSO327740 ICK327739:ICK327740 IMG327739:IMG327740 IWC327739:IWC327740 JFY327739:JFY327740 JPU327739:JPU327740 JZQ327739:JZQ327740 KJM327739:KJM327740 KTI327739:KTI327740 LDE327739:LDE327740 LNA327739:LNA327740 LWW327739:LWW327740 MGS327739:MGS327740 MQO327739:MQO327740 NAK327739:NAK327740 NKG327739:NKG327740 NUC327739:NUC327740 ODY327739:ODY327740 ONU327739:ONU327740 OXQ327739:OXQ327740 PHM327739:PHM327740 PRI327739:PRI327740 QBE327739:QBE327740 QLA327739:QLA327740 QUW327739:QUW327740 RES327739:RES327740 ROO327739:ROO327740 RYK327739:RYK327740 SIG327739:SIG327740 SSC327739:SSC327740 TBY327739:TBY327740 TLU327739:TLU327740 TVQ327739:TVQ327740 UFM327739:UFM327740 UPI327739:UPI327740 UZE327739:UZE327740 VJA327739:VJA327740 VSW327739:VSW327740 WCS327739:WCS327740 WMO327739:WMO327740 WWK327739:WWK327740 AC393275:AC393276 JY393275:JY393276 TU393275:TU393276 ADQ393275:ADQ393276 ANM393275:ANM393276 AXI393275:AXI393276 BHE393275:BHE393276 BRA393275:BRA393276 CAW393275:CAW393276 CKS393275:CKS393276 CUO393275:CUO393276 DEK393275:DEK393276 DOG393275:DOG393276 DYC393275:DYC393276 EHY393275:EHY393276 ERU393275:ERU393276 FBQ393275:FBQ393276 FLM393275:FLM393276 FVI393275:FVI393276 GFE393275:GFE393276 GPA393275:GPA393276 GYW393275:GYW393276 HIS393275:HIS393276 HSO393275:HSO393276 ICK393275:ICK393276 IMG393275:IMG393276 IWC393275:IWC393276 JFY393275:JFY393276 JPU393275:JPU393276 JZQ393275:JZQ393276 KJM393275:KJM393276 KTI393275:KTI393276 LDE393275:LDE393276 LNA393275:LNA393276 LWW393275:LWW393276 MGS393275:MGS393276 MQO393275:MQO393276 NAK393275:NAK393276 NKG393275:NKG393276 NUC393275:NUC393276 ODY393275:ODY393276 ONU393275:ONU393276 OXQ393275:OXQ393276 PHM393275:PHM393276 PRI393275:PRI393276 QBE393275:QBE393276 QLA393275:QLA393276 QUW393275:QUW393276 RES393275:RES393276 ROO393275:ROO393276 RYK393275:RYK393276 SIG393275:SIG393276 SSC393275:SSC393276 TBY393275:TBY393276 TLU393275:TLU393276 TVQ393275:TVQ393276 UFM393275:UFM393276 UPI393275:UPI393276 UZE393275:UZE393276 VJA393275:VJA393276 VSW393275:VSW393276 WCS393275:WCS393276 WMO393275:WMO393276 WWK393275:WWK393276 AC458811:AC458812 JY458811:JY458812 TU458811:TU458812 ADQ458811:ADQ458812 ANM458811:ANM458812 AXI458811:AXI458812 BHE458811:BHE458812 BRA458811:BRA458812 CAW458811:CAW458812 CKS458811:CKS458812 CUO458811:CUO458812 DEK458811:DEK458812 DOG458811:DOG458812 DYC458811:DYC458812 EHY458811:EHY458812 ERU458811:ERU458812 FBQ458811:FBQ458812 FLM458811:FLM458812 FVI458811:FVI458812 GFE458811:GFE458812 GPA458811:GPA458812 GYW458811:GYW458812 HIS458811:HIS458812 HSO458811:HSO458812 ICK458811:ICK458812 IMG458811:IMG458812 IWC458811:IWC458812 JFY458811:JFY458812 JPU458811:JPU458812 JZQ458811:JZQ458812 KJM458811:KJM458812 KTI458811:KTI458812 LDE458811:LDE458812 LNA458811:LNA458812 LWW458811:LWW458812 MGS458811:MGS458812 MQO458811:MQO458812 NAK458811:NAK458812 NKG458811:NKG458812 NUC458811:NUC458812 ODY458811:ODY458812 ONU458811:ONU458812 OXQ458811:OXQ458812 PHM458811:PHM458812 PRI458811:PRI458812 QBE458811:QBE458812 QLA458811:QLA458812 QUW458811:QUW458812 RES458811:RES458812 ROO458811:ROO458812 RYK458811:RYK458812 SIG458811:SIG458812 SSC458811:SSC458812 TBY458811:TBY458812 TLU458811:TLU458812 TVQ458811:TVQ458812 UFM458811:UFM458812 UPI458811:UPI458812 UZE458811:UZE458812 VJA458811:VJA458812 VSW458811:VSW458812 WCS458811:WCS458812 WMO458811:WMO458812 WWK458811:WWK458812 AC524347:AC524348 JY524347:JY524348 TU524347:TU524348 ADQ524347:ADQ524348 ANM524347:ANM524348 AXI524347:AXI524348 BHE524347:BHE524348 BRA524347:BRA524348 CAW524347:CAW524348 CKS524347:CKS524348 CUO524347:CUO524348 DEK524347:DEK524348 DOG524347:DOG524348 DYC524347:DYC524348 EHY524347:EHY524348 ERU524347:ERU524348 FBQ524347:FBQ524348 FLM524347:FLM524348 FVI524347:FVI524348 GFE524347:GFE524348 GPA524347:GPA524348 GYW524347:GYW524348 HIS524347:HIS524348 HSO524347:HSO524348 ICK524347:ICK524348 IMG524347:IMG524348 IWC524347:IWC524348 JFY524347:JFY524348 JPU524347:JPU524348 JZQ524347:JZQ524348 KJM524347:KJM524348 KTI524347:KTI524348 LDE524347:LDE524348 LNA524347:LNA524348 LWW524347:LWW524348 MGS524347:MGS524348 MQO524347:MQO524348 NAK524347:NAK524348 NKG524347:NKG524348 NUC524347:NUC524348 ODY524347:ODY524348 ONU524347:ONU524348 OXQ524347:OXQ524348 PHM524347:PHM524348 PRI524347:PRI524348 QBE524347:QBE524348 QLA524347:QLA524348 QUW524347:QUW524348 RES524347:RES524348 ROO524347:ROO524348 RYK524347:RYK524348 SIG524347:SIG524348 SSC524347:SSC524348 TBY524347:TBY524348 TLU524347:TLU524348 TVQ524347:TVQ524348 UFM524347:UFM524348 UPI524347:UPI524348 UZE524347:UZE524348 VJA524347:VJA524348 VSW524347:VSW524348 WCS524347:WCS524348 WMO524347:WMO524348 WWK524347:WWK524348 AC589883:AC589884 JY589883:JY589884 TU589883:TU589884 ADQ589883:ADQ589884 ANM589883:ANM589884 AXI589883:AXI589884 BHE589883:BHE589884 BRA589883:BRA589884 CAW589883:CAW589884 CKS589883:CKS589884 CUO589883:CUO589884 DEK589883:DEK589884 DOG589883:DOG589884 DYC589883:DYC589884 EHY589883:EHY589884 ERU589883:ERU589884 FBQ589883:FBQ589884 FLM589883:FLM589884 FVI589883:FVI589884 GFE589883:GFE589884 GPA589883:GPA589884 GYW589883:GYW589884 HIS589883:HIS589884 HSO589883:HSO589884 ICK589883:ICK589884 IMG589883:IMG589884 IWC589883:IWC589884 JFY589883:JFY589884 JPU589883:JPU589884 JZQ589883:JZQ589884 KJM589883:KJM589884 KTI589883:KTI589884 LDE589883:LDE589884 LNA589883:LNA589884 LWW589883:LWW589884 MGS589883:MGS589884 MQO589883:MQO589884 NAK589883:NAK589884 NKG589883:NKG589884 NUC589883:NUC589884 ODY589883:ODY589884 ONU589883:ONU589884 OXQ589883:OXQ589884 PHM589883:PHM589884 PRI589883:PRI589884 QBE589883:QBE589884 QLA589883:QLA589884 QUW589883:QUW589884 RES589883:RES589884 ROO589883:ROO589884 RYK589883:RYK589884 SIG589883:SIG589884 SSC589883:SSC589884 TBY589883:TBY589884 TLU589883:TLU589884 TVQ589883:TVQ589884 UFM589883:UFM589884 UPI589883:UPI589884 UZE589883:UZE589884 VJA589883:VJA589884 VSW589883:VSW589884 WCS589883:WCS589884 WMO589883:WMO589884 WWK589883:WWK589884 AC655419:AC655420 JY655419:JY655420 TU655419:TU655420 ADQ655419:ADQ655420 ANM655419:ANM655420 AXI655419:AXI655420 BHE655419:BHE655420 BRA655419:BRA655420 CAW655419:CAW655420 CKS655419:CKS655420 CUO655419:CUO655420 DEK655419:DEK655420 DOG655419:DOG655420 DYC655419:DYC655420 EHY655419:EHY655420 ERU655419:ERU655420 FBQ655419:FBQ655420 FLM655419:FLM655420 FVI655419:FVI655420 GFE655419:GFE655420 GPA655419:GPA655420 GYW655419:GYW655420 HIS655419:HIS655420 HSO655419:HSO655420 ICK655419:ICK655420 IMG655419:IMG655420 IWC655419:IWC655420 JFY655419:JFY655420 JPU655419:JPU655420 JZQ655419:JZQ655420 KJM655419:KJM655420 KTI655419:KTI655420 LDE655419:LDE655420 LNA655419:LNA655420 LWW655419:LWW655420 MGS655419:MGS655420 MQO655419:MQO655420 NAK655419:NAK655420 NKG655419:NKG655420 NUC655419:NUC655420 ODY655419:ODY655420 ONU655419:ONU655420 OXQ655419:OXQ655420 PHM655419:PHM655420 PRI655419:PRI655420 QBE655419:QBE655420 QLA655419:QLA655420 QUW655419:QUW655420 RES655419:RES655420 ROO655419:ROO655420 RYK655419:RYK655420 SIG655419:SIG655420 SSC655419:SSC655420 TBY655419:TBY655420 TLU655419:TLU655420 TVQ655419:TVQ655420 UFM655419:UFM655420 UPI655419:UPI655420 UZE655419:UZE655420 VJA655419:VJA655420 VSW655419:VSW655420 WCS655419:WCS655420 WMO655419:WMO655420 WWK655419:WWK655420 AC720955:AC720956 JY720955:JY720956 TU720955:TU720956 ADQ720955:ADQ720956 ANM720955:ANM720956 AXI720955:AXI720956 BHE720955:BHE720956 BRA720955:BRA720956 CAW720955:CAW720956 CKS720955:CKS720956 CUO720955:CUO720956 DEK720955:DEK720956 DOG720955:DOG720956 DYC720955:DYC720956 EHY720955:EHY720956 ERU720955:ERU720956 FBQ720955:FBQ720956 FLM720955:FLM720956 FVI720955:FVI720956 GFE720955:GFE720956 GPA720955:GPA720956 GYW720955:GYW720956 HIS720955:HIS720956 HSO720955:HSO720956 ICK720955:ICK720956 IMG720955:IMG720956 IWC720955:IWC720956 JFY720955:JFY720956 JPU720955:JPU720956 JZQ720955:JZQ720956 KJM720955:KJM720956 KTI720955:KTI720956 LDE720955:LDE720956 LNA720955:LNA720956 LWW720955:LWW720956 MGS720955:MGS720956 MQO720955:MQO720956 NAK720955:NAK720956 NKG720955:NKG720956 NUC720955:NUC720956 ODY720955:ODY720956 ONU720955:ONU720956 OXQ720955:OXQ720956 PHM720955:PHM720956 PRI720955:PRI720956 QBE720955:QBE720956 QLA720955:QLA720956 QUW720955:QUW720956 RES720955:RES720956 ROO720955:ROO720956 RYK720955:RYK720956 SIG720955:SIG720956 SSC720955:SSC720956 TBY720955:TBY720956 TLU720955:TLU720956 TVQ720955:TVQ720956 UFM720955:UFM720956 UPI720955:UPI720956 UZE720955:UZE720956 VJA720955:VJA720956 VSW720955:VSW720956 WCS720955:WCS720956 WMO720955:WMO720956 WWK720955:WWK720956 AC786491:AC786492 JY786491:JY786492 TU786491:TU786492 ADQ786491:ADQ786492 ANM786491:ANM786492 AXI786491:AXI786492 BHE786491:BHE786492 BRA786491:BRA786492 CAW786491:CAW786492 CKS786491:CKS786492 CUO786491:CUO786492 DEK786491:DEK786492 DOG786491:DOG786492 DYC786491:DYC786492 EHY786491:EHY786492 ERU786491:ERU786492 FBQ786491:FBQ786492 FLM786491:FLM786492 FVI786491:FVI786492 GFE786491:GFE786492 GPA786491:GPA786492 GYW786491:GYW786492 HIS786491:HIS786492 HSO786491:HSO786492 ICK786491:ICK786492 IMG786491:IMG786492 IWC786491:IWC786492 JFY786491:JFY786492 JPU786491:JPU786492 JZQ786491:JZQ786492 KJM786491:KJM786492 KTI786491:KTI786492 LDE786491:LDE786492 LNA786491:LNA786492 LWW786491:LWW786492 MGS786491:MGS786492 MQO786491:MQO786492 NAK786491:NAK786492 NKG786491:NKG786492 NUC786491:NUC786492 ODY786491:ODY786492 ONU786491:ONU786492 OXQ786491:OXQ786492 PHM786491:PHM786492 PRI786491:PRI786492 QBE786491:QBE786492 QLA786491:QLA786492 QUW786491:QUW786492 RES786491:RES786492 ROO786491:ROO786492 RYK786491:RYK786492 SIG786491:SIG786492 SSC786491:SSC786492 TBY786491:TBY786492 TLU786491:TLU786492 TVQ786491:TVQ786492 UFM786491:UFM786492 UPI786491:UPI786492 UZE786491:UZE786492 VJA786491:VJA786492 VSW786491:VSW786492 WCS786491:WCS786492 WMO786491:WMO786492 WWK786491:WWK786492 AC852027:AC852028 JY852027:JY852028 TU852027:TU852028 ADQ852027:ADQ852028 ANM852027:ANM852028 AXI852027:AXI852028 BHE852027:BHE852028 BRA852027:BRA852028 CAW852027:CAW852028 CKS852027:CKS852028 CUO852027:CUO852028 DEK852027:DEK852028 DOG852027:DOG852028 DYC852027:DYC852028 EHY852027:EHY852028 ERU852027:ERU852028 FBQ852027:FBQ852028 FLM852027:FLM852028 FVI852027:FVI852028 GFE852027:GFE852028 GPA852027:GPA852028 GYW852027:GYW852028 HIS852027:HIS852028 HSO852027:HSO852028 ICK852027:ICK852028 IMG852027:IMG852028 IWC852027:IWC852028 JFY852027:JFY852028 JPU852027:JPU852028 JZQ852027:JZQ852028 KJM852027:KJM852028 KTI852027:KTI852028 LDE852027:LDE852028 LNA852027:LNA852028 LWW852027:LWW852028 MGS852027:MGS852028 MQO852027:MQO852028 NAK852027:NAK852028 NKG852027:NKG852028 NUC852027:NUC852028 ODY852027:ODY852028 ONU852027:ONU852028 OXQ852027:OXQ852028 PHM852027:PHM852028 PRI852027:PRI852028 QBE852027:QBE852028 QLA852027:QLA852028 QUW852027:QUW852028 RES852027:RES852028 ROO852027:ROO852028 RYK852027:RYK852028 SIG852027:SIG852028 SSC852027:SSC852028 TBY852027:TBY852028 TLU852027:TLU852028 TVQ852027:TVQ852028 UFM852027:UFM852028 UPI852027:UPI852028 UZE852027:UZE852028 VJA852027:VJA852028 VSW852027:VSW852028 WCS852027:WCS852028 WMO852027:WMO852028 WWK852027:WWK852028 AC917563:AC917564 JY917563:JY917564 TU917563:TU917564 ADQ917563:ADQ917564 ANM917563:ANM917564 AXI917563:AXI917564 BHE917563:BHE917564 BRA917563:BRA917564 CAW917563:CAW917564 CKS917563:CKS917564 CUO917563:CUO917564 DEK917563:DEK917564 DOG917563:DOG917564 DYC917563:DYC917564 EHY917563:EHY917564 ERU917563:ERU917564 FBQ917563:FBQ917564 FLM917563:FLM917564 FVI917563:FVI917564 GFE917563:GFE917564 GPA917563:GPA917564 GYW917563:GYW917564 HIS917563:HIS917564 HSO917563:HSO917564 ICK917563:ICK917564 IMG917563:IMG917564 IWC917563:IWC917564 JFY917563:JFY917564 JPU917563:JPU917564 JZQ917563:JZQ917564 KJM917563:KJM917564 KTI917563:KTI917564 LDE917563:LDE917564 LNA917563:LNA917564 LWW917563:LWW917564 MGS917563:MGS917564 MQO917563:MQO917564 NAK917563:NAK917564 NKG917563:NKG917564 NUC917563:NUC917564 ODY917563:ODY917564 ONU917563:ONU917564 OXQ917563:OXQ917564 PHM917563:PHM917564 PRI917563:PRI917564 QBE917563:QBE917564 QLA917563:QLA917564 QUW917563:QUW917564 RES917563:RES917564 ROO917563:ROO917564 RYK917563:RYK917564 SIG917563:SIG917564 SSC917563:SSC917564 TBY917563:TBY917564 TLU917563:TLU917564 TVQ917563:TVQ917564 UFM917563:UFM917564 UPI917563:UPI917564 UZE917563:UZE917564 VJA917563:VJA917564 VSW917563:VSW917564 WCS917563:WCS917564 WMO917563:WMO917564 WWK917563:WWK917564 AC983099:AC983100 JY983099:JY983100 TU983099:TU983100 ADQ983099:ADQ983100 ANM983099:ANM983100 AXI983099:AXI983100 BHE983099:BHE983100 BRA983099:BRA983100 CAW983099:CAW983100 CKS983099:CKS983100 CUO983099:CUO983100 DEK983099:DEK983100 DOG983099:DOG983100 DYC983099:DYC983100 EHY983099:EHY983100 ERU983099:ERU983100 FBQ983099:FBQ983100 FLM983099:FLM983100 FVI983099:FVI983100 GFE983099:GFE983100 GPA983099:GPA983100 GYW983099:GYW983100 HIS983099:HIS983100 HSO983099:HSO983100 ICK983099:ICK983100 IMG983099:IMG983100 IWC983099:IWC983100 JFY983099:JFY983100 JPU983099:JPU983100 JZQ983099:JZQ983100 KJM983099:KJM983100 KTI983099:KTI983100 LDE983099:LDE983100 LNA983099:LNA983100 LWW983099:LWW983100 MGS983099:MGS983100 MQO983099:MQO983100 NAK983099:NAK983100 NKG983099:NKG983100 NUC983099:NUC983100 ODY983099:ODY983100 ONU983099:ONU983100 OXQ983099:OXQ983100 PHM983099:PHM983100 PRI983099:PRI983100 QBE983099:QBE983100 QLA983099:QLA983100 QUW983099:QUW983100 RES983099:RES983100 ROO983099:ROO983100 RYK983099:RYK983100 SIG983099:SIG983100 SSC983099:SSC983100 TBY983099:TBY983100 TLU983099:TLU983100 TVQ983099:TVQ983100 UFM983099:UFM983100 UPI983099:UPI983100 UZE983099:UZE983100 VJA983099:VJA983100 VSW983099:VSW983100 WCS983099:WCS983100 WMO983099:WMO983100 WWK983099:WWK983100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D581-22B0-43CA-AD63-E4B762FC61F3}">
  <sheetPr>
    <tabColor rgb="FFFFFF00"/>
    <pageSetUpPr fitToPage="1"/>
  </sheetPr>
  <dimension ref="A1:AK123"/>
  <sheetViews>
    <sheetView view="pageBreakPreview" zoomScale="70" zoomScaleNormal="100" zoomScaleSheetLayoutView="70" workbookViewId="0">
      <selection activeCell="B5" sqref="B5:AH5"/>
    </sheetView>
  </sheetViews>
  <sheetFormatPr defaultColWidth="3.44140625" defaultRowHeight="13.2" x14ac:dyDescent="0.2"/>
  <cols>
    <col min="1" max="1" width="1.21875" style="3" customWidth="1"/>
    <col min="2" max="2" width="3.109375" style="656"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1" customFormat="1" x14ac:dyDescent="0.2"/>
    <row r="2" spans="2:35" s="1" customFormat="1" x14ac:dyDescent="0.2">
      <c r="B2" s="1" t="s">
        <v>1639</v>
      </c>
    </row>
    <row r="3" spans="2:35" s="1" customFormat="1" x14ac:dyDescent="0.2">
      <c r="Y3" s="45" t="s">
        <v>648</v>
      </c>
      <c r="Z3" s="1623"/>
      <c r="AA3" s="1623"/>
      <c r="AB3" s="45" t="s">
        <v>34</v>
      </c>
      <c r="AC3" s="1623"/>
      <c r="AD3" s="1623"/>
      <c r="AE3" s="45" t="s">
        <v>384</v>
      </c>
      <c r="AF3" s="1623"/>
      <c r="AG3" s="1623"/>
      <c r="AH3" s="45" t="s">
        <v>168</v>
      </c>
    </row>
    <row r="4" spans="2:35" s="1" customFormat="1" x14ac:dyDescent="0.2">
      <c r="AH4" s="45"/>
    </row>
    <row r="5" spans="2:35" s="1" customFormat="1" x14ac:dyDescent="0.2">
      <c r="B5" s="1623" t="s">
        <v>1640</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c r="AF5" s="1623"/>
      <c r="AG5" s="1623"/>
      <c r="AH5" s="1623"/>
    </row>
    <row r="6" spans="2:35" s="1" customFormat="1" x14ac:dyDescent="0.2"/>
    <row r="7" spans="2:35" s="1" customFormat="1" ht="21" customHeight="1" x14ac:dyDescent="0.2">
      <c r="B7" s="1906" t="s">
        <v>275</v>
      </c>
      <c r="C7" s="1906"/>
      <c r="D7" s="1906"/>
      <c r="E7" s="1906"/>
      <c r="F7" s="1852"/>
      <c r="G7" s="903"/>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5"/>
    </row>
    <row r="8" spans="2:35" ht="21" customHeight="1" x14ac:dyDescent="0.2">
      <c r="B8" s="1852" t="s">
        <v>94</v>
      </c>
      <c r="C8" s="1853"/>
      <c r="D8" s="1853"/>
      <c r="E8" s="1853"/>
      <c r="F8" s="1855"/>
      <c r="G8" s="821" t="s">
        <v>117</v>
      </c>
      <c r="H8" s="822" t="s">
        <v>1179</v>
      </c>
      <c r="I8" s="822"/>
      <c r="J8" s="822"/>
      <c r="K8" s="822"/>
      <c r="L8" s="850" t="s">
        <v>117</v>
      </c>
      <c r="M8" s="822" t="s">
        <v>1180</v>
      </c>
      <c r="N8" s="822"/>
      <c r="O8" s="822"/>
      <c r="P8" s="822"/>
      <c r="Q8" s="850" t="s">
        <v>117</v>
      </c>
      <c r="R8" s="822" t="s">
        <v>1181</v>
      </c>
      <c r="S8"/>
      <c r="T8" s="906"/>
      <c r="U8"/>
      <c r="V8" s="907"/>
      <c r="W8" s="907"/>
      <c r="X8" s="907"/>
      <c r="Y8" s="907"/>
      <c r="Z8" s="907"/>
      <c r="AA8" s="907"/>
      <c r="AB8" s="907"/>
      <c r="AC8" s="907"/>
      <c r="AD8" s="907"/>
      <c r="AE8" s="907"/>
      <c r="AF8" s="907"/>
      <c r="AG8" s="907"/>
      <c r="AH8" s="908"/>
    </row>
    <row r="9" spans="2:35" ht="21" customHeight="1" x14ac:dyDescent="0.2">
      <c r="B9" s="1835" t="s">
        <v>833</v>
      </c>
      <c r="C9" s="1836"/>
      <c r="D9" s="1836"/>
      <c r="E9" s="1836"/>
      <c r="F9" s="1837"/>
      <c r="G9" s="824" t="s">
        <v>117</v>
      </c>
      <c r="H9" s="7" t="s">
        <v>1641</v>
      </c>
      <c r="I9" s="22"/>
      <c r="J9" s="22"/>
      <c r="K9" s="22"/>
      <c r="L9" s="22"/>
      <c r="M9" s="22"/>
      <c r="N9" s="22"/>
      <c r="O9" s="22"/>
      <c r="P9" s="22"/>
      <c r="Q9" s="22"/>
      <c r="R9" s="22"/>
      <c r="S9" s="22"/>
      <c r="T9"/>
      <c r="U9" s="909" t="s">
        <v>117</v>
      </c>
      <c r="V9" s="7" t="s">
        <v>1642</v>
      </c>
      <c r="W9" s="7"/>
      <c r="X9" s="910"/>
      <c r="Y9" s="910"/>
      <c r="Z9" s="910"/>
      <c r="AA9" s="910"/>
      <c r="AB9" s="910"/>
      <c r="AC9" s="910"/>
      <c r="AD9" s="910"/>
      <c r="AE9" s="910"/>
      <c r="AF9" s="910"/>
      <c r="AG9" s="910"/>
      <c r="AH9" s="911"/>
    </row>
    <row r="10" spans="2:35" ht="21" customHeight="1" x14ac:dyDescent="0.2">
      <c r="B10" s="1891"/>
      <c r="C10" s="1892"/>
      <c r="D10" s="1892"/>
      <c r="E10" s="1892"/>
      <c r="F10" s="1892"/>
      <c r="G10" s="827" t="s">
        <v>117</v>
      </c>
      <c r="H10" s="1" t="s">
        <v>1643</v>
      </c>
      <c r="I10" s="2"/>
      <c r="J10" s="2"/>
      <c r="K10" s="2"/>
      <c r="L10" s="2"/>
      <c r="M10" s="2"/>
      <c r="N10" s="2"/>
      <c r="O10" s="2"/>
      <c r="P10" s="2"/>
      <c r="Q10" s="2"/>
      <c r="R10" s="2"/>
      <c r="S10" s="2"/>
      <c r="T10"/>
      <c r="U10" s="823" t="s">
        <v>117</v>
      </c>
      <c r="V10" s="1" t="s">
        <v>1644</v>
      </c>
      <c r="W10" s="1"/>
      <c r="X10" s="912"/>
      <c r="Y10" s="912"/>
      <c r="Z10" s="912"/>
      <c r="AA10" s="912"/>
      <c r="AB10" s="912"/>
      <c r="AC10" s="912"/>
      <c r="AD10" s="912"/>
      <c r="AE10" s="912"/>
      <c r="AF10" s="912"/>
      <c r="AG10" s="912"/>
      <c r="AH10" s="913"/>
    </row>
    <row r="11" spans="2:35" ht="21" customHeight="1" x14ac:dyDescent="0.2">
      <c r="B11" s="1891"/>
      <c r="C11" s="1892"/>
      <c r="D11" s="1892"/>
      <c r="E11" s="1892"/>
      <c r="F11" s="1892"/>
      <c r="G11" s="827" t="s">
        <v>117</v>
      </c>
      <c r="H11" s="1" t="s">
        <v>1645</v>
      </c>
      <c r="I11" s="2"/>
      <c r="J11" s="2"/>
      <c r="K11" s="2"/>
      <c r="L11" s="2"/>
      <c r="M11" s="2"/>
      <c r="N11" s="2"/>
      <c r="O11" s="2"/>
      <c r="P11" s="2"/>
      <c r="Q11" s="2"/>
      <c r="R11" s="2"/>
      <c r="S11" s="2"/>
      <c r="T11"/>
      <c r="U11" s="823" t="s">
        <v>117</v>
      </c>
      <c r="V11" s="2" t="s">
        <v>1646</v>
      </c>
      <c r="W11" s="2"/>
      <c r="X11" s="912"/>
      <c r="Y11" s="912"/>
      <c r="Z11" s="912"/>
      <c r="AA11" s="912"/>
      <c r="AB11" s="912"/>
      <c r="AC11" s="912"/>
      <c r="AD11" s="912"/>
      <c r="AE11" s="912"/>
      <c r="AF11" s="912"/>
      <c r="AG11" s="912"/>
      <c r="AH11" s="913"/>
      <c r="AI11" s="825"/>
    </row>
    <row r="12" spans="2:35" ht="21" customHeight="1" x14ac:dyDescent="0.2">
      <c r="B12" s="1838"/>
      <c r="C12" s="1839"/>
      <c r="D12" s="1839"/>
      <c r="E12" s="1839"/>
      <c r="F12" s="1840"/>
      <c r="G12" s="829" t="s">
        <v>117</v>
      </c>
      <c r="H12" s="654" t="s">
        <v>1647</v>
      </c>
      <c r="I12" s="651"/>
      <c r="J12" s="651"/>
      <c r="K12" s="651"/>
      <c r="L12" s="651"/>
      <c r="M12" s="651"/>
      <c r="N12" s="651"/>
      <c r="O12" s="651"/>
      <c r="P12" s="651"/>
      <c r="Q12" s="651"/>
      <c r="R12" s="651"/>
      <c r="S12" s="651"/>
      <c r="T12" s="914"/>
      <c r="U12" s="651"/>
      <c r="V12" s="651"/>
      <c r="W12" s="651"/>
      <c r="X12" s="915"/>
      <c r="Y12" s="915"/>
      <c r="Z12" s="915"/>
      <c r="AA12" s="915"/>
      <c r="AB12" s="915"/>
      <c r="AC12" s="915"/>
      <c r="AD12" s="915"/>
      <c r="AE12" s="915"/>
      <c r="AF12" s="915"/>
      <c r="AG12" s="915"/>
      <c r="AH12" s="916"/>
    </row>
    <row r="13" spans="2:35" ht="21" customHeight="1" x14ac:dyDescent="0.2">
      <c r="B13" s="1835" t="s">
        <v>834</v>
      </c>
      <c r="C13" s="1836"/>
      <c r="D13" s="1836"/>
      <c r="E13" s="1836"/>
      <c r="F13" s="1837"/>
      <c r="G13" s="824" t="s">
        <v>117</v>
      </c>
      <c r="H13" s="7" t="s">
        <v>1648</v>
      </c>
      <c r="I13" s="22"/>
      <c r="J13" s="22"/>
      <c r="K13" s="22"/>
      <c r="L13" s="22"/>
      <c r="M13" s="22"/>
      <c r="N13" s="22"/>
      <c r="O13" s="22"/>
      <c r="P13" s="22"/>
      <c r="Q13" s="22"/>
      <c r="R13" s="22"/>
      <c r="S13" s="2"/>
      <c r="T13" s="22"/>
      <c r="U13" s="909"/>
      <c r="V13" s="909"/>
      <c r="W13" s="909"/>
      <c r="X13" s="7"/>
      <c r="Y13" s="910"/>
      <c r="Z13" s="910"/>
      <c r="AA13" s="910"/>
      <c r="AB13" s="910"/>
      <c r="AC13" s="910"/>
      <c r="AD13" s="910"/>
      <c r="AE13" s="910"/>
      <c r="AF13" s="910"/>
      <c r="AG13" s="910"/>
      <c r="AH13" s="911"/>
    </row>
    <row r="14" spans="2:35" ht="21" customHeight="1" x14ac:dyDescent="0.2">
      <c r="B14" s="1838"/>
      <c r="C14" s="1839"/>
      <c r="D14" s="1839"/>
      <c r="E14" s="1839"/>
      <c r="F14" s="1840"/>
      <c r="G14" s="829" t="s">
        <v>117</v>
      </c>
      <c r="H14" s="654" t="s">
        <v>1649</v>
      </c>
      <c r="I14" s="651"/>
      <c r="J14" s="651"/>
      <c r="K14" s="651"/>
      <c r="L14" s="651"/>
      <c r="M14" s="651"/>
      <c r="N14" s="651"/>
      <c r="O14" s="651"/>
      <c r="P14" s="651"/>
      <c r="Q14" s="651"/>
      <c r="R14" s="651"/>
      <c r="S14" s="651"/>
      <c r="T14" s="651"/>
      <c r="U14" s="915"/>
      <c r="V14" s="915"/>
      <c r="W14" s="915"/>
      <c r="X14" s="915"/>
      <c r="Y14" s="915"/>
      <c r="Z14" s="915"/>
      <c r="AA14" s="915"/>
      <c r="AB14" s="915"/>
      <c r="AC14" s="915"/>
      <c r="AD14" s="915"/>
      <c r="AE14" s="915"/>
      <c r="AF14" s="915"/>
      <c r="AG14" s="915"/>
      <c r="AH14" s="916"/>
    </row>
    <row r="15" spans="2:35" ht="13.5" customHeight="1" x14ac:dyDescent="0.2">
      <c r="B15" s="1"/>
      <c r="C15" s="1"/>
      <c r="D15" s="1"/>
      <c r="E15" s="1"/>
      <c r="F15" s="1"/>
      <c r="G15" s="823"/>
      <c r="H15" s="1"/>
      <c r="I15" s="2"/>
      <c r="J15" s="2"/>
      <c r="K15" s="2"/>
      <c r="L15" s="2"/>
      <c r="M15" s="2"/>
      <c r="N15" s="2"/>
      <c r="O15" s="2"/>
      <c r="P15" s="2"/>
      <c r="Q15" s="2"/>
      <c r="R15" s="2"/>
      <c r="S15" s="2"/>
      <c r="T15" s="2"/>
      <c r="U15" s="912"/>
      <c r="V15" s="912"/>
      <c r="W15" s="912"/>
      <c r="X15" s="912"/>
      <c r="Y15" s="912"/>
      <c r="Z15" s="912"/>
      <c r="AA15" s="912"/>
      <c r="AB15" s="912"/>
      <c r="AC15" s="912"/>
      <c r="AD15" s="912"/>
      <c r="AE15" s="912"/>
      <c r="AF15" s="912"/>
      <c r="AG15" s="912"/>
      <c r="AH15" s="912"/>
    </row>
    <row r="16" spans="2:35" ht="21" customHeight="1" x14ac:dyDescent="0.2">
      <c r="B16" s="6" t="s">
        <v>1650</v>
      </c>
      <c r="C16" s="7"/>
      <c r="D16" s="7"/>
      <c r="E16" s="7"/>
      <c r="F16" s="7"/>
      <c r="G16" s="909"/>
      <c r="H16" s="7"/>
      <c r="I16" s="22"/>
      <c r="J16" s="22"/>
      <c r="K16" s="22"/>
      <c r="L16" s="22"/>
      <c r="M16" s="22"/>
      <c r="N16" s="22"/>
      <c r="O16" s="22"/>
      <c r="P16" s="22"/>
      <c r="Q16" s="22"/>
      <c r="R16" s="22"/>
      <c r="S16" s="22"/>
      <c r="T16" s="22"/>
      <c r="U16" s="910"/>
      <c r="V16" s="910"/>
      <c r="W16" s="910"/>
      <c r="X16" s="910"/>
      <c r="Y16" s="910"/>
      <c r="Z16" s="910"/>
      <c r="AA16" s="910"/>
      <c r="AB16" s="910"/>
      <c r="AC16" s="910"/>
      <c r="AD16" s="910"/>
      <c r="AE16" s="910"/>
      <c r="AF16" s="910"/>
      <c r="AG16" s="910"/>
      <c r="AH16" s="911"/>
    </row>
    <row r="17" spans="2:37" ht="21" customHeight="1" x14ac:dyDescent="0.2">
      <c r="B17" s="639"/>
      <c r="C17" s="1" t="s">
        <v>1651</v>
      </c>
      <c r="D17" s="1"/>
      <c r="E17" s="1"/>
      <c r="F17" s="1"/>
      <c r="G17" s="823"/>
      <c r="H17" s="1"/>
      <c r="I17" s="2"/>
      <c r="J17" s="2"/>
      <c r="K17" s="2"/>
      <c r="L17" s="2"/>
      <c r="M17" s="2"/>
      <c r="N17" s="2"/>
      <c r="O17" s="2"/>
      <c r="P17" s="2"/>
      <c r="Q17" s="2"/>
      <c r="R17" s="2"/>
      <c r="S17" s="2"/>
      <c r="T17" s="2"/>
      <c r="U17" s="912"/>
      <c r="V17" s="912"/>
      <c r="W17" s="912"/>
      <c r="X17" s="912"/>
      <c r="Y17" s="912"/>
      <c r="Z17" s="912"/>
      <c r="AA17" s="912"/>
      <c r="AB17" s="912"/>
      <c r="AC17" s="912"/>
      <c r="AD17" s="912"/>
      <c r="AE17" s="912"/>
      <c r="AF17" s="912"/>
      <c r="AG17" s="912"/>
      <c r="AH17" s="913"/>
    </row>
    <row r="18" spans="2:37" ht="21" customHeight="1" x14ac:dyDescent="0.2">
      <c r="B18" s="653"/>
      <c r="C18" s="2025" t="s">
        <v>1652</v>
      </c>
      <c r="D18" s="2025"/>
      <c r="E18" s="2025"/>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32" t="s">
        <v>1653</v>
      </c>
      <c r="AB18" s="2032"/>
      <c r="AC18" s="2032"/>
      <c r="AD18" s="2032"/>
      <c r="AE18" s="2032"/>
      <c r="AF18" s="2032"/>
      <c r="AG18" s="2032"/>
      <c r="AH18" s="913"/>
      <c r="AK18" s="917"/>
    </row>
    <row r="19" spans="2:37" ht="21" customHeight="1" x14ac:dyDescent="0.2">
      <c r="B19" s="653"/>
      <c r="C19" s="2033"/>
      <c r="D19" s="2033"/>
      <c r="E19" s="2033"/>
      <c r="F19" s="2033"/>
      <c r="G19" s="2033"/>
      <c r="H19" s="2033"/>
      <c r="I19" s="2033"/>
      <c r="J19" s="2033"/>
      <c r="K19" s="2033"/>
      <c r="L19" s="2033"/>
      <c r="M19" s="2033"/>
      <c r="N19" s="2033"/>
      <c r="O19" s="2033"/>
      <c r="P19" s="2033"/>
      <c r="Q19" s="2033"/>
      <c r="R19" s="2033"/>
      <c r="S19" s="2033"/>
      <c r="T19" s="2033"/>
      <c r="U19" s="2033"/>
      <c r="V19" s="2033"/>
      <c r="W19" s="2033"/>
      <c r="X19" s="2033"/>
      <c r="Y19" s="2033"/>
      <c r="Z19" s="2033"/>
      <c r="AA19" s="918"/>
      <c r="AB19" s="918"/>
      <c r="AC19" s="918"/>
      <c r="AD19" s="918"/>
      <c r="AE19" s="918"/>
      <c r="AF19" s="918"/>
      <c r="AG19" s="918"/>
      <c r="AH19" s="913"/>
      <c r="AK19" s="917"/>
    </row>
    <row r="20" spans="2:37" ht="9" customHeight="1" x14ac:dyDescent="0.2">
      <c r="B20" s="653"/>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910"/>
      <c r="AB20" s="910"/>
      <c r="AC20" s="910"/>
      <c r="AD20" s="910"/>
      <c r="AE20" s="910"/>
      <c r="AF20" s="910"/>
      <c r="AG20" s="910"/>
      <c r="AH20" s="913"/>
      <c r="AK20" s="919"/>
    </row>
    <row r="21" spans="2:37" ht="21" customHeight="1" x14ac:dyDescent="0.2">
      <c r="B21" s="653"/>
      <c r="C21" s="649" t="s">
        <v>1654</v>
      </c>
      <c r="D21" s="647"/>
      <c r="E21" s="647"/>
      <c r="F21" s="647"/>
      <c r="G21" s="920"/>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3"/>
    </row>
    <row r="22" spans="2:37" ht="21" customHeight="1" x14ac:dyDescent="0.2">
      <c r="B22" s="653"/>
      <c r="C22" s="2025" t="s">
        <v>1655</v>
      </c>
      <c r="D22" s="2025"/>
      <c r="E22" s="2025"/>
      <c r="F22" s="2025"/>
      <c r="G22" s="2025"/>
      <c r="H22" s="2025"/>
      <c r="I22" s="2025"/>
      <c r="J22" s="2025"/>
      <c r="K22" s="2025"/>
      <c r="L22" s="2025"/>
      <c r="M22" s="2025"/>
      <c r="N22" s="2025"/>
      <c r="O22" s="2025"/>
      <c r="P22" s="2025"/>
      <c r="Q22" s="2025"/>
      <c r="R22" s="2025"/>
      <c r="S22" s="2025"/>
      <c r="T22" s="2025"/>
      <c r="U22" s="2025"/>
      <c r="V22" s="2025"/>
      <c r="W22" s="2025"/>
      <c r="X22" s="2025"/>
      <c r="Y22" s="2025"/>
      <c r="Z22" s="2025"/>
      <c r="AA22" s="2032" t="s">
        <v>1653</v>
      </c>
      <c r="AB22" s="2032"/>
      <c r="AC22" s="2032"/>
      <c r="AD22" s="2032"/>
      <c r="AE22" s="2032"/>
      <c r="AF22" s="2032"/>
      <c r="AG22" s="2032"/>
      <c r="AH22" s="913"/>
    </row>
    <row r="23" spans="2:37" ht="20.100000000000001" customHeight="1" x14ac:dyDescent="0.2">
      <c r="B23" s="636"/>
      <c r="C23" s="2025"/>
      <c r="D23" s="2025"/>
      <c r="E23" s="2025"/>
      <c r="F23" s="2025"/>
      <c r="G23" s="2025"/>
      <c r="H23" s="2025"/>
      <c r="I23" s="2025"/>
      <c r="J23" s="2025"/>
      <c r="K23" s="2025"/>
      <c r="L23" s="2025"/>
      <c r="M23" s="2025"/>
      <c r="N23" s="2025"/>
      <c r="O23" s="2025"/>
      <c r="P23" s="2025"/>
      <c r="Q23" s="2025"/>
      <c r="R23" s="2025"/>
      <c r="S23" s="2025"/>
      <c r="T23" s="2025"/>
      <c r="U23" s="2025"/>
      <c r="V23" s="2025"/>
      <c r="W23" s="2025"/>
      <c r="X23" s="2025"/>
      <c r="Y23" s="2025"/>
      <c r="Z23" s="2033"/>
      <c r="AA23" s="921"/>
      <c r="AB23" s="921"/>
      <c r="AC23" s="921"/>
      <c r="AD23" s="921"/>
      <c r="AE23" s="921"/>
      <c r="AF23" s="921"/>
      <c r="AG23" s="921"/>
      <c r="AH23" s="922"/>
    </row>
    <row r="24" spans="2:37" s="1" customFormat="1" ht="20.100000000000001" customHeight="1" x14ac:dyDescent="0.2">
      <c r="B24" s="636"/>
      <c r="C24" s="1629" t="s">
        <v>1656</v>
      </c>
      <c r="D24" s="1630"/>
      <c r="E24" s="1630"/>
      <c r="F24" s="1630"/>
      <c r="G24" s="1630"/>
      <c r="H24" s="1630"/>
      <c r="I24" s="1630"/>
      <c r="J24" s="1630"/>
      <c r="K24" s="1630"/>
      <c r="L24" s="1630"/>
      <c r="M24" s="824" t="s">
        <v>117</v>
      </c>
      <c r="N24" s="7" t="s">
        <v>1657</v>
      </c>
      <c r="O24" s="7"/>
      <c r="P24" s="7"/>
      <c r="Q24" s="22"/>
      <c r="R24" s="22"/>
      <c r="S24" s="22"/>
      <c r="T24" s="22"/>
      <c r="U24" s="22"/>
      <c r="V24" s="22"/>
      <c r="W24" s="909" t="s">
        <v>117</v>
      </c>
      <c r="X24" s="7" t="s">
        <v>1658</v>
      </c>
      <c r="Y24" s="560"/>
      <c r="Z24" s="560"/>
      <c r="AA24" s="22"/>
      <c r="AB24" s="22"/>
      <c r="AC24" s="22"/>
      <c r="AD24" s="22"/>
      <c r="AE24" s="22"/>
      <c r="AF24" s="22"/>
      <c r="AG24" s="23"/>
      <c r="AH24" s="913"/>
    </row>
    <row r="25" spans="2:37" s="1" customFormat="1" ht="20.100000000000001" customHeight="1" x14ac:dyDescent="0.2">
      <c r="B25" s="653"/>
      <c r="C25" s="1913"/>
      <c r="D25" s="1914"/>
      <c r="E25" s="1914"/>
      <c r="F25" s="1914"/>
      <c r="G25" s="1914"/>
      <c r="H25" s="1914"/>
      <c r="I25" s="1914"/>
      <c r="J25" s="1914"/>
      <c r="K25" s="1914"/>
      <c r="L25" s="1914"/>
      <c r="M25" s="829" t="s">
        <v>117</v>
      </c>
      <c r="N25" s="654" t="s">
        <v>1659</v>
      </c>
      <c r="O25" s="654"/>
      <c r="P25" s="654"/>
      <c r="Q25" s="651"/>
      <c r="R25" s="651"/>
      <c r="S25" s="651"/>
      <c r="T25" s="651"/>
      <c r="U25" s="651"/>
      <c r="V25" s="651"/>
      <c r="W25" s="914" t="s">
        <v>117</v>
      </c>
      <c r="X25" s="654" t="s">
        <v>1660</v>
      </c>
      <c r="Y25" s="923"/>
      <c r="Z25" s="923"/>
      <c r="AA25" s="651"/>
      <c r="AB25" s="651"/>
      <c r="AC25" s="651"/>
      <c r="AD25" s="651"/>
      <c r="AE25" s="651"/>
      <c r="AF25" s="651"/>
      <c r="AG25" s="649"/>
      <c r="AH25" s="913"/>
    </row>
    <row r="26" spans="2:37" s="1" customFormat="1" ht="9" customHeight="1" x14ac:dyDescent="0.2">
      <c r="B26" s="653"/>
      <c r="C26" s="924"/>
      <c r="D26" s="924"/>
      <c r="E26" s="924"/>
      <c r="F26" s="924"/>
      <c r="G26" s="924"/>
      <c r="H26" s="924"/>
      <c r="I26" s="924"/>
      <c r="J26" s="924"/>
      <c r="K26" s="924"/>
      <c r="L26" s="924"/>
      <c r="M26" s="924"/>
      <c r="N26" s="924"/>
      <c r="O26" s="924"/>
      <c r="P26" s="924"/>
      <c r="Q26" s="924"/>
      <c r="R26" s="924"/>
      <c r="S26" s="924"/>
      <c r="T26" s="924"/>
      <c r="U26" s="924"/>
      <c r="V26" s="924"/>
      <c r="W26" s="924"/>
      <c r="X26" s="924"/>
      <c r="Y26" s="924"/>
      <c r="Z26" s="924"/>
      <c r="AA26"/>
      <c r="AC26" s="2"/>
      <c r="AD26" s="2"/>
      <c r="AE26" s="2"/>
      <c r="AF26" s="2"/>
      <c r="AG26" s="2"/>
      <c r="AH26" s="913"/>
    </row>
    <row r="27" spans="2:37" s="1" customFormat="1" ht="20.100000000000001" customHeight="1" x14ac:dyDescent="0.2">
      <c r="B27" s="653"/>
      <c r="C27" s="2034" t="s">
        <v>1661</v>
      </c>
      <c r="D27" s="2034"/>
      <c r="E27" s="2034"/>
      <c r="F27" s="2034"/>
      <c r="G27" s="2034"/>
      <c r="H27" s="2034"/>
      <c r="I27" s="2034"/>
      <c r="J27" s="2034"/>
      <c r="K27" s="2034"/>
      <c r="L27" s="2034"/>
      <c r="M27" s="2034"/>
      <c r="N27" s="2034"/>
      <c r="O27" s="2034"/>
      <c r="P27" s="2034"/>
      <c r="Q27" s="2034"/>
      <c r="R27" s="2034"/>
      <c r="S27" s="2034"/>
      <c r="T27" s="2034"/>
      <c r="U27" s="2034"/>
      <c r="V27" s="2034"/>
      <c r="W27" s="2034"/>
      <c r="X27" s="2034"/>
      <c r="Y27" s="2034"/>
      <c r="Z27" s="2034"/>
      <c r="AA27" s="912"/>
      <c r="AB27" s="912"/>
      <c r="AC27" s="912"/>
      <c r="AD27" s="912"/>
      <c r="AE27" s="912"/>
      <c r="AF27" s="912"/>
      <c r="AG27" s="912"/>
      <c r="AH27" s="913"/>
    </row>
    <row r="28" spans="2:37" s="1" customFormat="1" ht="20.100000000000001" customHeight="1" x14ac:dyDescent="0.2">
      <c r="B28" s="636"/>
      <c r="C28" s="2035"/>
      <c r="D28" s="2035"/>
      <c r="E28" s="2035"/>
      <c r="F28" s="2035"/>
      <c r="G28" s="2035"/>
      <c r="H28" s="2035"/>
      <c r="I28" s="2035"/>
      <c r="J28" s="2035"/>
      <c r="K28" s="2035"/>
      <c r="L28" s="2035"/>
      <c r="M28" s="2035"/>
      <c r="N28" s="2035"/>
      <c r="O28" s="2035"/>
      <c r="P28" s="2035"/>
      <c r="Q28" s="2035"/>
      <c r="R28" s="2035"/>
      <c r="S28" s="2035"/>
      <c r="T28" s="2035"/>
      <c r="U28" s="2035"/>
      <c r="V28" s="2035"/>
      <c r="W28" s="2035"/>
      <c r="X28" s="2035"/>
      <c r="Y28" s="2035"/>
      <c r="Z28" s="2035"/>
      <c r="AA28" s="925"/>
      <c r="AB28" s="926"/>
      <c r="AC28" s="926"/>
      <c r="AD28" s="926"/>
      <c r="AE28" s="926"/>
      <c r="AF28" s="926"/>
      <c r="AG28" s="926"/>
      <c r="AH28" s="927"/>
    </row>
    <row r="29" spans="2:37" s="1" customFormat="1" ht="9" customHeight="1" x14ac:dyDescent="0.2">
      <c r="B29" s="636"/>
      <c r="C29" s="2"/>
      <c r="D29" s="2"/>
      <c r="E29" s="2"/>
      <c r="F29" s="2"/>
      <c r="G29" s="926"/>
      <c r="H29" s="926"/>
      <c r="I29" s="926"/>
      <c r="J29" s="926"/>
      <c r="K29" s="926"/>
      <c r="L29" s="926"/>
      <c r="M29" s="926"/>
      <c r="N29" s="926"/>
      <c r="O29" s="926"/>
      <c r="P29" s="926"/>
      <c r="Q29" s="926"/>
      <c r="R29" s="926"/>
      <c r="S29" s="926"/>
      <c r="T29" s="926"/>
      <c r="U29" s="926"/>
      <c r="V29" s="926"/>
      <c r="W29" s="926"/>
      <c r="X29" s="926"/>
      <c r="Y29" s="926"/>
      <c r="Z29" s="926"/>
      <c r="AA29" s="926"/>
      <c r="AB29" s="926"/>
      <c r="AC29" s="926"/>
      <c r="AD29" s="926"/>
      <c r="AE29" s="926"/>
      <c r="AF29" s="926"/>
      <c r="AG29" s="926"/>
      <c r="AH29" s="927"/>
    </row>
    <row r="30" spans="2:37" s="1" customFormat="1" ht="20.100000000000001" customHeight="1" x14ac:dyDescent="0.2">
      <c r="B30" s="653"/>
      <c r="C30" s="2025" t="s">
        <v>1662</v>
      </c>
      <c r="D30" s="2025"/>
      <c r="E30" s="2025"/>
      <c r="F30" s="2025"/>
      <c r="G30" s="2025"/>
      <c r="H30" s="2025"/>
      <c r="I30" s="2025"/>
      <c r="J30" s="2025"/>
      <c r="K30" s="2028"/>
      <c r="L30" s="2028"/>
      <c r="M30" s="2028"/>
      <c r="N30" s="2028"/>
      <c r="O30" s="2028"/>
      <c r="P30" s="2028"/>
      <c r="Q30" s="2028"/>
      <c r="R30" s="2028" t="s">
        <v>34</v>
      </c>
      <c r="S30" s="2028"/>
      <c r="T30" s="2028"/>
      <c r="U30" s="2028"/>
      <c r="V30" s="2028"/>
      <c r="W30" s="2028"/>
      <c r="X30" s="2028"/>
      <c r="Y30" s="2028"/>
      <c r="Z30" s="2028" t="s">
        <v>30</v>
      </c>
      <c r="AA30" s="2028"/>
      <c r="AB30" s="2028"/>
      <c r="AC30" s="2028"/>
      <c r="AD30" s="2028"/>
      <c r="AE30" s="2028"/>
      <c r="AF30" s="2028"/>
      <c r="AG30" s="2030" t="s">
        <v>168</v>
      </c>
      <c r="AH30" s="913"/>
    </row>
    <row r="31" spans="2:37" s="1" customFormat="1" ht="20.100000000000001" customHeight="1" x14ac:dyDescent="0.2">
      <c r="B31" s="653"/>
      <c r="C31" s="2025"/>
      <c r="D31" s="2025"/>
      <c r="E31" s="2025"/>
      <c r="F31" s="2025"/>
      <c r="G31" s="2025"/>
      <c r="H31" s="2025"/>
      <c r="I31" s="2025"/>
      <c r="J31" s="2025"/>
      <c r="K31" s="2029"/>
      <c r="L31" s="2029"/>
      <c r="M31" s="2029"/>
      <c r="N31" s="2029"/>
      <c r="O31" s="2029"/>
      <c r="P31" s="2029"/>
      <c r="Q31" s="2029"/>
      <c r="R31" s="2029"/>
      <c r="S31" s="2029"/>
      <c r="T31" s="2029"/>
      <c r="U31" s="2029"/>
      <c r="V31" s="2029"/>
      <c r="W31" s="2029"/>
      <c r="X31" s="2029"/>
      <c r="Y31" s="2029"/>
      <c r="Z31" s="2029"/>
      <c r="AA31" s="2029"/>
      <c r="AB31" s="2029"/>
      <c r="AC31" s="2029"/>
      <c r="AD31" s="2029"/>
      <c r="AE31" s="2029"/>
      <c r="AF31" s="2029"/>
      <c r="AG31" s="2031"/>
      <c r="AH31" s="913"/>
    </row>
    <row r="32" spans="2:37" s="1" customFormat="1" ht="13.5" customHeight="1" x14ac:dyDescent="0.2">
      <c r="B32" s="648"/>
      <c r="C32" s="654"/>
      <c r="D32" s="654"/>
      <c r="E32" s="654"/>
      <c r="F32" s="654"/>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9"/>
    </row>
    <row r="33" spans="2:34" s="1" customFormat="1" ht="13.5" customHeight="1" x14ac:dyDescent="0.2">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row>
    <row r="34" spans="2:34" s="1" customFormat="1" ht="20.100000000000001" customHeight="1" x14ac:dyDescent="0.2">
      <c r="B34" s="6" t="s">
        <v>1663</v>
      </c>
      <c r="C34" s="7"/>
      <c r="D34" s="7"/>
      <c r="E34" s="7"/>
      <c r="F34" s="7"/>
      <c r="G34" s="931"/>
      <c r="H34" s="931"/>
      <c r="I34" s="931"/>
      <c r="J34" s="931"/>
      <c r="K34" s="931"/>
      <c r="L34" s="931"/>
      <c r="M34" s="931"/>
      <c r="N34" s="931"/>
      <c r="O34" s="931"/>
      <c r="P34" s="931"/>
      <c r="Q34" s="931"/>
      <c r="R34" s="931"/>
      <c r="S34" s="931"/>
      <c r="T34" s="931"/>
      <c r="U34" s="931"/>
      <c r="V34" s="931"/>
      <c r="W34" s="931"/>
      <c r="X34" s="931"/>
      <c r="Y34" s="931"/>
      <c r="Z34" s="931"/>
      <c r="AA34" s="931"/>
      <c r="AB34" s="931"/>
      <c r="AC34" s="931"/>
      <c r="AD34" s="931"/>
      <c r="AE34" s="931"/>
      <c r="AF34" s="931"/>
      <c r="AG34" s="931"/>
      <c r="AH34" s="932"/>
    </row>
    <row r="35" spans="2:34" s="1" customFormat="1" ht="20.100000000000001" customHeight="1" x14ac:dyDescent="0.2">
      <c r="B35" s="653"/>
      <c r="C35" s="1649" t="s">
        <v>1664</v>
      </c>
      <c r="D35" s="1649"/>
      <c r="E35" s="1649"/>
      <c r="F35" s="1649"/>
      <c r="G35" s="1649"/>
      <c r="H35" s="1649"/>
      <c r="I35" s="1649"/>
      <c r="J35" s="1649"/>
      <c r="K35" s="1649"/>
      <c r="L35" s="1649"/>
      <c r="M35" s="1649"/>
      <c r="N35" s="1649"/>
      <c r="O35" s="1649"/>
      <c r="P35" s="1649"/>
      <c r="Q35" s="1649"/>
      <c r="R35" s="1649"/>
      <c r="S35" s="1649"/>
      <c r="T35" s="1649"/>
      <c r="U35" s="1649"/>
      <c r="V35" s="1649"/>
      <c r="W35" s="1649"/>
      <c r="X35" s="1649"/>
      <c r="Y35" s="1649"/>
      <c r="Z35" s="1649"/>
      <c r="AA35" s="1649"/>
      <c r="AB35" s="1649"/>
      <c r="AC35" s="1649"/>
      <c r="AD35" s="1649"/>
      <c r="AE35" s="1649"/>
      <c r="AF35" s="912"/>
      <c r="AG35" s="912"/>
      <c r="AH35" s="913"/>
    </row>
    <row r="36" spans="2:34" s="1" customFormat="1" ht="20.100000000000001" customHeight="1" x14ac:dyDescent="0.2">
      <c r="B36" s="652"/>
      <c r="C36" s="1627" t="s">
        <v>1652</v>
      </c>
      <c r="D36" s="2025"/>
      <c r="E36" s="2025"/>
      <c r="F36" s="2025"/>
      <c r="G36" s="2025"/>
      <c r="H36" s="2025"/>
      <c r="I36" s="2025"/>
      <c r="J36" s="2025"/>
      <c r="K36" s="2025"/>
      <c r="L36" s="2025"/>
      <c r="M36" s="2025"/>
      <c r="N36" s="2025"/>
      <c r="O36" s="2025"/>
      <c r="P36" s="2025"/>
      <c r="Q36" s="2025"/>
      <c r="R36" s="2025"/>
      <c r="S36" s="2025"/>
      <c r="T36" s="2025"/>
      <c r="U36" s="2025"/>
      <c r="V36" s="2025"/>
      <c r="W36" s="2025"/>
      <c r="X36" s="2025"/>
      <c r="Y36" s="2025"/>
      <c r="Z36" s="2025"/>
      <c r="AA36" s="2032" t="s">
        <v>1653</v>
      </c>
      <c r="AB36" s="2032"/>
      <c r="AC36" s="2032"/>
      <c r="AD36" s="2032"/>
      <c r="AE36" s="2032"/>
      <c r="AF36" s="2032"/>
      <c r="AG36" s="2032"/>
      <c r="AH36" s="933"/>
    </row>
    <row r="37" spans="2:34" s="1" customFormat="1" ht="20.100000000000001" customHeight="1" x14ac:dyDescent="0.2">
      <c r="B37" s="638"/>
      <c r="C37" s="1627"/>
      <c r="D37" s="2025"/>
      <c r="E37" s="2025"/>
      <c r="F37" s="2025"/>
      <c r="G37" s="2025"/>
      <c r="H37" s="2025"/>
      <c r="I37" s="2025"/>
      <c r="J37" s="2025"/>
      <c r="K37" s="2025"/>
      <c r="L37" s="2025"/>
      <c r="M37" s="2025"/>
      <c r="N37" s="2025"/>
      <c r="O37" s="2025"/>
      <c r="P37" s="2025"/>
      <c r="Q37" s="2025"/>
      <c r="R37" s="2025"/>
      <c r="S37" s="2025"/>
      <c r="T37" s="2025"/>
      <c r="U37" s="2025"/>
      <c r="V37" s="2025"/>
      <c r="W37" s="2025"/>
      <c r="X37" s="2025"/>
      <c r="Y37" s="2025"/>
      <c r="Z37" s="2025"/>
      <c r="AA37" s="908"/>
      <c r="AB37" s="921"/>
      <c r="AC37" s="921"/>
      <c r="AD37" s="921"/>
      <c r="AE37" s="921"/>
      <c r="AF37" s="921"/>
      <c r="AG37" s="934"/>
      <c r="AH37" s="933"/>
    </row>
    <row r="38" spans="2:34" s="1" customFormat="1" ht="9" customHeight="1" x14ac:dyDescent="0.2">
      <c r="B38" s="636"/>
      <c r="C38" s="924"/>
      <c r="D38" s="924"/>
      <c r="E38" s="924"/>
      <c r="F38" s="924"/>
      <c r="G38" s="924"/>
      <c r="H38" s="924"/>
      <c r="I38" s="924"/>
      <c r="J38" s="924"/>
      <c r="K38" s="924"/>
      <c r="L38" s="924"/>
      <c r="M38" s="924"/>
      <c r="N38" s="924"/>
      <c r="O38" s="924"/>
      <c r="P38" s="924"/>
      <c r="Q38" s="924"/>
      <c r="R38" s="924"/>
      <c r="S38" s="924"/>
      <c r="T38" s="924"/>
      <c r="U38" s="924"/>
      <c r="V38" s="924"/>
      <c r="W38" s="924"/>
      <c r="X38" s="924"/>
      <c r="Y38" s="924"/>
      <c r="Z38" s="924"/>
      <c r="AA38" s="915"/>
      <c r="AB38" s="915"/>
      <c r="AC38" s="915"/>
      <c r="AD38" s="915"/>
      <c r="AE38" s="915"/>
      <c r="AF38" s="915"/>
      <c r="AG38" s="912"/>
      <c r="AH38" s="913"/>
    </row>
    <row r="39" spans="2:34" s="1" customFormat="1" ht="20.100000000000001" customHeight="1" x14ac:dyDescent="0.2">
      <c r="B39" s="636"/>
      <c r="C39" s="1629" t="s">
        <v>1656</v>
      </c>
      <c r="D39" s="1863"/>
      <c r="E39" s="1863"/>
      <c r="F39" s="1863"/>
      <c r="G39" s="1863"/>
      <c r="H39" s="1863"/>
      <c r="I39" s="1863"/>
      <c r="J39" s="1863"/>
      <c r="K39" s="1863"/>
      <c r="L39" s="1863"/>
      <c r="M39" s="827" t="s">
        <v>117</v>
      </c>
      <c r="N39" s="1" t="s">
        <v>1657</v>
      </c>
      <c r="Q39" s="2"/>
      <c r="R39" s="2"/>
      <c r="S39" s="2"/>
      <c r="T39" s="2"/>
      <c r="U39" s="2"/>
      <c r="V39" s="2"/>
      <c r="W39" s="823" t="s">
        <v>117</v>
      </c>
      <c r="X39" s="1" t="s">
        <v>1658</v>
      </c>
      <c r="Y39"/>
      <c r="Z39"/>
      <c r="AA39" s="2"/>
      <c r="AB39" s="2"/>
      <c r="AC39" s="2"/>
      <c r="AD39" s="2"/>
      <c r="AE39" s="2"/>
      <c r="AF39" s="2"/>
      <c r="AG39" s="22"/>
      <c r="AH39" s="933"/>
    </row>
    <row r="40" spans="2:34" s="1" customFormat="1" ht="20.100000000000001" customHeight="1" x14ac:dyDescent="0.2">
      <c r="B40" s="636"/>
      <c r="C40" s="1913"/>
      <c r="D40" s="1914"/>
      <c r="E40" s="1914"/>
      <c r="F40" s="1914"/>
      <c r="G40" s="1914"/>
      <c r="H40" s="1914"/>
      <c r="I40" s="1914"/>
      <c r="J40" s="1914"/>
      <c r="K40" s="1914"/>
      <c r="L40" s="1914"/>
      <c r="M40" s="829" t="s">
        <v>117</v>
      </c>
      <c r="N40" s="654" t="s">
        <v>1659</v>
      </c>
      <c r="O40" s="654"/>
      <c r="P40" s="654"/>
      <c r="Q40" s="651"/>
      <c r="R40" s="651"/>
      <c r="S40" s="651"/>
      <c r="T40" s="651"/>
      <c r="U40" s="651"/>
      <c r="V40" s="651"/>
      <c r="W40" s="651"/>
      <c r="X40" s="651"/>
      <c r="Y40" s="914"/>
      <c r="Z40" s="654"/>
      <c r="AA40" s="651"/>
      <c r="AB40" s="923"/>
      <c r="AC40" s="923"/>
      <c r="AD40" s="923"/>
      <c r="AE40" s="923"/>
      <c r="AF40" s="923"/>
      <c r="AG40" s="651"/>
      <c r="AH40" s="933"/>
    </row>
    <row r="41" spans="2:34" s="1" customFormat="1" ht="9" customHeight="1" x14ac:dyDescent="0.2">
      <c r="B41" s="636"/>
      <c r="C41" s="935"/>
      <c r="D41" s="935"/>
      <c r="E41" s="935"/>
      <c r="F41" s="935"/>
      <c r="G41" s="935"/>
      <c r="H41" s="935"/>
      <c r="I41" s="935"/>
      <c r="J41" s="935"/>
      <c r="K41" s="935"/>
      <c r="L41" s="935"/>
      <c r="M41" s="823"/>
      <c r="Q41" s="2"/>
      <c r="R41" s="2"/>
      <c r="S41" s="2"/>
      <c r="T41" s="2"/>
      <c r="U41" s="2"/>
      <c r="V41" s="2"/>
      <c r="W41" s="2"/>
      <c r="X41" s="2"/>
      <c r="Y41" s="823"/>
      <c r="AA41" s="2"/>
      <c r="AB41" s="2"/>
      <c r="AC41" s="2"/>
      <c r="AD41" s="2"/>
      <c r="AE41" s="2"/>
      <c r="AF41" s="2"/>
      <c r="AG41" s="2"/>
      <c r="AH41" s="913"/>
    </row>
    <row r="42" spans="2:34" s="1" customFormat="1" ht="20.100000000000001" customHeight="1" x14ac:dyDescent="0.2">
      <c r="B42" s="653"/>
      <c r="C42" s="2025" t="s">
        <v>1665</v>
      </c>
      <c r="D42" s="2025"/>
      <c r="E42" s="2025"/>
      <c r="F42" s="2025"/>
      <c r="G42" s="2025"/>
      <c r="H42" s="2025"/>
      <c r="I42" s="2025"/>
      <c r="J42" s="2025"/>
      <c r="K42" s="2026"/>
      <c r="L42" s="2027"/>
      <c r="M42" s="2027"/>
      <c r="N42" s="2027"/>
      <c r="O42" s="2027"/>
      <c r="P42" s="2027"/>
      <c r="Q42" s="2027"/>
      <c r="R42" s="936" t="s">
        <v>34</v>
      </c>
      <c r="S42" s="2027"/>
      <c r="T42" s="2027"/>
      <c r="U42" s="2027"/>
      <c r="V42" s="2027"/>
      <c r="W42" s="2027"/>
      <c r="X42" s="2027"/>
      <c r="Y42" s="2027"/>
      <c r="Z42" s="936" t="s">
        <v>30</v>
      </c>
      <c r="AA42" s="2027"/>
      <c r="AB42" s="2027"/>
      <c r="AC42" s="2027"/>
      <c r="AD42" s="2027"/>
      <c r="AE42" s="2027"/>
      <c r="AF42" s="2027"/>
      <c r="AG42" s="937" t="s">
        <v>168</v>
      </c>
      <c r="AH42" s="938"/>
    </row>
    <row r="43" spans="2:34" s="1" customFormat="1" ht="10.5" customHeight="1" x14ac:dyDescent="0.2">
      <c r="B43" s="939"/>
      <c r="C43" s="924"/>
      <c r="D43" s="924"/>
      <c r="E43" s="924"/>
      <c r="F43" s="924"/>
      <c r="G43" s="924"/>
      <c r="H43" s="924"/>
      <c r="I43" s="924"/>
      <c r="J43" s="924"/>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c r="AH43" s="941"/>
    </row>
    <row r="44" spans="2:34" s="1" customFormat="1" ht="6" customHeight="1" x14ac:dyDescent="0.2">
      <c r="B44" s="935"/>
      <c r="C44" s="935"/>
      <c r="D44" s="935"/>
      <c r="E44" s="935"/>
      <c r="F44" s="935"/>
      <c r="X44" s="942"/>
      <c r="Y44" s="942"/>
    </row>
    <row r="45" spans="2:34" s="1" customFormat="1" x14ac:dyDescent="0.2">
      <c r="B45" s="1942" t="s">
        <v>864</v>
      </c>
      <c r="C45" s="1942"/>
      <c r="D45" s="943" t="s">
        <v>1666</v>
      </c>
      <c r="E45" s="944"/>
      <c r="F45" s="944"/>
      <c r="G45" s="944"/>
      <c r="H45" s="944"/>
      <c r="I45" s="944"/>
      <c r="J45" s="944"/>
      <c r="K45" s="944"/>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row>
    <row r="46" spans="2:34" s="1" customFormat="1" ht="13.5" customHeight="1" x14ac:dyDescent="0.2">
      <c r="B46" s="1942" t="s">
        <v>1667</v>
      </c>
      <c r="C46" s="1942"/>
      <c r="D46" s="1868" t="s">
        <v>1668</v>
      </c>
      <c r="E46" s="1868"/>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row>
    <row r="47" spans="2:34" s="1" customFormat="1" ht="13.5" customHeight="1" x14ac:dyDescent="0.2">
      <c r="B47" s="945"/>
      <c r="C47" s="945"/>
      <c r="D47" s="1868"/>
      <c r="E47" s="1868"/>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row>
    <row r="48" spans="2:34" s="1" customFormat="1" x14ac:dyDescent="0.2">
      <c r="B48" s="1942" t="s">
        <v>1669</v>
      </c>
      <c r="C48" s="1942"/>
      <c r="D48" s="946" t="s">
        <v>1670</v>
      </c>
      <c r="E48" s="947"/>
      <c r="F48" s="947"/>
      <c r="G48" s="947"/>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row>
    <row r="49" spans="1:37" ht="13.5" customHeight="1" x14ac:dyDescent="0.2">
      <c r="B49" s="1942" t="s">
        <v>1671</v>
      </c>
      <c r="C49" s="1942"/>
      <c r="D49" s="1868" t="s">
        <v>1672</v>
      </c>
      <c r="E49" s="1868"/>
      <c r="F49" s="1868"/>
      <c r="G49" s="1868"/>
      <c r="H49" s="1868"/>
      <c r="I49" s="1868"/>
      <c r="J49" s="1868"/>
      <c r="K49" s="1868"/>
      <c r="L49" s="1868"/>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row>
    <row r="50" spans="1:37" s="14" customFormat="1" ht="25.2" customHeight="1" x14ac:dyDescent="0.2">
      <c r="B50" s="629"/>
      <c r="C50" s="2"/>
      <c r="D50" s="1868"/>
      <c r="E50" s="1868"/>
      <c r="F50" s="1868"/>
      <c r="G50" s="1868"/>
      <c r="H50" s="1868"/>
      <c r="I50" s="1868"/>
      <c r="J50" s="1868"/>
      <c r="K50" s="1868"/>
      <c r="L50" s="1868"/>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row>
    <row r="51" spans="1:37" s="14" customFormat="1" ht="13.5" customHeight="1" x14ac:dyDescent="0.2">
      <c r="A51"/>
      <c r="B51" s="948" t="s">
        <v>1673</v>
      </c>
      <c r="C51" s="948"/>
      <c r="D51" s="2024" t="s">
        <v>1674</v>
      </c>
      <c r="E51" s="2024"/>
      <c r="F51" s="2024"/>
      <c r="G51" s="2024"/>
      <c r="H51" s="2024"/>
      <c r="I51" s="2024"/>
      <c r="J51" s="2024"/>
      <c r="K51" s="2024"/>
      <c r="L51" s="2024"/>
      <c r="M51" s="2024"/>
      <c r="N51" s="2024"/>
      <c r="O51" s="2024"/>
      <c r="P51" s="2024"/>
      <c r="Q51" s="2024"/>
      <c r="R51" s="2024"/>
      <c r="S51" s="2024"/>
      <c r="T51" s="2024"/>
      <c r="U51" s="2024"/>
      <c r="V51" s="2024"/>
      <c r="W51" s="2024"/>
      <c r="X51" s="2024"/>
      <c r="Y51" s="2024"/>
      <c r="Z51" s="2024"/>
      <c r="AA51" s="2024"/>
      <c r="AB51" s="2024"/>
      <c r="AC51" s="2024"/>
      <c r="AD51" s="2024"/>
      <c r="AE51" s="2024"/>
      <c r="AF51" s="2024"/>
      <c r="AG51" s="2024"/>
      <c r="AH51" s="2024"/>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60"/>
      <c r="D122" s="60"/>
      <c r="E122" s="60"/>
      <c r="F122" s="60"/>
      <c r="G122" s="60"/>
    </row>
    <row r="123" spans="3:7" x14ac:dyDescent="0.2">
      <c r="C123" s="58"/>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pageMargins left="0.7" right="0.7" top="0.75" bottom="0.75" header="0.3" footer="0.3"/>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5614FE6-DAD5-419B-9F9B-9307220E140A}">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083B-6B20-44E2-A8B2-DCCBB132B096}">
  <sheetPr>
    <tabColor rgb="FFFFFF00"/>
    <pageSetUpPr fitToPage="1"/>
  </sheetPr>
  <dimension ref="A2:Y122"/>
  <sheetViews>
    <sheetView view="pageBreakPreview" zoomScale="70" zoomScaleNormal="100" zoomScaleSheetLayoutView="70" workbookViewId="0"/>
  </sheetViews>
  <sheetFormatPr defaultColWidth="3.44140625" defaultRowHeight="13.2" x14ac:dyDescent="0.2"/>
  <cols>
    <col min="1" max="1" width="2.33203125" style="3" customWidth="1"/>
    <col min="2" max="2" width="3" style="656" customWidth="1"/>
    <col min="3" max="7" width="3.44140625" style="3"/>
    <col min="8" max="24" width="4.44140625" style="3" customWidth="1"/>
    <col min="25" max="25" width="5.109375" style="3" customWidth="1"/>
    <col min="26" max="26" width="1.21875" style="3" customWidth="1"/>
    <col min="27"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x14ac:dyDescent="0.2">
      <c r="B2" s="3" t="s">
        <v>1569</v>
      </c>
    </row>
    <row r="4" spans="2:25" x14ac:dyDescent="0.2">
      <c r="B4" s="1854" t="s">
        <v>819</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row>
    <row r="6" spans="2:25" ht="30" customHeight="1" x14ac:dyDescent="0.2">
      <c r="B6" s="630">
        <v>1</v>
      </c>
      <c r="C6" s="822" t="s">
        <v>93</v>
      </c>
      <c r="D6" s="16"/>
      <c r="E6" s="16"/>
      <c r="F6" s="16"/>
      <c r="G6" s="17"/>
      <c r="H6" s="1852"/>
      <c r="I6" s="1853"/>
      <c r="J6" s="1853"/>
      <c r="K6" s="1853"/>
      <c r="L6" s="1853"/>
      <c r="M6" s="1853"/>
      <c r="N6" s="1853"/>
      <c r="O6" s="1853"/>
      <c r="P6" s="1853"/>
      <c r="Q6" s="1853"/>
      <c r="R6" s="1853"/>
      <c r="S6" s="1853"/>
      <c r="T6" s="1853"/>
      <c r="U6" s="1853"/>
      <c r="V6" s="1853"/>
      <c r="W6" s="1853"/>
      <c r="X6" s="1853"/>
      <c r="Y6" s="1855"/>
    </row>
    <row r="7" spans="2:25" ht="30" customHeight="1" x14ac:dyDescent="0.2">
      <c r="B7" s="630">
        <v>2</v>
      </c>
      <c r="C7" s="822" t="s">
        <v>62</v>
      </c>
      <c r="D7" s="822"/>
      <c r="E7" s="822"/>
      <c r="F7" s="822"/>
      <c r="G7" s="849"/>
      <c r="H7" s="821" t="s">
        <v>117</v>
      </c>
      <c r="I7" s="822" t="s">
        <v>1179</v>
      </c>
      <c r="J7" s="822"/>
      <c r="K7" s="822"/>
      <c r="L7" s="822"/>
      <c r="M7" s="850" t="s">
        <v>117</v>
      </c>
      <c r="N7" s="822" t="s">
        <v>1180</v>
      </c>
      <c r="O7" s="822"/>
      <c r="P7" s="822"/>
      <c r="Q7" s="822"/>
      <c r="R7" s="850" t="s">
        <v>117</v>
      </c>
      <c r="S7" s="822" t="s">
        <v>1181</v>
      </c>
      <c r="T7" s="822"/>
      <c r="U7" s="822"/>
      <c r="V7" s="822"/>
      <c r="W7" s="822"/>
      <c r="X7" s="822"/>
      <c r="Y7" s="849"/>
    </row>
    <row r="8" spans="2:25" ht="30" customHeight="1" x14ac:dyDescent="0.2">
      <c r="B8" s="633">
        <v>3</v>
      </c>
      <c r="C8" s="2" t="s">
        <v>63</v>
      </c>
      <c r="D8" s="2"/>
      <c r="E8" s="2"/>
      <c r="F8" s="2"/>
      <c r="G8" s="640"/>
      <c r="H8" s="823" t="s">
        <v>117</v>
      </c>
      <c r="I8" s="1" t="s">
        <v>1570</v>
      </c>
      <c r="J8" s="2"/>
      <c r="K8" s="2"/>
      <c r="L8" s="2"/>
      <c r="M8" s="2"/>
      <c r="N8" s="2"/>
      <c r="O8" s="2"/>
      <c r="P8" s="823" t="s">
        <v>117</v>
      </c>
      <c r="Q8" s="1" t="s">
        <v>1571</v>
      </c>
      <c r="R8" s="2"/>
      <c r="S8" s="2"/>
      <c r="T8" s="2"/>
      <c r="U8" s="2"/>
      <c r="V8" s="2"/>
      <c r="W8" s="2"/>
      <c r="X8" s="2"/>
      <c r="Y8" s="640"/>
    </row>
    <row r="9" spans="2:25" ht="30" customHeight="1" x14ac:dyDescent="0.2">
      <c r="B9" s="633"/>
      <c r="C9" s="2"/>
      <c r="D9" s="2"/>
      <c r="E9" s="2"/>
      <c r="F9" s="2"/>
      <c r="G9" s="640"/>
      <c r="H9" s="823" t="s">
        <v>117</v>
      </c>
      <c r="I9" s="1" t="s">
        <v>1572</v>
      </c>
      <c r="J9" s="851"/>
      <c r="K9" s="851"/>
      <c r="L9" s="851"/>
      <c r="M9" s="851"/>
      <c r="N9" s="2"/>
      <c r="O9" s="2"/>
      <c r="P9" s="823" t="s">
        <v>117</v>
      </c>
      <c r="Q9" s="1" t="s">
        <v>1573</v>
      </c>
      <c r="R9" s="2"/>
      <c r="S9" s="2"/>
      <c r="T9" s="2"/>
      <c r="U9" s="2"/>
      <c r="V9" s="2"/>
      <c r="W9" s="2"/>
      <c r="X9" s="2"/>
      <c r="Y9" s="640"/>
    </row>
    <row r="10" spans="2:25" x14ac:dyDescent="0.2">
      <c r="B10" s="622"/>
      <c r="C10" s="58"/>
      <c r="D10" s="58"/>
      <c r="E10" s="58"/>
      <c r="F10" s="58"/>
      <c r="G10" s="59"/>
      <c r="H10" s="57"/>
      <c r="I10" s="58"/>
      <c r="J10" s="58"/>
      <c r="K10" s="58"/>
      <c r="L10" s="58"/>
      <c r="M10" s="58"/>
      <c r="N10" s="58"/>
      <c r="O10" s="58"/>
      <c r="P10" s="58"/>
      <c r="Q10" s="58"/>
      <c r="R10" s="58"/>
      <c r="S10" s="58"/>
      <c r="T10" s="58"/>
      <c r="U10" s="58"/>
      <c r="V10" s="58"/>
      <c r="W10" s="58"/>
      <c r="X10" s="58"/>
      <c r="Y10" s="59"/>
    </row>
    <row r="11" spans="2:25" ht="29.25" customHeight="1" x14ac:dyDescent="0.2">
      <c r="B11" s="852">
        <v>4</v>
      </c>
      <c r="C11" s="1856" t="s">
        <v>820</v>
      </c>
      <c r="D11" s="1856"/>
      <c r="E11" s="1856"/>
      <c r="F11" s="1856"/>
      <c r="G11" s="1857"/>
      <c r="H11" s="636" t="s">
        <v>821</v>
      </c>
      <c r="I11" s="2"/>
      <c r="Y11" s="450"/>
    </row>
    <row r="12" spans="2:25" ht="19.5" customHeight="1" x14ac:dyDescent="0.2">
      <c r="B12" s="853"/>
      <c r="G12" s="450"/>
      <c r="H12" s="825"/>
      <c r="I12" s="2" t="s">
        <v>822</v>
      </c>
      <c r="J12" s="2"/>
      <c r="K12" s="2"/>
      <c r="L12" s="2"/>
      <c r="M12" s="2"/>
      <c r="N12" s="2"/>
      <c r="O12" s="2"/>
      <c r="P12" s="2"/>
      <c r="Q12" s="2"/>
      <c r="R12" s="2"/>
      <c r="S12" s="2"/>
      <c r="T12" s="2"/>
      <c r="U12" s="2"/>
      <c r="Y12" s="450"/>
    </row>
    <row r="13" spans="2:25" ht="12" customHeight="1" x14ac:dyDescent="0.2">
      <c r="B13" s="853"/>
      <c r="G13" s="450"/>
      <c r="H13" s="825"/>
      <c r="I13" s="1834" t="s">
        <v>64</v>
      </c>
      <c r="J13" s="1834"/>
      <c r="K13" s="1834"/>
      <c r="L13" s="1834"/>
      <c r="M13" s="1834"/>
      <c r="N13" s="1834"/>
      <c r="O13" s="1834"/>
      <c r="P13" s="1834"/>
      <c r="Q13" s="1843" t="s">
        <v>65</v>
      </c>
      <c r="R13" s="1844"/>
      <c r="S13" s="1844"/>
      <c r="T13" s="1844"/>
      <c r="U13" s="1844"/>
      <c r="V13" s="1844"/>
      <c r="W13" s="1845"/>
      <c r="Y13" s="450"/>
    </row>
    <row r="14" spans="2:25" ht="12" customHeight="1" x14ac:dyDescent="0.2">
      <c r="B14" s="853"/>
      <c r="G14" s="450"/>
      <c r="H14" s="825"/>
      <c r="I14" s="1834"/>
      <c r="J14" s="1834"/>
      <c r="K14" s="1834"/>
      <c r="L14" s="1834"/>
      <c r="M14" s="1834"/>
      <c r="N14" s="1834"/>
      <c r="O14" s="1834"/>
      <c r="P14" s="1834"/>
      <c r="Q14" s="1846"/>
      <c r="R14" s="1847"/>
      <c r="S14" s="1847"/>
      <c r="T14" s="1847"/>
      <c r="U14" s="1847"/>
      <c r="V14" s="1847"/>
      <c r="W14" s="1848"/>
      <c r="Y14" s="450"/>
    </row>
    <row r="15" spans="2:25" ht="12" customHeight="1" x14ac:dyDescent="0.2">
      <c r="B15" s="853"/>
      <c r="G15" s="450"/>
      <c r="H15" s="825"/>
      <c r="I15" s="1834" t="s">
        <v>69</v>
      </c>
      <c r="J15" s="1834"/>
      <c r="K15" s="1834"/>
      <c r="L15" s="1834"/>
      <c r="M15" s="1834"/>
      <c r="N15" s="1834"/>
      <c r="O15" s="1834"/>
      <c r="P15" s="1834"/>
      <c r="Q15" s="1835"/>
      <c r="R15" s="1836"/>
      <c r="S15" s="1836"/>
      <c r="T15" s="1836"/>
      <c r="U15" s="1836"/>
      <c r="V15" s="1836"/>
      <c r="W15" s="1837"/>
      <c r="Y15" s="450"/>
    </row>
    <row r="16" spans="2:25" ht="12" customHeight="1" x14ac:dyDescent="0.2">
      <c r="B16" s="853"/>
      <c r="G16" s="450"/>
      <c r="H16" s="825"/>
      <c r="I16" s="1834"/>
      <c r="J16" s="1834"/>
      <c r="K16" s="1834"/>
      <c r="L16" s="1834"/>
      <c r="M16" s="1834"/>
      <c r="N16" s="1834"/>
      <c r="O16" s="1834"/>
      <c r="P16" s="1834"/>
      <c r="Q16" s="1838"/>
      <c r="R16" s="1839"/>
      <c r="S16" s="1839"/>
      <c r="T16" s="1839"/>
      <c r="U16" s="1839"/>
      <c r="V16" s="1839"/>
      <c r="W16" s="1840"/>
      <c r="Y16" s="450"/>
    </row>
    <row r="17" spans="2:25" ht="12" customHeight="1" x14ac:dyDescent="0.2">
      <c r="B17" s="853"/>
      <c r="G17" s="450"/>
      <c r="H17" s="825"/>
      <c r="I17" s="1834" t="s">
        <v>102</v>
      </c>
      <c r="J17" s="1834"/>
      <c r="K17" s="1834"/>
      <c r="L17" s="1834"/>
      <c r="M17" s="1834"/>
      <c r="N17" s="1834"/>
      <c r="O17" s="1834"/>
      <c r="P17" s="1834"/>
      <c r="Q17" s="1835"/>
      <c r="R17" s="1836"/>
      <c r="S17" s="1836"/>
      <c r="T17" s="1836"/>
      <c r="U17" s="1836"/>
      <c r="V17" s="1836"/>
      <c r="W17" s="1837"/>
      <c r="Y17" s="450"/>
    </row>
    <row r="18" spans="2:25" ht="12" customHeight="1" x14ac:dyDescent="0.2">
      <c r="B18" s="853"/>
      <c r="G18" s="450"/>
      <c r="H18" s="825"/>
      <c r="I18" s="1834"/>
      <c r="J18" s="1834"/>
      <c r="K18" s="1834"/>
      <c r="L18" s="1834"/>
      <c r="M18" s="1834"/>
      <c r="N18" s="1834"/>
      <c r="O18" s="1834"/>
      <c r="P18" s="1834"/>
      <c r="Q18" s="1838"/>
      <c r="R18" s="1839"/>
      <c r="S18" s="1839"/>
      <c r="T18" s="1839"/>
      <c r="U18" s="1839"/>
      <c r="V18" s="1839"/>
      <c r="W18" s="1840"/>
      <c r="Y18" s="450"/>
    </row>
    <row r="19" spans="2:25" ht="12" customHeight="1" x14ac:dyDescent="0.2">
      <c r="B19" s="853"/>
      <c r="G19" s="450"/>
      <c r="H19" s="825"/>
      <c r="I19" s="1834" t="s">
        <v>66</v>
      </c>
      <c r="J19" s="1834"/>
      <c r="K19" s="1834"/>
      <c r="L19" s="1834"/>
      <c r="M19" s="1834"/>
      <c r="N19" s="1834"/>
      <c r="O19" s="1834"/>
      <c r="P19" s="1834"/>
      <c r="Q19" s="1835"/>
      <c r="R19" s="1836"/>
      <c r="S19" s="1836"/>
      <c r="T19" s="1836"/>
      <c r="U19" s="1836"/>
      <c r="V19" s="1836"/>
      <c r="W19" s="1837"/>
      <c r="Y19" s="450"/>
    </row>
    <row r="20" spans="2:25" ht="12" customHeight="1" x14ac:dyDescent="0.2">
      <c r="B20" s="853"/>
      <c r="G20" s="450"/>
      <c r="H20" s="825"/>
      <c r="I20" s="1834"/>
      <c r="J20" s="1834"/>
      <c r="K20" s="1834"/>
      <c r="L20" s="1834"/>
      <c r="M20" s="1834"/>
      <c r="N20" s="1834"/>
      <c r="O20" s="1834"/>
      <c r="P20" s="1834"/>
      <c r="Q20" s="1838"/>
      <c r="R20" s="1839"/>
      <c r="S20" s="1839"/>
      <c r="T20" s="1839"/>
      <c r="U20" s="1839"/>
      <c r="V20" s="1839"/>
      <c r="W20" s="1840"/>
      <c r="Y20" s="450"/>
    </row>
    <row r="21" spans="2:25" ht="12" customHeight="1" x14ac:dyDescent="0.2">
      <c r="B21" s="853"/>
      <c r="G21" s="450"/>
      <c r="H21" s="825"/>
      <c r="I21" s="1834" t="s">
        <v>68</v>
      </c>
      <c r="J21" s="1834"/>
      <c r="K21" s="1834"/>
      <c r="L21" s="1834"/>
      <c r="M21" s="1834"/>
      <c r="N21" s="1834"/>
      <c r="O21" s="1834"/>
      <c r="P21" s="1834"/>
      <c r="Q21" s="1835"/>
      <c r="R21" s="1836"/>
      <c r="S21" s="1836"/>
      <c r="T21" s="1836"/>
      <c r="U21" s="1836"/>
      <c r="V21" s="1836"/>
      <c r="W21" s="1837"/>
      <c r="Y21" s="450"/>
    </row>
    <row r="22" spans="2:25" ht="12" customHeight="1" x14ac:dyDescent="0.2">
      <c r="B22" s="853"/>
      <c r="G22" s="450"/>
      <c r="H22" s="825"/>
      <c r="I22" s="1834"/>
      <c r="J22" s="1834"/>
      <c r="K22" s="1834"/>
      <c r="L22" s="1834"/>
      <c r="M22" s="1834"/>
      <c r="N22" s="1834"/>
      <c r="O22" s="1834"/>
      <c r="P22" s="1834"/>
      <c r="Q22" s="1838"/>
      <c r="R22" s="1839"/>
      <c r="S22" s="1839"/>
      <c r="T22" s="1839"/>
      <c r="U22" s="1839"/>
      <c r="V22" s="1839"/>
      <c r="W22" s="1840"/>
      <c r="Y22" s="450"/>
    </row>
    <row r="23" spans="2:25" ht="12" customHeight="1" x14ac:dyDescent="0.2">
      <c r="B23" s="853"/>
      <c r="G23" s="450"/>
      <c r="H23" s="825"/>
      <c r="I23" s="1843" t="s">
        <v>67</v>
      </c>
      <c r="J23" s="1844"/>
      <c r="K23" s="1844"/>
      <c r="L23" s="1844"/>
      <c r="M23" s="1844"/>
      <c r="N23" s="1844"/>
      <c r="O23" s="1844"/>
      <c r="P23" s="1845"/>
      <c r="Q23" s="1835"/>
      <c r="R23" s="1836"/>
      <c r="S23" s="1836"/>
      <c r="T23" s="1836"/>
      <c r="U23" s="1836"/>
      <c r="V23" s="1836"/>
      <c r="W23" s="1837"/>
      <c r="Y23" s="450"/>
    </row>
    <row r="24" spans="2:25" ht="12" customHeight="1" x14ac:dyDescent="0.2">
      <c r="B24" s="853"/>
      <c r="G24" s="450"/>
      <c r="H24" s="825"/>
      <c r="I24" s="1846"/>
      <c r="J24" s="1847"/>
      <c r="K24" s="1847"/>
      <c r="L24" s="1847"/>
      <c r="M24" s="1847"/>
      <c r="N24" s="1847"/>
      <c r="O24" s="1847"/>
      <c r="P24" s="1848"/>
      <c r="Q24" s="1838"/>
      <c r="R24" s="1839"/>
      <c r="S24" s="1839"/>
      <c r="T24" s="1839"/>
      <c r="U24" s="1839"/>
      <c r="V24" s="1839"/>
      <c r="W24" s="1840"/>
      <c r="Y24" s="450"/>
    </row>
    <row r="25" spans="2:25" ht="12" customHeight="1" x14ac:dyDescent="0.2">
      <c r="B25" s="853"/>
      <c r="G25" s="450"/>
      <c r="H25" s="825"/>
      <c r="I25" s="1843"/>
      <c r="J25" s="1844"/>
      <c r="K25" s="1844"/>
      <c r="L25" s="1844"/>
      <c r="M25" s="1844"/>
      <c r="N25" s="1844"/>
      <c r="O25" s="1844"/>
      <c r="P25" s="1845"/>
      <c r="Q25" s="1835"/>
      <c r="R25" s="1836"/>
      <c r="S25" s="1836"/>
      <c r="T25" s="1836"/>
      <c r="U25" s="1836"/>
      <c r="V25" s="1836"/>
      <c r="W25" s="1837"/>
      <c r="Y25" s="450"/>
    </row>
    <row r="26" spans="2:25" ht="12" customHeight="1" x14ac:dyDescent="0.2">
      <c r="B26" s="853"/>
      <c r="G26" s="450"/>
      <c r="H26" s="825"/>
      <c r="I26" s="1846"/>
      <c r="J26" s="1847"/>
      <c r="K26" s="1847"/>
      <c r="L26" s="1847"/>
      <c r="M26" s="1847"/>
      <c r="N26" s="1847"/>
      <c r="O26" s="1847"/>
      <c r="P26" s="1848"/>
      <c r="Q26" s="1838"/>
      <c r="R26" s="1839"/>
      <c r="S26" s="1839"/>
      <c r="T26" s="1839"/>
      <c r="U26" s="1839"/>
      <c r="V26" s="1839"/>
      <c r="W26" s="1840"/>
      <c r="Y26" s="450"/>
    </row>
    <row r="27" spans="2:25" ht="12" customHeight="1" x14ac:dyDescent="0.2">
      <c r="B27" s="853"/>
      <c r="G27" s="450"/>
      <c r="H27" s="825"/>
      <c r="I27" s="1834"/>
      <c r="J27" s="1834"/>
      <c r="K27" s="1834"/>
      <c r="L27" s="1834"/>
      <c r="M27" s="1834"/>
      <c r="N27" s="1834"/>
      <c r="O27" s="1834"/>
      <c r="P27" s="1834"/>
      <c r="Q27" s="1835"/>
      <c r="R27" s="1836"/>
      <c r="S27" s="1836"/>
      <c r="T27" s="1836"/>
      <c r="U27" s="1836"/>
      <c r="V27" s="1836"/>
      <c r="W27" s="1837"/>
      <c r="Y27" s="450"/>
    </row>
    <row r="28" spans="2:25" s="641" customFormat="1" ht="12" customHeight="1" x14ac:dyDescent="0.2">
      <c r="B28" s="853"/>
      <c r="C28" s="3"/>
      <c r="D28" s="3"/>
      <c r="E28" s="3"/>
      <c r="F28" s="3"/>
      <c r="G28" s="450"/>
      <c r="H28" s="643"/>
      <c r="I28" s="1834"/>
      <c r="J28" s="1834"/>
      <c r="K28" s="1834"/>
      <c r="L28" s="1834"/>
      <c r="M28" s="1834"/>
      <c r="N28" s="1834"/>
      <c r="O28" s="1834"/>
      <c r="P28" s="1834"/>
      <c r="Q28" s="1838"/>
      <c r="R28" s="1839"/>
      <c r="S28" s="1839"/>
      <c r="T28" s="1839"/>
      <c r="U28" s="1839"/>
      <c r="V28" s="1839"/>
      <c r="W28" s="1840"/>
      <c r="Y28" s="642"/>
    </row>
    <row r="29" spans="2:25" ht="15" customHeight="1" x14ac:dyDescent="0.2">
      <c r="B29" s="853"/>
      <c r="G29" s="450"/>
      <c r="H29" s="825"/>
      <c r="I29" s="2"/>
      <c r="J29" s="2"/>
      <c r="K29" s="2"/>
      <c r="L29" s="2"/>
      <c r="M29" s="2"/>
      <c r="N29" s="2"/>
      <c r="O29" s="2"/>
      <c r="P29" s="2"/>
      <c r="Q29" s="2"/>
      <c r="R29" s="2"/>
      <c r="S29" s="2"/>
      <c r="T29" s="2"/>
      <c r="U29" s="2"/>
      <c r="Y29" s="635"/>
    </row>
    <row r="30" spans="2:25" ht="20.25" customHeight="1" x14ac:dyDescent="0.2">
      <c r="B30" s="853"/>
      <c r="G30" s="450"/>
      <c r="H30" s="636" t="s">
        <v>823</v>
      </c>
      <c r="I30" s="2"/>
      <c r="J30" s="2"/>
      <c r="K30" s="2"/>
      <c r="L30" s="2"/>
      <c r="M30" s="2"/>
      <c r="N30" s="2"/>
      <c r="O30" s="2"/>
      <c r="P30" s="2"/>
      <c r="Q30" s="2"/>
      <c r="R30" s="2"/>
      <c r="S30" s="2"/>
      <c r="T30" s="2"/>
      <c r="U30" s="2"/>
      <c r="Y30" s="635"/>
    </row>
    <row r="31" spans="2:25" ht="9.75" customHeight="1" x14ac:dyDescent="0.2">
      <c r="B31" s="853"/>
      <c r="G31" s="450"/>
      <c r="H31" s="636"/>
      <c r="I31" s="2"/>
      <c r="J31" s="2"/>
      <c r="K31" s="2"/>
      <c r="L31" s="2"/>
      <c r="M31" s="2"/>
      <c r="N31" s="2"/>
      <c r="O31" s="2"/>
      <c r="P31" s="2"/>
      <c r="Q31" s="2"/>
      <c r="R31" s="2"/>
      <c r="S31" s="2"/>
      <c r="T31" s="2"/>
      <c r="U31" s="2"/>
      <c r="Y31" s="635"/>
    </row>
    <row r="32" spans="2:25" ht="22.5" customHeight="1" x14ac:dyDescent="0.2">
      <c r="B32" s="853"/>
      <c r="G32" s="450"/>
      <c r="H32" s="825"/>
      <c r="I32" s="1635" t="s">
        <v>824</v>
      </c>
      <c r="J32" s="1636"/>
      <c r="K32" s="1636"/>
      <c r="L32" s="1636"/>
      <c r="M32" s="1636"/>
      <c r="N32" s="1636"/>
      <c r="O32" s="1636"/>
      <c r="P32" s="1636"/>
      <c r="Q32" s="1636"/>
      <c r="R32" s="1646"/>
      <c r="S32" s="1843"/>
      <c r="T32" s="1844"/>
      <c r="U32" s="1845" t="s">
        <v>89</v>
      </c>
      <c r="Y32" s="450"/>
    </row>
    <row r="33" spans="1:25" ht="22.5" customHeight="1" x14ac:dyDescent="0.2">
      <c r="B33" s="853"/>
      <c r="G33" s="450"/>
      <c r="H33" s="825"/>
      <c r="I33" s="1648"/>
      <c r="J33" s="1649"/>
      <c r="K33" s="1649"/>
      <c r="L33" s="1649"/>
      <c r="M33" s="1649"/>
      <c r="N33" s="1649"/>
      <c r="O33" s="1649"/>
      <c r="P33" s="1649"/>
      <c r="Q33" s="1649"/>
      <c r="R33" s="1650"/>
      <c r="S33" s="1846"/>
      <c r="T33" s="1847"/>
      <c r="U33" s="1848"/>
      <c r="Y33" s="450"/>
    </row>
    <row r="34" spans="1:25" ht="11.25" customHeight="1" x14ac:dyDescent="0.2">
      <c r="B34" s="853"/>
      <c r="G34" s="450"/>
      <c r="H34" s="636"/>
      <c r="I34" s="2"/>
      <c r="J34" s="2"/>
      <c r="K34" s="2"/>
      <c r="L34" s="2"/>
      <c r="M34" s="2"/>
      <c r="N34" s="2"/>
      <c r="O34" s="2"/>
      <c r="P34" s="2"/>
      <c r="Q34" s="2"/>
      <c r="R34" s="2"/>
      <c r="S34" s="2"/>
      <c r="T34" s="2"/>
      <c r="U34" s="2"/>
      <c r="Y34" s="635"/>
    </row>
    <row r="35" spans="1:25" ht="27.75" customHeight="1" x14ac:dyDescent="0.2">
      <c r="B35" s="853"/>
      <c r="G35" s="450"/>
      <c r="H35" s="825"/>
      <c r="I35" s="1635" t="s">
        <v>825</v>
      </c>
      <c r="J35" s="1636"/>
      <c r="K35" s="1636"/>
      <c r="L35" s="1636"/>
      <c r="M35" s="1636"/>
      <c r="N35" s="1636"/>
      <c r="O35" s="1636"/>
      <c r="P35" s="1636"/>
      <c r="Q35" s="1636"/>
      <c r="R35" s="1646"/>
      <c r="S35" s="1843"/>
      <c r="T35" s="1844"/>
      <c r="U35" s="1845" t="s">
        <v>89</v>
      </c>
      <c r="V35" s="1849" t="s">
        <v>280</v>
      </c>
      <c r="W35" s="1858" t="s">
        <v>826</v>
      </c>
      <c r="X35" s="1858"/>
      <c r="Y35" s="1937"/>
    </row>
    <row r="36" spans="1:25" ht="21.75" customHeight="1" x14ac:dyDescent="0.2">
      <c r="B36" s="853"/>
      <c r="G36" s="450"/>
      <c r="H36" s="825"/>
      <c r="I36" s="1648"/>
      <c r="J36" s="1649"/>
      <c r="K36" s="1649"/>
      <c r="L36" s="1649"/>
      <c r="M36" s="1649"/>
      <c r="N36" s="1649"/>
      <c r="O36" s="1649"/>
      <c r="P36" s="1649"/>
      <c r="Q36" s="1649"/>
      <c r="R36" s="1650"/>
      <c r="S36" s="1846"/>
      <c r="T36" s="1847"/>
      <c r="U36" s="1848"/>
      <c r="V36" s="1849"/>
      <c r="W36" s="1858"/>
      <c r="X36" s="1858"/>
      <c r="Y36" s="1937"/>
    </row>
    <row r="37" spans="1:25" ht="21.75" customHeight="1" x14ac:dyDescent="0.2">
      <c r="B37" s="853"/>
      <c r="G37" s="450"/>
      <c r="I37" s="628"/>
      <c r="J37" s="628"/>
      <c r="K37" s="628"/>
      <c r="L37" s="628"/>
      <c r="M37" s="628"/>
      <c r="N37" s="628"/>
      <c r="O37" s="628"/>
      <c r="P37" s="628"/>
      <c r="Q37" s="628"/>
      <c r="R37" s="628"/>
      <c r="S37" s="854"/>
      <c r="T37" s="854"/>
      <c r="U37" s="854"/>
      <c r="V37" s="629"/>
      <c r="W37" s="1649" t="s">
        <v>827</v>
      </c>
      <c r="X37" s="1649"/>
      <c r="Y37" s="1650"/>
    </row>
    <row r="38" spans="1:25" ht="21.75" customHeight="1" x14ac:dyDescent="0.2">
      <c r="A38" s="450"/>
      <c r="H38" s="855"/>
      <c r="I38" s="1642" t="s">
        <v>828</v>
      </c>
      <c r="J38" s="1642"/>
      <c r="K38" s="1642"/>
      <c r="L38" s="1642"/>
      <c r="M38" s="1642"/>
      <c r="N38" s="1642"/>
      <c r="O38" s="1642"/>
      <c r="P38" s="1642"/>
      <c r="Q38" s="1642"/>
      <c r="R38" s="1647"/>
      <c r="S38" s="1849"/>
      <c r="T38" s="1623"/>
      <c r="U38" s="1850" t="s">
        <v>89</v>
      </c>
      <c r="V38" s="629"/>
      <c r="W38" s="1642"/>
      <c r="X38" s="1642"/>
      <c r="Y38" s="1647"/>
    </row>
    <row r="39" spans="1:25" ht="21.75" customHeight="1" x14ac:dyDescent="0.2">
      <c r="B39" s="853"/>
      <c r="G39" s="450"/>
      <c r="H39" s="825"/>
      <c r="I39" s="1648"/>
      <c r="J39" s="1649"/>
      <c r="K39" s="1649"/>
      <c r="L39" s="1649"/>
      <c r="M39" s="1649"/>
      <c r="N39" s="1649"/>
      <c r="O39" s="1649"/>
      <c r="P39" s="1649"/>
      <c r="Q39" s="1649"/>
      <c r="R39" s="1650"/>
      <c r="S39" s="1846"/>
      <c r="T39" s="1847"/>
      <c r="U39" s="1848"/>
      <c r="V39" s="629"/>
      <c r="W39" s="1642"/>
      <c r="X39" s="1642"/>
      <c r="Y39" s="1647"/>
    </row>
    <row r="40" spans="1:25" ht="15" customHeight="1" x14ac:dyDescent="0.2">
      <c r="B40" s="853"/>
      <c r="G40" s="450"/>
      <c r="H40" s="825"/>
      <c r="I40" s="2"/>
      <c r="J40" s="2"/>
      <c r="K40" s="2"/>
      <c r="L40" s="2"/>
      <c r="M40" s="2"/>
      <c r="N40" s="2"/>
      <c r="O40" s="2"/>
      <c r="P40" s="2"/>
      <c r="Q40" s="2"/>
      <c r="R40" s="2"/>
      <c r="S40" s="2"/>
      <c r="T40" s="2"/>
      <c r="U40" s="2"/>
      <c r="W40" s="1642"/>
      <c r="X40" s="1642"/>
      <c r="Y40" s="1647"/>
    </row>
    <row r="41" spans="1:25" ht="15" customHeight="1" x14ac:dyDescent="0.2">
      <c r="B41" s="616"/>
      <c r="C41" s="60"/>
      <c r="D41" s="60"/>
      <c r="E41" s="60"/>
      <c r="F41" s="60"/>
      <c r="G41" s="61"/>
      <c r="H41" s="828"/>
      <c r="I41" s="60"/>
      <c r="J41" s="60"/>
      <c r="K41" s="60"/>
      <c r="L41" s="60"/>
      <c r="M41" s="60"/>
      <c r="N41" s="60"/>
      <c r="O41" s="60"/>
      <c r="P41" s="60"/>
      <c r="Q41" s="60"/>
      <c r="R41" s="60"/>
      <c r="S41" s="60"/>
      <c r="T41" s="60"/>
      <c r="U41" s="60"/>
      <c r="V41" s="60"/>
      <c r="W41" s="1649"/>
      <c r="X41" s="1649"/>
      <c r="Y41" s="1650"/>
    </row>
    <row r="42" spans="1:25" ht="15" customHeight="1" x14ac:dyDescent="0.2">
      <c r="Y42" s="634"/>
    </row>
    <row r="43" spans="1:25" x14ac:dyDescent="0.2">
      <c r="B43" s="844" t="s">
        <v>829</v>
      </c>
      <c r="D43" s="856"/>
      <c r="E43" s="856"/>
      <c r="F43" s="856"/>
      <c r="G43" s="856"/>
      <c r="H43" s="856"/>
      <c r="I43" s="856"/>
      <c r="J43" s="856"/>
      <c r="K43" s="856"/>
      <c r="L43" s="856"/>
      <c r="M43" s="856"/>
      <c r="N43" s="856"/>
      <c r="O43" s="856"/>
      <c r="P43" s="856"/>
      <c r="Q43" s="856"/>
      <c r="R43" s="856"/>
      <c r="S43" s="856"/>
      <c r="T43" s="856"/>
      <c r="U43" s="856"/>
      <c r="V43" s="856"/>
      <c r="W43" s="856"/>
      <c r="X43" s="856"/>
      <c r="Y43" s="856"/>
    </row>
    <row r="44" spans="1:25" x14ac:dyDescent="0.2">
      <c r="B44" s="844" t="s">
        <v>830</v>
      </c>
      <c r="D44" s="856"/>
      <c r="E44" s="856"/>
      <c r="F44" s="856"/>
      <c r="G44" s="856"/>
      <c r="H44" s="856"/>
      <c r="I44" s="856"/>
      <c r="J44" s="856"/>
      <c r="K44" s="856"/>
      <c r="L44" s="856"/>
      <c r="M44" s="856"/>
      <c r="N44" s="856"/>
      <c r="O44" s="856"/>
      <c r="P44" s="856"/>
      <c r="Q44" s="856"/>
      <c r="R44" s="856"/>
      <c r="S44" s="856"/>
      <c r="T44" s="856"/>
      <c r="U44" s="856"/>
      <c r="V44" s="856"/>
      <c r="W44" s="856"/>
      <c r="X44" s="856"/>
      <c r="Y44" s="856"/>
    </row>
    <row r="45" spans="1:25" x14ac:dyDescent="0.2">
      <c r="B45" s="844"/>
      <c r="D45" s="661"/>
      <c r="E45" s="661"/>
      <c r="F45" s="661"/>
      <c r="G45" s="661"/>
      <c r="H45" s="661"/>
      <c r="I45" s="661"/>
      <c r="J45" s="661"/>
      <c r="K45" s="661"/>
      <c r="L45" s="661"/>
      <c r="M45" s="661"/>
      <c r="N45" s="661"/>
      <c r="O45" s="661"/>
      <c r="P45" s="661"/>
      <c r="Q45" s="661"/>
      <c r="R45" s="661"/>
      <c r="S45" s="661"/>
      <c r="T45" s="661"/>
      <c r="U45" s="661"/>
      <c r="V45" s="661"/>
      <c r="W45" s="661"/>
      <c r="X45" s="661"/>
      <c r="Y45" s="661"/>
    </row>
    <row r="121" spans="3:7" x14ac:dyDescent="0.2">
      <c r="C121" s="60"/>
      <c r="D121" s="60"/>
      <c r="E121" s="60"/>
      <c r="F121" s="60"/>
      <c r="G121" s="60"/>
    </row>
    <row r="122" spans="3:7" x14ac:dyDescent="0.2">
      <c r="C122" s="58"/>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75FB5CB4-46C8-4C0E-9906-D6CA2F03EA26}">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E38-9667-444E-8871-F5C2B246F6FF}">
  <sheetPr>
    <tabColor rgb="FFFFFF00"/>
    <pageSetUpPr fitToPage="1"/>
  </sheetPr>
  <dimension ref="B2:AI69"/>
  <sheetViews>
    <sheetView view="pageBreakPreview" zoomScale="70" zoomScaleNormal="100" zoomScaleSheetLayoutView="70"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x14ac:dyDescent="0.2">
      <c r="B2" s="1" t="s">
        <v>1598</v>
      </c>
    </row>
    <row r="3" spans="2:31" x14ac:dyDescent="0.2">
      <c r="U3" s="2"/>
      <c r="X3" s="45" t="s">
        <v>648</v>
      </c>
      <c r="Y3" s="1623"/>
      <c r="Z3" s="1623"/>
      <c r="AA3" s="45" t="s">
        <v>34</v>
      </c>
      <c r="AB3" s="629"/>
      <c r="AC3" s="45" t="s">
        <v>927</v>
      </c>
      <c r="AD3" s="629"/>
      <c r="AE3" s="45" t="s">
        <v>168</v>
      </c>
    </row>
    <row r="4" spans="2:31" x14ac:dyDescent="0.2">
      <c r="T4" s="641"/>
      <c r="U4" s="641"/>
      <c r="V4" s="641"/>
    </row>
    <row r="5" spans="2:31" x14ac:dyDescent="0.2">
      <c r="B5" s="1623" t="s">
        <v>1599</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row>
    <row r="7" spans="2:31" ht="23.25" customHeight="1" x14ac:dyDescent="0.2">
      <c r="B7" s="858" t="s">
        <v>1113</v>
      </c>
      <c r="C7" s="858"/>
      <c r="D7" s="858"/>
      <c r="E7" s="858"/>
      <c r="F7" s="1571"/>
      <c r="G7" s="1572"/>
      <c r="H7" s="1572"/>
      <c r="I7" s="1572"/>
      <c r="J7" s="1572"/>
      <c r="K7" s="1572"/>
      <c r="L7" s="1572"/>
      <c r="M7" s="1572"/>
      <c r="N7" s="1572"/>
      <c r="O7" s="1572"/>
      <c r="P7" s="1572"/>
      <c r="Q7" s="1572"/>
      <c r="R7" s="1572"/>
      <c r="S7" s="1572"/>
      <c r="T7" s="1572"/>
      <c r="U7" s="1572"/>
      <c r="V7" s="1572"/>
      <c r="W7" s="1572"/>
      <c r="X7" s="1572"/>
      <c r="Y7" s="1572"/>
      <c r="Z7" s="1572"/>
      <c r="AA7" s="1572"/>
      <c r="AB7" s="1572"/>
      <c r="AC7" s="1572"/>
      <c r="AD7" s="1572"/>
      <c r="AE7" s="1573"/>
    </row>
    <row r="8" spans="2:31" ht="23.25" customHeight="1" x14ac:dyDescent="0.2">
      <c r="B8" s="858" t="s">
        <v>1114</v>
      </c>
      <c r="C8" s="858"/>
      <c r="D8" s="858"/>
      <c r="E8" s="858"/>
      <c r="F8" s="630" t="s">
        <v>117</v>
      </c>
      <c r="G8" s="822" t="s">
        <v>1115</v>
      </c>
      <c r="H8" s="822"/>
      <c r="I8" s="822"/>
      <c r="J8" s="822"/>
      <c r="K8" s="631" t="s">
        <v>117</v>
      </c>
      <c r="L8" s="822" t="s">
        <v>1116</v>
      </c>
      <c r="M8" s="822"/>
      <c r="N8" s="822"/>
      <c r="O8" s="822"/>
      <c r="P8" s="822"/>
      <c r="Q8" s="631" t="s">
        <v>117</v>
      </c>
      <c r="R8" s="822" t="s">
        <v>1117</v>
      </c>
      <c r="S8" s="822"/>
      <c r="T8" s="822"/>
      <c r="U8" s="822"/>
      <c r="V8" s="822"/>
      <c r="W8" s="822"/>
      <c r="X8" s="822"/>
      <c r="Y8" s="822"/>
      <c r="Z8" s="822"/>
      <c r="AA8" s="822"/>
      <c r="AB8" s="822"/>
      <c r="AC8" s="822"/>
      <c r="AD8" s="10"/>
      <c r="AE8" s="11"/>
    </row>
    <row r="9" spans="2:31" ht="25.05" customHeight="1" x14ac:dyDescent="0.2">
      <c r="B9" s="1843" t="s">
        <v>1118</v>
      </c>
      <c r="C9" s="1844"/>
      <c r="D9" s="1844"/>
      <c r="E9" s="1845"/>
      <c r="F9" s="629" t="s">
        <v>117</v>
      </c>
      <c r="G9" s="845" t="s">
        <v>1600</v>
      </c>
      <c r="H9" s="2"/>
      <c r="I9" s="2"/>
      <c r="J9" s="2"/>
      <c r="K9" s="2"/>
      <c r="L9" s="2"/>
      <c r="M9" s="2"/>
      <c r="N9" s="2"/>
      <c r="O9" s="2"/>
      <c r="Q9" s="7"/>
      <c r="R9" s="618" t="s">
        <v>117</v>
      </c>
      <c r="S9" s="2" t="s">
        <v>1601</v>
      </c>
      <c r="T9" s="2"/>
      <c r="U9" s="2"/>
      <c r="V9" s="2"/>
      <c r="W9" s="22"/>
      <c r="X9" s="22"/>
      <c r="Y9" s="22"/>
      <c r="Z9" s="22"/>
      <c r="AA9" s="22"/>
      <c r="AB9" s="22"/>
      <c r="AC9" s="22"/>
      <c r="AD9" s="7"/>
      <c r="AE9" s="4"/>
    </row>
    <row r="10" spans="2:31" ht="25.05" customHeight="1" x14ac:dyDescent="0.2">
      <c r="B10" s="1849"/>
      <c r="C10" s="1623"/>
      <c r="D10" s="1623"/>
      <c r="E10" s="1850"/>
      <c r="F10" s="629" t="s">
        <v>117</v>
      </c>
      <c r="G10" s="845" t="s">
        <v>1602</v>
      </c>
      <c r="H10" s="2"/>
      <c r="I10" s="2"/>
      <c r="J10" s="2"/>
      <c r="K10" s="2"/>
      <c r="L10" s="2"/>
      <c r="M10" s="2"/>
      <c r="N10" s="2"/>
      <c r="O10" s="2"/>
      <c r="R10" s="629" t="s">
        <v>117</v>
      </c>
      <c r="S10" s="2" t="s">
        <v>1603</v>
      </c>
      <c r="T10" s="2"/>
      <c r="U10" s="2"/>
      <c r="V10" s="2"/>
      <c r="W10" s="2"/>
      <c r="X10" s="2"/>
      <c r="Y10" s="2"/>
      <c r="Z10" s="2"/>
      <c r="AA10" s="2"/>
      <c r="AB10" s="2"/>
      <c r="AC10" s="2"/>
      <c r="AE10" s="645"/>
    </row>
    <row r="11" spans="2:31" ht="25.05" customHeight="1" x14ac:dyDescent="0.2">
      <c r="B11" s="1846"/>
      <c r="C11" s="1847"/>
      <c r="D11" s="1847"/>
      <c r="E11" s="1848"/>
      <c r="F11" s="629" t="s">
        <v>117</v>
      </c>
      <c r="G11" s="2" t="s">
        <v>1604</v>
      </c>
      <c r="H11" s="2"/>
      <c r="I11" s="2"/>
      <c r="J11" s="2"/>
      <c r="K11" s="2"/>
      <c r="L11" s="2"/>
      <c r="M11" s="2"/>
      <c r="N11" s="2"/>
      <c r="O11" s="2"/>
      <c r="R11" s="629"/>
      <c r="S11" s="2"/>
      <c r="T11" s="2"/>
      <c r="U11" s="2"/>
      <c r="V11" s="2"/>
      <c r="W11" s="2"/>
      <c r="X11" s="2"/>
      <c r="Y11" s="2"/>
      <c r="Z11" s="2"/>
      <c r="AA11" s="2"/>
      <c r="AB11" s="2"/>
      <c r="AC11" s="2"/>
      <c r="AE11" s="645"/>
    </row>
    <row r="12" spans="2:31" ht="30.75" customHeight="1" x14ac:dyDescent="0.2">
      <c r="B12" s="858" t="s">
        <v>1119</v>
      </c>
      <c r="C12" s="858"/>
      <c r="D12" s="858"/>
      <c r="E12" s="858"/>
      <c r="F12" s="630" t="s">
        <v>117</v>
      </c>
      <c r="G12" s="822" t="s">
        <v>1605</v>
      </c>
      <c r="H12" s="860"/>
      <c r="I12" s="860"/>
      <c r="J12" s="860"/>
      <c r="K12" s="860"/>
      <c r="L12" s="860"/>
      <c r="M12" s="860"/>
      <c r="N12" s="860"/>
      <c r="O12" s="860"/>
      <c r="P12" s="860"/>
      <c r="Q12" s="10"/>
      <c r="R12" s="631" t="s">
        <v>117</v>
      </c>
      <c r="S12" s="822" t="s">
        <v>1606</v>
      </c>
      <c r="T12" s="860"/>
      <c r="U12" s="860"/>
      <c r="V12" s="860"/>
      <c r="W12" s="860"/>
      <c r="X12" s="860"/>
      <c r="Y12" s="860"/>
      <c r="Z12" s="860"/>
      <c r="AA12" s="860"/>
      <c r="AB12" s="860"/>
      <c r="AC12" s="860"/>
      <c r="AD12" s="10"/>
      <c r="AE12" s="11"/>
    </row>
    <row r="14" spans="2:31" x14ac:dyDescent="0.2">
      <c r="B14" s="615"/>
      <c r="C14" s="10"/>
      <c r="D14" s="10"/>
      <c r="E14" s="10"/>
      <c r="F14" s="10"/>
      <c r="G14" s="10"/>
      <c r="H14" s="10"/>
      <c r="I14" s="10"/>
      <c r="J14" s="10"/>
      <c r="K14" s="10"/>
      <c r="L14" s="10"/>
      <c r="M14" s="10"/>
      <c r="N14" s="10"/>
      <c r="O14" s="10"/>
      <c r="P14" s="10"/>
      <c r="Q14" s="10"/>
      <c r="R14" s="10"/>
      <c r="S14" s="10"/>
      <c r="T14" s="10"/>
      <c r="U14" s="10"/>
      <c r="V14" s="10"/>
      <c r="W14" s="10"/>
      <c r="X14" s="10"/>
      <c r="Y14" s="10"/>
      <c r="Z14" s="11"/>
      <c r="AA14" s="630"/>
      <c r="AB14" s="631" t="s">
        <v>1122</v>
      </c>
      <c r="AC14" s="631" t="s">
        <v>442</v>
      </c>
      <c r="AD14" s="631" t="s">
        <v>726</v>
      </c>
      <c r="AE14" s="11"/>
    </row>
    <row r="15" spans="2:31" x14ac:dyDescent="0.2">
      <c r="B15" s="6" t="s">
        <v>1607</v>
      </c>
      <c r="C15" s="7"/>
      <c r="D15" s="7"/>
      <c r="E15" s="7"/>
      <c r="F15" s="7"/>
      <c r="G15" s="7"/>
      <c r="H15" s="7"/>
      <c r="I15" s="7"/>
      <c r="J15" s="7"/>
      <c r="K15" s="7"/>
      <c r="L15" s="7"/>
      <c r="M15" s="7"/>
      <c r="N15" s="7"/>
      <c r="O15" s="7"/>
      <c r="P15" s="7"/>
      <c r="Q15" s="7"/>
      <c r="R15" s="7"/>
      <c r="S15" s="7"/>
      <c r="T15" s="7"/>
      <c r="U15" s="7"/>
      <c r="V15" s="7"/>
      <c r="W15" s="7"/>
      <c r="X15" s="7"/>
      <c r="Y15" s="7"/>
      <c r="Z15" s="23"/>
      <c r="AA15" s="617"/>
      <c r="AB15" s="618"/>
      <c r="AC15" s="618"/>
      <c r="AD15" s="7"/>
      <c r="AE15" s="4"/>
    </row>
    <row r="16" spans="2:31" x14ac:dyDescent="0.2">
      <c r="B16" s="639"/>
      <c r="C16" s="861" t="s">
        <v>1124</v>
      </c>
      <c r="D16" s="1" t="s">
        <v>1608</v>
      </c>
      <c r="Z16" s="862"/>
      <c r="AA16" s="863"/>
      <c r="AB16" s="629" t="s">
        <v>117</v>
      </c>
      <c r="AC16" s="629" t="s">
        <v>442</v>
      </c>
      <c r="AD16" s="629" t="s">
        <v>117</v>
      </c>
      <c r="AE16" s="645"/>
    </row>
    <row r="17" spans="2:31" x14ac:dyDescent="0.2">
      <c r="B17" s="639"/>
      <c r="D17" s="1" t="s">
        <v>1126</v>
      </c>
      <c r="Z17" s="640"/>
      <c r="AA17" s="633"/>
      <c r="AB17" s="629"/>
      <c r="AC17" s="629"/>
      <c r="AE17" s="645"/>
    </row>
    <row r="18" spans="2:31" ht="6" customHeight="1" x14ac:dyDescent="0.2">
      <c r="B18" s="639"/>
      <c r="Z18" s="640"/>
      <c r="AA18" s="633"/>
      <c r="AB18" s="629"/>
      <c r="AC18" s="629"/>
      <c r="AE18" s="645"/>
    </row>
    <row r="19" spans="2:31" x14ac:dyDescent="0.2">
      <c r="B19" s="639"/>
      <c r="D19" s="864" t="s">
        <v>1127</v>
      </c>
      <c r="E19" s="822"/>
      <c r="F19" s="822"/>
      <c r="G19" s="822"/>
      <c r="H19" s="822"/>
      <c r="I19" s="822"/>
      <c r="J19" s="822"/>
      <c r="K19" s="822"/>
      <c r="L19" s="822"/>
      <c r="M19" s="822"/>
      <c r="N19" s="822"/>
      <c r="O19" s="10"/>
      <c r="P19" s="10"/>
      <c r="Q19" s="10"/>
      <c r="R19" s="10"/>
      <c r="S19" s="822"/>
      <c r="T19" s="822"/>
      <c r="U19" s="1571"/>
      <c r="V19" s="1572"/>
      <c r="W19" s="1572"/>
      <c r="X19" s="10" t="s">
        <v>1128</v>
      </c>
      <c r="Y19" s="639"/>
      <c r="Z19" s="640"/>
      <c r="AA19" s="633"/>
      <c r="AB19" s="629"/>
      <c r="AC19" s="629"/>
      <c r="AE19" s="645"/>
    </row>
    <row r="20" spans="2:31" x14ac:dyDescent="0.2">
      <c r="B20" s="639"/>
      <c r="D20" s="864" t="s">
        <v>1609</v>
      </c>
      <c r="E20" s="822"/>
      <c r="F20" s="822"/>
      <c r="G20" s="822"/>
      <c r="H20" s="822"/>
      <c r="I20" s="822"/>
      <c r="J20" s="822"/>
      <c r="K20" s="822"/>
      <c r="L20" s="822"/>
      <c r="M20" s="822"/>
      <c r="N20" s="822"/>
      <c r="O20" s="10"/>
      <c r="P20" s="10"/>
      <c r="Q20" s="10"/>
      <c r="R20" s="10"/>
      <c r="S20" s="822"/>
      <c r="T20" s="822"/>
      <c r="U20" s="1571"/>
      <c r="V20" s="1572"/>
      <c r="W20" s="1572"/>
      <c r="X20" s="10" t="s">
        <v>1128</v>
      </c>
      <c r="Y20" s="639"/>
      <c r="Z20" s="645"/>
      <c r="AA20" s="633"/>
      <c r="AB20" s="629"/>
      <c r="AC20" s="629"/>
      <c r="AE20" s="645"/>
    </row>
    <row r="21" spans="2:31" x14ac:dyDescent="0.2">
      <c r="B21" s="639"/>
      <c r="D21" s="864" t="s">
        <v>1130</v>
      </c>
      <c r="E21" s="822"/>
      <c r="F21" s="822"/>
      <c r="G21" s="822"/>
      <c r="H21" s="822"/>
      <c r="I21" s="822"/>
      <c r="J21" s="822"/>
      <c r="K21" s="822"/>
      <c r="L21" s="822"/>
      <c r="M21" s="822"/>
      <c r="N21" s="822"/>
      <c r="O21" s="10"/>
      <c r="P21" s="10"/>
      <c r="Q21" s="10"/>
      <c r="R21" s="10"/>
      <c r="S21" s="822"/>
      <c r="T21" s="865" t="str">
        <f>(IFERROR(ROUNDDOWN(T20/T19*100,0),""))</f>
        <v/>
      </c>
      <c r="U21" s="2036" t="str">
        <f>(IFERROR(ROUNDDOWN(U20/U19*100,0),""))</f>
        <v/>
      </c>
      <c r="V21" s="2037"/>
      <c r="W21" s="2037"/>
      <c r="X21" s="10" t="s">
        <v>60</v>
      </c>
      <c r="Y21" s="639"/>
      <c r="Z21" s="637"/>
      <c r="AA21" s="633"/>
      <c r="AB21" s="629"/>
      <c r="AC21" s="629"/>
      <c r="AE21" s="645"/>
    </row>
    <row r="22" spans="2:31" x14ac:dyDescent="0.2">
      <c r="B22" s="639"/>
      <c r="D22" s="1" t="s">
        <v>1610</v>
      </c>
      <c r="Z22" s="637"/>
      <c r="AA22" s="633"/>
      <c r="AB22" s="629"/>
      <c r="AC22" s="629"/>
      <c r="AE22" s="645"/>
    </row>
    <row r="23" spans="2:31" x14ac:dyDescent="0.2">
      <c r="B23" s="639"/>
      <c r="E23" s="1" t="s">
        <v>1611</v>
      </c>
      <c r="Z23" s="637"/>
      <c r="AA23" s="633"/>
      <c r="AB23" s="629"/>
      <c r="AC23" s="629"/>
      <c r="AE23" s="645"/>
    </row>
    <row r="24" spans="2:31" x14ac:dyDescent="0.2">
      <c r="B24" s="639"/>
      <c r="Z24" s="637"/>
      <c r="AA24" s="633"/>
      <c r="AB24" s="629"/>
      <c r="AC24" s="629"/>
      <c r="AE24" s="645"/>
    </row>
    <row r="25" spans="2:31" x14ac:dyDescent="0.2">
      <c r="B25" s="639"/>
      <c r="C25" s="861" t="s">
        <v>1133</v>
      </c>
      <c r="D25" s="1" t="s">
        <v>1612</v>
      </c>
      <c r="Z25" s="862"/>
      <c r="AA25" s="633"/>
      <c r="AB25" s="629" t="s">
        <v>117</v>
      </c>
      <c r="AC25" s="629" t="s">
        <v>442</v>
      </c>
      <c r="AD25" s="629" t="s">
        <v>117</v>
      </c>
      <c r="AE25" s="645"/>
    </row>
    <row r="26" spans="2:31" x14ac:dyDescent="0.2">
      <c r="B26" s="639"/>
      <c r="C26" s="861"/>
      <c r="D26" s="1" t="s">
        <v>1613</v>
      </c>
      <c r="Z26" s="862"/>
      <c r="AA26" s="633"/>
      <c r="AB26" s="629"/>
      <c r="AC26" s="629"/>
      <c r="AD26" s="629"/>
      <c r="AE26" s="645"/>
    </row>
    <row r="27" spans="2:31" x14ac:dyDescent="0.2">
      <c r="B27" s="639"/>
      <c r="C27" s="861"/>
      <c r="D27" s="1" t="s">
        <v>1614</v>
      </c>
      <c r="Z27" s="862"/>
      <c r="AA27" s="633"/>
      <c r="AB27" s="629"/>
      <c r="AC27" s="629"/>
      <c r="AD27" s="629"/>
      <c r="AE27" s="645"/>
    </row>
    <row r="28" spans="2:31" x14ac:dyDescent="0.2">
      <c r="B28" s="639"/>
      <c r="C28" s="861"/>
      <c r="D28" s="1" t="s">
        <v>1615</v>
      </c>
      <c r="Z28" s="862"/>
      <c r="AA28" s="633"/>
      <c r="AB28" s="629"/>
      <c r="AC28" s="629"/>
      <c r="AD28" s="629"/>
      <c r="AE28" s="645"/>
    </row>
    <row r="29" spans="2:31" ht="6" customHeight="1" x14ac:dyDescent="0.2">
      <c r="B29" s="639"/>
      <c r="Z29" s="637"/>
      <c r="AA29" s="633"/>
      <c r="AB29" s="629"/>
      <c r="AC29" s="629"/>
      <c r="AE29" s="645"/>
    </row>
    <row r="30" spans="2:31" x14ac:dyDescent="0.2">
      <c r="B30" s="639"/>
      <c r="C30" s="861"/>
      <c r="D30" s="41" t="s">
        <v>1616</v>
      </c>
      <c r="E30" s="22"/>
      <c r="F30" s="22"/>
      <c r="G30" s="22"/>
      <c r="H30" s="22"/>
      <c r="I30" s="22"/>
      <c r="J30" s="22"/>
      <c r="K30" s="22"/>
      <c r="L30" s="22"/>
      <c r="M30" s="22"/>
      <c r="N30" s="22"/>
      <c r="O30" s="7"/>
      <c r="P30" s="7"/>
      <c r="Q30" s="7"/>
      <c r="R30" s="7"/>
      <c r="S30" s="7"/>
      <c r="T30" s="4"/>
      <c r="U30" s="1843"/>
      <c r="V30" s="1844"/>
      <c r="W30" s="1844"/>
      <c r="X30" s="1845" t="s">
        <v>1128</v>
      </c>
      <c r="Z30" s="637"/>
      <c r="AA30" s="633"/>
      <c r="AB30" s="629"/>
      <c r="AC30" s="629"/>
      <c r="AE30" s="645"/>
    </row>
    <row r="31" spans="2:31" x14ac:dyDescent="0.2">
      <c r="B31" s="639"/>
      <c r="C31" s="861"/>
      <c r="D31" s="899" t="s">
        <v>1617</v>
      </c>
      <c r="E31" s="2"/>
      <c r="F31" s="2"/>
      <c r="G31" s="2"/>
      <c r="H31" s="2"/>
      <c r="I31" s="2"/>
      <c r="J31" s="2"/>
      <c r="K31" s="2"/>
      <c r="L31" s="2"/>
      <c r="M31" s="2"/>
      <c r="N31" s="2"/>
      <c r="T31" s="645"/>
      <c r="U31" s="1849"/>
      <c r="V31" s="1623"/>
      <c r="W31" s="1623"/>
      <c r="X31" s="1850"/>
      <c r="Z31" s="637"/>
      <c r="AA31" s="633"/>
      <c r="AB31" s="629"/>
      <c r="AC31" s="629"/>
      <c r="AE31" s="645"/>
    </row>
    <row r="32" spans="2:31" x14ac:dyDescent="0.2">
      <c r="B32" s="639"/>
      <c r="C32" s="861"/>
      <c r="D32" s="899" t="s">
        <v>1618</v>
      </c>
      <c r="E32" s="2"/>
      <c r="F32" s="2"/>
      <c r="G32" s="2"/>
      <c r="H32" s="2"/>
      <c r="I32" s="2"/>
      <c r="J32" s="2"/>
      <c r="K32" s="2"/>
      <c r="L32" s="2"/>
      <c r="M32" s="2"/>
      <c r="N32" s="2"/>
      <c r="T32" s="645"/>
      <c r="U32" s="1849"/>
      <c r="V32" s="1623"/>
      <c r="W32" s="1623"/>
      <c r="X32" s="1850"/>
      <c r="Z32" s="637"/>
      <c r="AA32" s="633"/>
      <c r="AB32" s="629"/>
      <c r="AC32" s="629"/>
      <c r="AE32" s="645"/>
    </row>
    <row r="33" spans="2:35" x14ac:dyDescent="0.2">
      <c r="B33" s="639"/>
      <c r="C33" s="861"/>
      <c r="D33" s="900" t="s">
        <v>1619</v>
      </c>
      <c r="E33" s="651"/>
      <c r="F33" s="651"/>
      <c r="G33" s="651"/>
      <c r="H33" s="651"/>
      <c r="I33" s="651"/>
      <c r="J33" s="651"/>
      <c r="K33" s="651"/>
      <c r="L33" s="651"/>
      <c r="M33" s="651"/>
      <c r="N33" s="651"/>
      <c r="O33" s="654"/>
      <c r="P33" s="654"/>
      <c r="Q33" s="654"/>
      <c r="R33" s="654"/>
      <c r="S33" s="654"/>
      <c r="T33" s="650"/>
      <c r="U33" s="1846"/>
      <c r="V33" s="1847"/>
      <c r="W33" s="1847"/>
      <c r="X33" s="1848"/>
      <c r="Z33" s="637"/>
      <c r="AA33" s="633"/>
      <c r="AB33" s="629"/>
      <c r="AC33" s="629"/>
      <c r="AE33" s="645"/>
    </row>
    <row r="34" spans="2:35" ht="4.5" customHeight="1" x14ac:dyDescent="0.2">
      <c r="B34" s="639"/>
      <c r="C34" s="861"/>
      <c r="D34" s="2"/>
      <c r="E34" s="2"/>
      <c r="F34" s="2"/>
      <c r="G34" s="2"/>
      <c r="H34" s="2"/>
      <c r="I34" s="2"/>
      <c r="J34" s="2"/>
      <c r="K34" s="2"/>
      <c r="L34" s="2"/>
      <c r="M34" s="2"/>
      <c r="N34" s="2"/>
      <c r="U34" s="629"/>
      <c r="V34" s="629"/>
      <c r="W34" s="629"/>
      <c r="Z34" s="637"/>
      <c r="AA34" s="633"/>
      <c r="AB34" s="629"/>
      <c r="AC34" s="629"/>
      <c r="AE34" s="645"/>
    </row>
    <row r="35" spans="2:35" x14ac:dyDescent="0.2">
      <c r="B35" s="639"/>
      <c r="C35" s="861"/>
      <c r="J35" s="1623"/>
      <c r="K35" s="1623"/>
      <c r="L35" s="1623"/>
      <c r="M35" s="1623"/>
      <c r="N35" s="1623"/>
      <c r="O35" s="1623"/>
      <c r="P35" s="1623"/>
      <c r="Q35" s="1623"/>
      <c r="R35" s="1623"/>
      <c r="S35" s="1623"/>
      <c r="T35" s="1623"/>
      <c r="U35" s="1623"/>
      <c r="V35" s="1623"/>
      <c r="Z35" s="640"/>
      <c r="AA35" s="633"/>
      <c r="AB35" s="629"/>
      <c r="AC35" s="629"/>
      <c r="AE35" s="645"/>
    </row>
    <row r="36" spans="2:35" x14ac:dyDescent="0.2">
      <c r="B36" s="639"/>
      <c r="C36" s="861" t="s">
        <v>1153</v>
      </c>
      <c r="D36" s="1" t="s">
        <v>1620</v>
      </c>
      <c r="Z36" s="862"/>
      <c r="AA36" s="863"/>
      <c r="AB36" s="629" t="s">
        <v>117</v>
      </c>
      <c r="AC36" s="629" t="s">
        <v>442</v>
      </c>
      <c r="AD36" s="629" t="s">
        <v>117</v>
      </c>
      <c r="AE36" s="645"/>
    </row>
    <row r="37" spans="2:35" x14ac:dyDescent="0.2">
      <c r="B37" s="639"/>
      <c r="D37" s="1" t="s">
        <v>1621</v>
      </c>
      <c r="E37" s="2"/>
      <c r="F37" s="2"/>
      <c r="G37" s="2"/>
      <c r="H37" s="2"/>
      <c r="I37" s="2"/>
      <c r="J37" s="2"/>
      <c r="K37" s="2"/>
      <c r="L37" s="2"/>
      <c r="M37" s="2"/>
      <c r="N37" s="2"/>
      <c r="O37" s="634"/>
      <c r="P37" s="634"/>
      <c r="Q37" s="634"/>
      <c r="Z37" s="637"/>
      <c r="AA37" s="633"/>
      <c r="AB37" s="629"/>
      <c r="AC37" s="629"/>
      <c r="AE37" s="645"/>
    </row>
    <row r="38" spans="2:35" ht="14.25" customHeight="1" x14ac:dyDescent="0.2">
      <c r="B38" s="639"/>
      <c r="C38" s="861"/>
      <c r="Z38" s="862"/>
      <c r="AA38" s="863"/>
      <c r="AB38" s="629"/>
      <c r="AC38" s="629"/>
      <c r="AD38" s="629"/>
      <c r="AE38" s="645"/>
    </row>
    <row r="39" spans="2:35" ht="14.25" customHeight="1" x14ac:dyDescent="0.2">
      <c r="B39" s="639"/>
      <c r="C39" s="861" t="s">
        <v>1622</v>
      </c>
      <c r="D39" s="1" t="s">
        <v>1623</v>
      </c>
      <c r="Z39" s="862"/>
      <c r="AA39" s="863"/>
      <c r="AB39" s="629" t="s">
        <v>117</v>
      </c>
      <c r="AC39" s="629" t="s">
        <v>442</v>
      </c>
      <c r="AD39" s="629" t="s">
        <v>117</v>
      </c>
      <c r="AE39" s="645"/>
    </row>
    <row r="40" spans="2:35" ht="14.25" customHeight="1" x14ac:dyDescent="0.2">
      <c r="B40" s="639"/>
      <c r="C40" s="861"/>
      <c r="D40" s="1" t="s">
        <v>1624</v>
      </c>
      <c r="Z40" s="862"/>
      <c r="AA40" s="863"/>
      <c r="AB40" s="629"/>
      <c r="AC40" s="629"/>
      <c r="AD40" s="629"/>
      <c r="AE40" s="645"/>
    </row>
    <row r="41" spans="2:35" x14ac:dyDescent="0.2">
      <c r="B41" s="639"/>
      <c r="D41" s="1" t="s">
        <v>1625</v>
      </c>
      <c r="Z41" s="637"/>
      <c r="AA41" s="633"/>
      <c r="AB41" s="629"/>
      <c r="AC41" s="629"/>
      <c r="AE41" s="645"/>
    </row>
    <row r="42" spans="2:35" x14ac:dyDescent="0.2">
      <c r="B42" s="639"/>
      <c r="Z42" s="640"/>
      <c r="AA42" s="633"/>
      <c r="AB42" s="629"/>
      <c r="AC42" s="629"/>
      <c r="AE42" s="645"/>
    </row>
    <row r="43" spans="2:35" x14ac:dyDescent="0.2">
      <c r="B43" s="639" t="s">
        <v>1626</v>
      </c>
      <c r="Z43" s="637"/>
      <c r="AA43" s="633"/>
      <c r="AB43" s="629"/>
      <c r="AC43" s="629"/>
      <c r="AE43" s="645"/>
    </row>
    <row r="44" spans="2:35" ht="17.25" customHeight="1" x14ac:dyDescent="0.2">
      <c r="B44" s="639"/>
      <c r="C44" s="861" t="s">
        <v>1124</v>
      </c>
      <c r="D44" s="1" t="s">
        <v>1627</v>
      </c>
      <c r="Z44" s="862"/>
      <c r="AA44" s="863"/>
      <c r="AB44" s="629" t="s">
        <v>117</v>
      </c>
      <c r="AC44" s="629" t="s">
        <v>442</v>
      </c>
      <c r="AD44" s="629" t="s">
        <v>117</v>
      </c>
      <c r="AE44" s="645"/>
    </row>
    <row r="45" spans="2:35" ht="18.75" customHeight="1" x14ac:dyDescent="0.2">
      <c r="B45" s="639"/>
      <c r="D45" s="1" t="s">
        <v>1628</v>
      </c>
      <c r="Z45" s="637"/>
      <c r="AA45" s="633"/>
      <c r="AB45" s="629"/>
      <c r="AC45" s="629"/>
      <c r="AE45" s="645"/>
    </row>
    <row r="46" spans="2:35" ht="7.5" customHeight="1" x14ac:dyDescent="0.2">
      <c r="B46" s="639"/>
      <c r="W46" s="660"/>
      <c r="Z46" s="645"/>
      <c r="AA46" s="633"/>
      <c r="AB46" s="629"/>
      <c r="AC46" s="629"/>
      <c r="AE46" s="645"/>
      <c r="AI46" s="634"/>
    </row>
    <row r="47" spans="2:35" x14ac:dyDescent="0.2">
      <c r="B47" s="639"/>
      <c r="E47" s="2"/>
      <c r="F47" s="2"/>
      <c r="G47" s="2"/>
      <c r="H47" s="2"/>
      <c r="I47" s="2"/>
      <c r="J47" s="2"/>
      <c r="K47" s="2"/>
      <c r="L47" s="2"/>
      <c r="M47" s="2"/>
      <c r="N47" s="2"/>
      <c r="O47" s="634"/>
      <c r="P47" s="634"/>
      <c r="Q47" s="634"/>
      <c r="Z47" s="637"/>
      <c r="AA47" s="633"/>
      <c r="AB47" s="629"/>
      <c r="AC47" s="629"/>
      <c r="AE47" s="645"/>
    </row>
    <row r="48" spans="2:35" x14ac:dyDescent="0.2">
      <c r="B48" s="639"/>
      <c r="C48" s="861" t="s">
        <v>1133</v>
      </c>
      <c r="D48" s="901" t="s">
        <v>1629</v>
      </c>
      <c r="Z48" s="862"/>
      <c r="AA48" s="633"/>
      <c r="AB48" s="629" t="s">
        <v>117</v>
      </c>
      <c r="AC48" s="629" t="s">
        <v>442</v>
      </c>
      <c r="AD48" s="629" t="s">
        <v>117</v>
      </c>
      <c r="AE48" s="645"/>
    </row>
    <row r="49" spans="2:31" x14ac:dyDescent="0.2">
      <c r="B49" s="639"/>
      <c r="C49" s="861"/>
      <c r="D49" s="1" t="s">
        <v>1630</v>
      </c>
      <c r="Z49" s="862"/>
      <c r="AA49" s="633"/>
      <c r="AB49" s="629"/>
      <c r="AC49" s="629"/>
      <c r="AD49" s="629"/>
      <c r="AE49" s="645"/>
    </row>
    <row r="50" spans="2:31" x14ac:dyDescent="0.2">
      <c r="B50" s="639"/>
      <c r="C50" s="861"/>
      <c r="D50" s="1" t="s">
        <v>1631</v>
      </c>
      <c r="Z50" s="862"/>
      <c r="AA50" s="633"/>
      <c r="AB50" s="629"/>
      <c r="AC50" s="629"/>
      <c r="AD50" s="629"/>
      <c r="AE50" s="645"/>
    </row>
    <row r="51" spans="2:31" ht="6" customHeight="1" x14ac:dyDescent="0.2">
      <c r="B51" s="639"/>
      <c r="Z51" s="637"/>
      <c r="AA51" s="633"/>
      <c r="AB51" s="629"/>
      <c r="AC51" s="629"/>
      <c r="AE51" s="645"/>
    </row>
    <row r="52" spans="2:31" x14ac:dyDescent="0.2">
      <c r="B52" s="639"/>
      <c r="C52" s="861"/>
      <c r="D52" s="41" t="s">
        <v>1632</v>
      </c>
      <c r="E52" s="22"/>
      <c r="F52" s="22"/>
      <c r="G52" s="22"/>
      <c r="H52" s="22"/>
      <c r="I52" s="22"/>
      <c r="J52" s="22"/>
      <c r="K52" s="22"/>
      <c r="L52" s="22"/>
      <c r="M52" s="22"/>
      <c r="N52" s="22"/>
      <c r="O52" s="7"/>
      <c r="P52" s="7"/>
      <c r="Q52" s="7"/>
      <c r="R52" s="7"/>
      <c r="S52" s="7"/>
      <c r="T52" s="7"/>
      <c r="U52" s="1843"/>
      <c r="V52" s="1844"/>
      <c r="W52" s="1844"/>
      <c r="X52" s="1845" t="s">
        <v>1128</v>
      </c>
      <c r="Z52" s="637"/>
      <c r="AA52" s="633"/>
      <c r="AB52" s="629"/>
      <c r="AC52" s="629"/>
      <c r="AE52" s="645"/>
    </row>
    <row r="53" spans="2:31" x14ac:dyDescent="0.2">
      <c r="B53" s="639"/>
      <c r="C53" s="861"/>
      <c r="D53" s="900" t="s">
        <v>1633</v>
      </c>
      <c r="E53" s="651"/>
      <c r="F53" s="651"/>
      <c r="G53" s="651"/>
      <c r="H53" s="651"/>
      <c r="I53" s="651"/>
      <c r="J53" s="651"/>
      <c r="K53" s="651"/>
      <c r="L53" s="651"/>
      <c r="M53" s="651"/>
      <c r="N53" s="651"/>
      <c r="O53" s="654"/>
      <c r="P53" s="654"/>
      <c r="Q53" s="654"/>
      <c r="R53" s="654"/>
      <c r="S53" s="654"/>
      <c r="T53" s="654"/>
      <c r="U53" s="1846"/>
      <c r="V53" s="1847"/>
      <c r="W53" s="1847"/>
      <c r="X53" s="1848"/>
      <c r="Z53" s="637"/>
      <c r="AA53" s="633"/>
      <c r="AB53" s="629"/>
      <c r="AC53" s="629"/>
      <c r="AE53" s="645"/>
    </row>
    <row r="54" spans="2:31" ht="4.5" customHeight="1" x14ac:dyDescent="0.2">
      <c r="B54" s="639"/>
      <c r="C54" s="861"/>
      <c r="D54" s="2"/>
      <c r="E54" s="2"/>
      <c r="F54" s="2"/>
      <c r="G54" s="2"/>
      <c r="H54" s="2"/>
      <c r="I54" s="2"/>
      <c r="J54" s="2"/>
      <c r="K54" s="2"/>
      <c r="L54" s="2"/>
      <c r="M54" s="2"/>
      <c r="N54" s="2"/>
      <c r="U54" s="629"/>
      <c r="V54" s="629"/>
      <c r="W54" s="629"/>
      <c r="Z54" s="637"/>
      <c r="AA54" s="633"/>
      <c r="AB54" s="629"/>
      <c r="AC54" s="629"/>
      <c r="AE54" s="645"/>
    </row>
    <row r="55" spans="2:31" x14ac:dyDescent="0.2">
      <c r="B55" s="639"/>
      <c r="D55" s="629"/>
      <c r="E55" s="634"/>
      <c r="F55" s="634"/>
      <c r="G55" s="634"/>
      <c r="H55" s="634"/>
      <c r="I55" s="634"/>
      <c r="J55" s="634"/>
      <c r="K55" s="634"/>
      <c r="L55" s="634"/>
      <c r="M55" s="634"/>
      <c r="N55" s="634"/>
      <c r="Q55" s="629"/>
      <c r="S55" s="660"/>
      <c r="T55" s="660"/>
      <c r="U55" s="660"/>
      <c r="V55" s="660"/>
      <c r="Z55" s="640"/>
      <c r="AA55" s="633"/>
      <c r="AB55" s="629"/>
      <c r="AC55" s="629"/>
      <c r="AE55" s="645"/>
    </row>
    <row r="56" spans="2:31" x14ac:dyDescent="0.2">
      <c r="B56" s="648"/>
      <c r="C56" s="867"/>
      <c r="D56" s="654"/>
      <c r="E56" s="654"/>
      <c r="F56" s="654"/>
      <c r="G56" s="654"/>
      <c r="H56" s="654"/>
      <c r="I56" s="654"/>
      <c r="J56" s="654"/>
      <c r="K56" s="654"/>
      <c r="L56" s="654"/>
      <c r="M56" s="654"/>
      <c r="N56" s="654"/>
      <c r="O56" s="654"/>
      <c r="P56" s="654"/>
      <c r="Q56" s="654"/>
      <c r="R56" s="654"/>
      <c r="S56" s="654"/>
      <c r="T56" s="654"/>
      <c r="U56" s="654"/>
      <c r="V56" s="654"/>
      <c r="W56" s="654"/>
      <c r="X56" s="654"/>
      <c r="Y56" s="654"/>
      <c r="Z56" s="650"/>
      <c r="AA56" s="619"/>
      <c r="AB56" s="620"/>
      <c r="AC56" s="620"/>
      <c r="AD56" s="654"/>
      <c r="AE56" s="650"/>
    </row>
    <row r="57" spans="2:31" x14ac:dyDescent="0.2">
      <c r="B57" s="1" t="s">
        <v>532</v>
      </c>
      <c r="D57" s="1" t="s">
        <v>1634</v>
      </c>
    </row>
    <row r="58" spans="2:31" x14ac:dyDescent="0.2">
      <c r="D58" s="1" t="s">
        <v>1164</v>
      </c>
    </row>
    <row r="59" spans="2:31" ht="3.75" customHeight="1" x14ac:dyDescent="0.2"/>
    <row r="60" spans="2:31" x14ac:dyDescent="0.2">
      <c r="C60" s="902"/>
    </row>
    <row r="61" spans="2:31" x14ac:dyDescent="0.2">
      <c r="C61" s="902"/>
    </row>
    <row r="62" spans="2:31" x14ac:dyDescent="0.2">
      <c r="C62" s="902"/>
    </row>
    <row r="63" spans="2:31" x14ac:dyDescent="0.2">
      <c r="C63" s="902"/>
    </row>
    <row r="64" spans="2:31" x14ac:dyDescent="0.2">
      <c r="C64" s="902"/>
    </row>
    <row r="66" spans="3:26" x14ac:dyDescent="0.2">
      <c r="C66" s="902"/>
      <c r="E66" s="902"/>
      <c r="F66" s="902"/>
      <c r="G66" s="902"/>
      <c r="H66" s="902"/>
      <c r="I66" s="902"/>
      <c r="J66" s="902"/>
      <c r="K66" s="902"/>
      <c r="L66" s="902"/>
      <c r="M66" s="902"/>
      <c r="N66" s="902"/>
      <c r="O66" s="902"/>
      <c r="P66" s="902"/>
      <c r="Q66" s="902"/>
      <c r="R66" s="902"/>
      <c r="S66" s="902"/>
      <c r="T66" s="902"/>
      <c r="U66" s="902"/>
      <c r="V66" s="902"/>
      <c r="W66" s="902"/>
      <c r="X66" s="902"/>
      <c r="Y66" s="902"/>
      <c r="Z66" s="902"/>
    </row>
    <row r="67" spans="3:26" x14ac:dyDescent="0.2">
      <c r="C67" s="902"/>
      <c r="E67" s="902"/>
      <c r="F67" s="902"/>
      <c r="G67" s="902"/>
      <c r="H67" s="902"/>
      <c r="I67" s="902"/>
      <c r="J67" s="902"/>
      <c r="K67" s="902"/>
      <c r="L67" s="902"/>
      <c r="M67" s="902"/>
      <c r="N67" s="902"/>
      <c r="O67" s="902"/>
      <c r="P67" s="902"/>
      <c r="Q67" s="902"/>
      <c r="R67" s="902"/>
      <c r="S67" s="902"/>
      <c r="T67" s="902"/>
      <c r="U67" s="902"/>
      <c r="V67" s="902"/>
      <c r="W67" s="902"/>
      <c r="X67" s="902"/>
      <c r="Y67" s="902"/>
      <c r="Z67" s="902"/>
    </row>
    <row r="68" spans="3:26" x14ac:dyDescent="0.2">
      <c r="C68" s="902"/>
      <c r="E68" s="902"/>
      <c r="F68" s="902"/>
      <c r="G68" s="902"/>
      <c r="H68" s="902"/>
      <c r="I68" s="902"/>
      <c r="J68" s="902"/>
      <c r="K68" s="902"/>
      <c r="L68" s="902"/>
      <c r="M68" s="902"/>
      <c r="N68" s="902"/>
      <c r="O68" s="902"/>
      <c r="P68" s="902"/>
      <c r="Q68" s="902"/>
      <c r="R68" s="902"/>
      <c r="S68" s="902"/>
      <c r="T68" s="902"/>
      <c r="U68" s="902"/>
      <c r="V68" s="902"/>
      <c r="W68" s="902"/>
      <c r="X68" s="902"/>
      <c r="Y68" s="902"/>
      <c r="Z68" s="902"/>
    </row>
    <row r="69" spans="3:26" x14ac:dyDescent="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EF6FC43-E3AA-4403-BC89-055683435E17}">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2:AL43"/>
  <sheetViews>
    <sheetView view="pageBreakPreview" zoomScaleNormal="100" zoomScaleSheetLayoutView="100" workbookViewId="0"/>
  </sheetViews>
  <sheetFormatPr defaultColWidth="9" defaultRowHeight="13.2" x14ac:dyDescent="0.2"/>
  <cols>
    <col min="1" max="1" width="1.44140625" style="104" customWidth="1"/>
    <col min="2" max="27" width="3.6640625" style="104" customWidth="1"/>
    <col min="28" max="28" width="1.21875" style="104" customWidth="1"/>
    <col min="29" max="39" width="3.6640625" style="104" customWidth="1"/>
    <col min="40" max="40" width="1" style="104" customWidth="1"/>
    <col min="41" max="62" width="3.6640625" style="104" customWidth="1"/>
    <col min="63" max="16384" width="9" style="104"/>
  </cols>
  <sheetData>
    <row r="2" spans="2:38" x14ac:dyDescent="0.2">
      <c r="B2" s="103" t="s">
        <v>746</v>
      </c>
    </row>
    <row r="3" spans="2:38" x14ac:dyDescent="0.2">
      <c r="C3" s="2049" t="s">
        <v>747</v>
      </c>
      <c r="D3" s="2049"/>
      <c r="E3" s="2049"/>
      <c r="F3" s="2049"/>
      <c r="G3" s="2049"/>
      <c r="H3" s="2049"/>
      <c r="I3" s="2049"/>
      <c r="J3" s="2049"/>
      <c r="K3" s="2049"/>
      <c r="L3" s="2049"/>
      <c r="M3" s="2049"/>
      <c r="N3" s="2049"/>
      <c r="O3" s="2049"/>
      <c r="P3" s="2049"/>
      <c r="Q3" s="2049"/>
      <c r="R3" s="2049"/>
      <c r="S3" s="2049"/>
      <c r="T3" s="2049"/>
      <c r="U3" s="2049"/>
      <c r="V3" s="2049"/>
      <c r="W3" s="2049"/>
      <c r="X3" s="2049"/>
      <c r="Y3" s="2049"/>
      <c r="Z3" s="2049"/>
      <c r="AA3" s="353"/>
      <c r="AB3" s="353"/>
      <c r="AC3" s="353"/>
      <c r="AD3" s="353"/>
      <c r="AE3" s="353"/>
      <c r="AF3" s="353"/>
      <c r="AG3" s="353"/>
      <c r="AH3" s="353"/>
      <c r="AI3" s="353"/>
      <c r="AJ3" s="353"/>
      <c r="AK3" s="353"/>
      <c r="AL3" s="353"/>
    </row>
    <row r="4" spans="2:38" x14ac:dyDescent="0.2">
      <c r="AD4" s="392" t="s">
        <v>739</v>
      </c>
    </row>
    <row r="5" spans="2:38" x14ac:dyDescent="0.2">
      <c r="B5" s="110"/>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392" t="s">
        <v>740</v>
      </c>
      <c r="AE5" s="105"/>
      <c r="AF5" s="105"/>
      <c r="AG5" s="105"/>
      <c r="AH5" s="105"/>
      <c r="AI5" s="105"/>
      <c r="AJ5" s="105"/>
      <c r="AK5" s="105"/>
      <c r="AL5" s="105"/>
    </row>
    <row r="6" spans="2:38" x14ac:dyDescent="0.2">
      <c r="B6" s="110"/>
      <c r="D6" s="2050" t="s">
        <v>748</v>
      </c>
      <c r="E6" s="2051"/>
      <c r="F6" s="2051"/>
      <c r="G6" s="2051"/>
      <c r="H6" s="2051"/>
      <c r="I6" s="2051"/>
      <c r="J6" s="2051"/>
      <c r="K6" s="2051"/>
      <c r="L6" s="2051"/>
      <c r="M6" s="2051"/>
      <c r="N6" s="2051"/>
      <c r="O6" s="2051"/>
      <c r="P6" s="2051"/>
      <c r="Q6" s="2051"/>
      <c r="R6" s="2051"/>
      <c r="S6" s="2051"/>
      <c r="T6" s="2051"/>
      <c r="U6" s="2051"/>
      <c r="V6" s="2051"/>
      <c r="W6" s="2051"/>
      <c r="X6" s="2051"/>
      <c r="Y6" s="2052"/>
      <c r="Z6" s="105"/>
      <c r="AA6" s="105"/>
      <c r="AB6" s="105"/>
      <c r="AC6" s="105"/>
      <c r="AD6" s="105"/>
      <c r="AE6" s="105"/>
      <c r="AF6" s="105"/>
      <c r="AG6" s="105"/>
      <c r="AH6" s="105"/>
      <c r="AI6" s="105"/>
      <c r="AJ6" s="105"/>
      <c r="AK6" s="105"/>
      <c r="AL6" s="105"/>
    </row>
    <row r="7" spans="2:38" x14ac:dyDescent="0.2">
      <c r="B7" s="105"/>
      <c r="D7" s="2053"/>
      <c r="E7" s="2054"/>
      <c r="F7" s="2054"/>
      <c r="G7" s="2054"/>
      <c r="H7" s="2054"/>
      <c r="I7" s="2054"/>
      <c r="J7" s="2054"/>
      <c r="K7" s="2054"/>
      <c r="L7" s="2054"/>
      <c r="M7" s="2054"/>
      <c r="N7" s="2054"/>
      <c r="O7" s="2054"/>
      <c r="P7" s="2054"/>
      <c r="Q7" s="2054"/>
      <c r="R7" s="2054"/>
      <c r="S7" s="2054"/>
      <c r="T7" s="2054"/>
      <c r="U7" s="2054"/>
      <c r="V7" s="2054"/>
      <c r="W7" s="2054"/>
      <c r="X7" s="2054"/>
      <c r="Y7" s="2055"/>
      <c r="Z7" s="129"/>
      <c r="AA7" s="129"/>
      <c r="AB7" s="129"/>
      <c r="AC7" s="129"/>
      <c r="AD7" s="129"/>
      <c r="AE7" s="129"/>
      <c r="AF7" s="129"/>
      <c r="AG7" s="129"/>
      <c r="AH7" s="129"/>
      <c r="AI7" s="129"/>
      <c r="AJ7" s="129"/>
      <c r="AK7" s="129"/>
      <c r="AL7" s="129"/>
    </row>
    <row r="8" spans="2:38" x14ac:dyDescent="0.2">
      <c r="B8" s="105"/>
      <c r="D8" s="2046" t="s">
        <v>750</v>
      </c>
      <c r="E8" s="2047"/>
      <c r="F8" s="2047"/>
      <c r="G8" s="2047"/>
      <c r="H8" s="2047"/>
      <c r="I8" s="2047"/>
      <c r="J8" s="2047"/>
      <c r="K8" s="2047"/>
      <c r="L8" s="2047"/>
      <c r="M8" s="2048"/>
      <c r="N8" s="394"/>
      <c r="O8" s="394"/>
      <c r="P8" s="394"/>
      <c r="Q8" s="394"/>
      <c r="R8" s="394"/>
      <c r="S8" s="394"/>
      <c r="T8" s="394"/>
      <c r="U8" s="394"/>
      <c r="V8" s="394"/>
      <c r="W8" s="394"/>
      <c r="X8" s="394"/>
      <c r="Y8" s="395"/>
      <c r="Z8" s="129"/>
      <c r="AA8" s="129"/>
      <c r="AB8" s="129"/>
      <c r="AC8" s="129"/>
      <c r="AD8" s="129"/>
      <c r="AE8" s="129"/>
      <c r="AF8" s="129"/>
      <c r="AG8" s="129"/>
      <c r="AH8" s="129"/>
      <c r="AI8" s="129"/>
      <c r="AJ8" s="129"/>
      <c r="AK8" s="129"/>
      <c r="AL8" s="129"/>
    </row>
    <row r="9" spans="2:38" x14ac:dyDescent="0.2">
      <c r="B9" s="105"/>
      <c r="D9" s="2041"/>
      <c r="E9" s="2039"/>
      <c r="F9" s="2039"/>
      <c r="G9" s="2039"/>
      <c r="H9" s="2039"/>
      <c r="I9" s="2039"/>
      <c r="J9" s="2039"/>
      <c r="K9" s="2039"/>
      <c r="L9" s="2039"/>
      <c r="M9" s="2040"/>
      <c r="N9" s="105"/>
      <c r="O9" s="105"/>
      <c r="P9" s="105"/>
      <c r="Q9" s="105"/>
      <c r="R9" s="105"/>
      <c r="S9" s="105" t="s">
        <v>768</v>
      </c>
      <c r="T9" s="2045"/>
      <c r="U9" s="2045"/>
      <c r="V9" s="2045"/>
      <c r="W9" s="2039" t="s">
        <v>767</v>
      </c>
      <c r="X9" s="2039"/>
      <c r="Y9" s="2040"/>
      <c r="Z9" s="129"/>
      <c r="AA9" s="129"/>
      <c r="AB9" s="129"/>
      <c r="AC9" s="129"/>
      <c r="AD9" s="129"/>
      <c r="AE9" s="129"/>
      <c r="AF9" s="129"/>
      <c r="AG9" s="129"/>
      <c r="AH9" s="129"/>
      <c r="AI9" s="129"/>
      <c r="AJ9" s="129"/>
      <c r="AK9" s="129"/>
      <c r="AL9" s="129"/>
    </row>
    <row r="10" spans="2:38" x14ac:dyDescent="0.2">
      <c r="B10" s="105"/>
      <c r="D10" s="2042"/>
      <c r="E10" s="2043"/>
      <c r="F10" s="2043"/>
      <c r="G10" s="2043"/>
      <c r="H10" s="2043"/>
      <c r="I10" s="2043"/>
      <c r="J10" s="2043"/>
      <c r="K10" s="2043"/>
      <c r="L10" s="2043"/>
      <c r="M10" s="2044"/>
      <c r="N10" s="391"/>
      <c r="O10" s="391"/>
      <c r="P10" s="391"/>
      <c r="Q10" s="391"/>
      <c r="R10" s="391"/>
      <c r="S10" s="391"/>
      <c r="T10" s="391"/>
      <c r="U10" s="391"/>
      <c r="V10" s="391"/>
      <c r="W10" s="391"/>
      <c r="X10" s="391"/>
      <c r="Y10" s="396"/>
      <c r="Z10" s="105"/>
      <c r="AA10" s="105"/>
      <c r="AB10" s="105"/>
      <c r="AC10" s="105"/>
      <c r="AD10" s="105"/>
      <c r="AE10" s="105"/>
      <c r="AF10" s="105"/>
      <c r="AG10" s="105"/>
      <c r="AH10" s="105"/>
      <c r="AI10" s="105"/>
      <c r="AJ10" s="105"/>
      <c r="AK10" s="105"/>
      <c r="AL10" s="105"/>
    </row>
    <row r="11" spans="2:38" x14ac:dyDescent="0.2">
      <c r="B11" s="110"/>
      <c r="D11" s="2041" t="s">
        <v>749</v>
      </c>
      <c r="E11" s="2039"/>
      <c r="F11" s="2039"/>
      <c r="G11" s="2039"/>
      <c r="H11" s="2039"/>
      <c r="I11" s="2039"/>
      <c r="J11" s="2039"/>
      <c r="K11" s="2039"/>
      <c r="L11" s="2039"/>
      <c r="M11" s="2040"/>
      <c r="N11" s="106"/>
      <c r="O11" s="2047" t="s">
        <v>764</v>
      </c>
      <c r="P11" s="2047"/>
      <c r="Q11" s="2047" t="s">
        <v>766</v>
      </c>
      <c r="R11" s="2047"/>
      <c r="S11" s="2047"/>
      <c r="T11" s="394"/>
      <c r="U11" s="2047" t="s">
        <v>764</v>
      </c>
      <c r="V11" s="2047"/>
      <c r="W11" s="2047" t="s">
        <v>766</v>
      </c>
      <c r="X11" s="2047"/>
      <c r="Y11" s="2048"/>
      <c r="Z11" s="105"/>
      <c r="AA11" s="105"/>
      <c r="AB11" s="105"/>
      <c r="AC11" s="105"/>
      <c r="AD11" s="105"/>
      <c r="AE11" s="105"/>
      <c r="AF11" s="105"/>
      <c r="AG11" s="105"/>
      <c r="AH11" s="105"/>
      <c r="AI11" s="105"/>
      <c r="AJ11" s="105"/>
      <c r="AK11" s="105"/>
      <c r="AL11" s="105"/>
    </row>
    <row r="12" spans="2:38" x14ac:dyDescent="0.2">
      <c r="B12" s="105"/>
      <c r="C12" s="105"/>
      <c r="D12" s="2041"/>
      <c r="E12" s="2039"/>
      <c r="F12" s="2039"/>
      <c r="G12" s="2039"/>
      <c r="H12" s="2039"/>
      <c r="I12" s="2039"/>
      <c r="J12" s="2039"/>
      <c r="K12" s="2039"/>
      <c r="L12" s="2039"/>
      <c r="M12" s="2040"/>
      <c r="N12" s="107" t="s">
        <v>757</v>
      </c>
      <c r="O12" s="2045"/>
      <c r="P12" s="2045"/>
      <c r="Q12" s="2045"/>
      <c r="R12" s="2045"/>
      <c r="S12" s="2045"/>
      <c r="T12" s="354" t="s">
        <v>757</v>
      </c>
      <c r="U12" s="2045"/>
      <c r="V12" s="2045"/>
      <c r="W12" s="2045"/>
      <c r="X12" s="2045"/>
      <c r="Y12" s="2056"/>
      <c r="Z12" s="105"/>
      <c r="AA12" s="105"/>
      <c r="AB12" s="105"/>
      <c r="AC12" s="105"/>
      <c r="AD12" s="105"/>
      <c r="AE12" s="105"/>
      <c r="AF12" s="105"/>
      <c r="AG12" s="105"/>
      <c r="AH12" s="105"/>
      <c r="AI12" s="105"/>
      <c r="AJ12" s="105"/>
      <c r="AK12" s="105"/>
      <c r="AL12" s="105"/>
    </row>
    <row r="13" spans="2:38" x14ac:dyDescent="0.2">
      <c r="B13" s="105"/>
      <c r="C13" s="393"/>
      <c r="D13" s="2041"/>
      <c r="E13" s="2039"/>
      <c r="F13" s="2039"/>
      <c r="G13" s="2039"/>
      <c r="H13" s="2039"/>
      <c r="I13" s="2039"/>
      <c r="J13" s="2039"/>
      <c r="K13" s="2039"/>
      <c r="L13" s="2039"/>
      <c r="M13" s="2040"/>
      <c r="N13" s="107" t="s">
        <v>757</v>
      </c>
      <c r="O13" s="2045"/>
      <c r="P13" s="2045"/>
      <c r="Q13" s="2045"/>
      <c r="R13" s="2045"/>
      <c r="S13" s="2045"/>
      <c r="T13" s="354" t="s">
        <v>757</v>
      </c>
      <c r="U13" s="2045"/>
      <c r="V13" s="2045"/>
      <c r="W13" s="2045"/>
      <c r="X13" s="2045"/>
      <c r="Y13" s="2056"/>
      <c r="Z13" s="393"/>
      <c r="AA13" s="393"/>
      <c r="AB13" s="393"/>
      <c r="AC13" s="393"/>
      <c r="AD13" s="393"/>
      <c r="AE13" s="393"/>
      <c r="AF13" s="393"/>
      <c r="AG13" s="393"/>
      <c r="AH13" s="393"/>
      <c r="AI13" s="393"/>
      <c r="AJ13" s="393"/>
      <c r="AK13" s="393"/>
      <c r="AL13" s="393"/>
    </row>
    <row r="14" spans="2:38" x14ac:dyDescent="0.2">
      <c r="B14" s="105"/>
      <c r="C14" s="393"/>
      <c r="D14" s="2041"/>
      <c r="E14" s="2039"/>
      <c r="F14" s="2039"/>
      <c r="G14" s="2039"/>
      <c r="H14" s="2039"/>
      <c r="I14" s="2039"/>
      <c r="J14" s="2039"/>
      <c r="K14" s="2039"/>
      <c r="L14" s="2039"/>
      <c r="M14" s="2040"/>
      <c r="N14" s="107" t="s">
        <v>757</v>
      </c>
      <c r="O14" s="2045"/>
      <c r="P14" s="2045"/>
      <c r="Q14" s="2045"/>
      <c r="R14" s="2045"/>
      <c r="S14" s="2045"/>
      <c r="T14" s="354" t="s">
        <v>757</v>
      </c>
      <c r="U14" s="2045"/>
      <c r="V14" s="2045"/>
      <c r="W14" s="2045"/>
      <c r="X14" s="2045"/>
      <c r="Y14" s="2056"/>
      <c r="Z14" s="393"/>
      <c r="AA14" s="393"/>
      <c r="AB14" s="393"/>
      <c r="AC14" s="393"/>
      <c r="AD14" s="393"/>
      <c r="AE14" s="393"/>
      <c r="AF14" s="393"/>
      <c r="AG14" s="105"/>
      <c r="AH14" s="393"/>
      <c r="AI14" s="105"/>
      <c r="AJ14" s="393"/>
      <c r="AK14" s="393"/>
      <c r="AL14" s="105"/>
    </row>
    <row r="15" spans="2:38" x14ac:dyDescent="0.2">
      <c r="B15" s="105"/>
      <c r="C15" s="393"/>
      <c r="D15" s="2041"/>
      <c r="E15" s="2039"/>
      <c r="F15" s="2039"/>
      <c r="G15" s="2039"/>
      <c r="H15" s="2039"/>
      <c r="I15" s="2039"/>
      <c r="J15" s="2039"/>
      <c r="K15" s="2039"/>
      <c r="L15" s="2039"/>
      <c r="M15" s="2040"/>
      <c r="N15" s="107" t="s">
        <v>757</v>
      </c>
      <c r="O15" s="2045"/>
      <c r="P15" s="2045"/>
      <c r="Q15" s="2045"/>
      <c r="R15" s="2045"/>
      <c r="S15" s="2045"/>
      <c r="T15" s="354" t="s">
        <v>757</v>
      </c>
      <c r="U15" s="2045"/>
      <c r="V15" s="2045"/>
      <c r="W15" s="2045"/>
      <c r="X15" s="2045"/>
      <c r="Y15" s="2056"/>
      <c r="Z15" s="393"/>
      <c r="AA15" s="393"/>
      <c r="AB15" s="393"/>
      <c r="AC15" s="393"/>
      <c r="AD15" s="393"/>
      <c r="AE15" s="393"/>
      <c r="AF15" s="393"/>
      <c r="AG15" s="105"/>
      <c r="AH15" s="393"/>
      <c r="AI15" s="105"/>
      <c r="AJ15" s="393"/>
      <c r="AK15" s="393"/>
      <c r="AL15" s="105"/>
    </row>
    <row r="16" spans="2:38" x14ac:dyDescent="0.2">
      <c r="B16" s="105"/>
      <c r="C16" s="393"/>
      <c r="D16" s="2041"/>
      <c r="E16" s="2039"/>
      <c r="F16" s="2039"/>
      <c r="G16" s="2039"/>
      <c r="H16" s="2039"/>
      <c r="I16" s="2039"/>
      <c r="J16" s="2039"/>
      <c r="K16" s="2039"/>
      <c r="L16" s="2039"/>
      <c r="M16" s="2040"/>
      <c r="N16" s="107" t="s">
        <v>757</v>
      </c>
      <c r="O16" s="2045"/>
      <c r="P16" s="2045"/>
      <c r="Q16" s="2045"/>
      <c r="R16" s="2045"/>
      <c r="S16" s="2045"/>
      <c r="T16" s="354" t="s">
        <v>757</v>
      </c>
      <c r="U16" s="2045"/>
      <c r="V16" s="2045"/>
      <c r="W16" s="2045"/>
      <c r="X16" s="2045"/>
      <c r="Y16" s="2056"/>
      <c r="Z16" s="393"/>
      <c r="AA16" s="393"/>
      <c r="AB16" s="393"/>
      <c r="AC16" s="393"/>
      <c r="AD16" s="393"/>
      <c r="AE16" s="393"/>
      <c r="AF16" s="393"/>
      <c r="AG16" s="105"/>
      <c r="AH16" s="393"/>
      <c r="AI16" s="105"/>
      <c r="AJ16" s="393"/>
      <c r="AK16" s="393"/>
      <c r="AL16" s="105"/>
    </row>
    <row r="17" spans="2:38" x14ac:dyDescent="0.2">
      <c r="B17" s="105"/>
      <c r="C17" s="393"/>
      <c r="D17" s="2041"/>
      <c r="E17" s="2039"/>
      <c r="F17" s="2039"/>
      <c r="G17" s="2039"/>
      <c r="H17" s="2039"/>
      <c r="I17" s="2039"/>
      <c r="J17" s="2039"/>
      <c r="K17" s="2039"/>
      <c r="L17" s="2039"/>
      <c r="M17" s="2040"/>
      <c r="N17" s="107" t="s">
        <v>757</v>
      </c>
      <c r="O17" s="2045"/>
      <c r="P17" s="2045"/>
      <c r="Q17" s="2045"/>
      <c r="R17" s="2045"/>
      <c r="S17" s="2045"/>
      <c r="T17" s="354" t="s">
        <v>757</v>
      </c>
      <c r="U17" s="2045"/>
      <c r="V17" s="2045"/>
      <c r="W17" s="2045"/>
      <c r="X17" s="2045"/>
      <c r="Y17" s="2056"/>
      <c r="Z17" s="129"/>
      <c r="AA17" s="129"/>
      <c r="AB17" s="129"/>
      <c r="AC17" s="129"/>
      <c r="AD17" s="129"/>
      <c r="AE17" s="129"/>
      <c r="AF17" s="129"/>
      <c r="AG17" s="129"/>
      <c r="AH17" s="129"/>
      <c r="AI17" s="129"/>
      <c r="AJ17" s="129"/>
      <c r="AK17" s="129"/>
      <c r="AL17" s="129"/>
    </row>
    <row r="18" spans="2:38" x14ac:dyDescent="0.2">
      <c r="B18" s="105"/>
      <c r="C18" s="393"/>
      <c r="D18" s="2042"/>
      <c r="E18" s="2043"/>
      <c r="F18" s="2043"/>
      <c r="G18" s="2043"/>
      <c r="H18" s="2043"/>
      <c r="I18" s="2043"/>
      <c r="J18" s="2043"/>
      <c r="K18" s="2043"/>
      <c r="L18" s="2043"/>
      <c r="M18" s="2044"/>
      <c r="N18" s="109"/>
      <c r="O18" s="391"/>
      <c r="P18" s="391"/>
      <c r="Q18" s="391"/>
      <c r="R18" s="391"/>
      <c r="S18" s="391"/>
      <c r="T18" s="391"/>
      <c r="U18" s="391"/>
      <c r="V18" s="391"/>
      <c r="W18" s="391"/>
      <c r="X18" s="421"/>
      <c r="Y18" s="422"/>
      <c r="Z18" s="129"/>
      <c r="AA18" s="129"/>
      <c r="AB18" s="129"/>
      <c r="AC18" s="129"/>
      <c r="AD18" s="129"/>
      <c r="AE18" s="129"/>
      <c r="AF18" s="129"/>
      <c r="AG18" s="129"/>
      <c r="AH18" s="129"/>
      <c r="AI18" s="129"/>
      <c r="AJ18" s="129"/>
      <c r="AK18" s="129"/>
      <c r="AL18" s="129"/>
    </row>
    <row r="19" spans="2:38" x14ac:dyDescent="0.2">
      <c r="B19" s="105"/>
      <c r="C19" s="393"/>
      <c r="D19" s="2050" t="s">
        <v>754</v>
      </c>
      <c r="E19" s="2051"/>
      <c r="F19" s="2051"/>
      <c r="G19" s="2051"/>
      <c r="H19" s="2051"/>
      <c r="I19" s="2051"/>
      <c r="J19" s="2051"/>
      <c r="K19" s="2051"/>
      <c r="L19" s="2051"/>
      <c r="M19" s="2051"/>
      <c r="N19" s="2051"/>
      <c r="O19" s="2051"/>
      <c r="P19" s="2051"/>
      <c r="Q19" s="2051"/>
      <c r="R19" s="2051"/>
      <c r="S19" s="2051"/>
      <c r="T19" s="2051"/>
      <c r="U19" s="2051"/>
      <c r="V19" s="2051"/>
      <c r="W19" s="2051"/>
      <c r="X19" s="2051"/>
      <c r="Y19" s="2052"/>
      <c r="Z19" s="129"/>
      <c r="AA19" s="129"/>
      <c r="AB19" s="129"/>
      <c r="AC19" s="129"/>
      <c r="AD19" s="129"/>
      <c r="AE19" s="129"/>
      <c r="AF19" s="129"/>
      <c r="AG19" s="129"/>
      <c r="AH19" s="129"/>
      <c r="AI19" s="129"/>
      <c r="AJ19" s="129"/>
      <c r="AK19" s="129"/>
      <c r="AL19" s="129"/>
    </row>
    <row r="20" spans="2:38" x14ac:dyDescent="0.2">
      <c r="B20" s="105"/>
      <c r="C20" s="393"/>
      <c r="D20" s="2053"/>
      <c r="E20" s="2054"/>
      <c r="F20" s="2054"/>
      <c r="G20" s="2054"/>
      <c r="H20" s="2054"/>
      <c r="I20" s="2054"/>
      <c r="J20" s="2054"/>
      <c r="K20" s="2054"/>
      <c r="L20" s="2054"/>
      <c r="M20" s="2054"/>
      <c r="N20" s="2054"/>
      <c r="O20" s="2054"/>
      <c r="P20" s="2054"/>
      <c r="Q20" s="2054"/>
      <c r="R20" s="2054"/>
      <c r="S20" s="2054"/>
      <c r="T20" s="2054"/>
      <c r="U20" s="2054"/>
      <c r="V20" s="2054"/>
      <c r="W20" s="2054"/>
      <c r="X20" s="2054"/>
      <c r="Y20" s="2055"/>
      <c r="Z20" s="129"/>
      <c r="AA20" s="129"/>
      <c r="AB20" s="129"/>
      <c r="AC20" s="129"/>
      <c r="AD20" s="129"/>
      <c r="AE20" s="129"/>
      <c r="AF20" s="129"/>
      <c r="AG20" s="129"/>
      <c r="AH20" s="129"/>
      <c r="AI20" s="129"/>
      <c r="AJ20" s="129"/>
      <c r="AK20" s="129"/>
      <c r="AL20" s="129"/>
    </row>
    <row r="21" spans="2:38" x14ac:dyDescent="0.2">
      <c r="B21" s="105"/>
      <c r="C21" s="393"/>
      <c r="D21" s="2046" t="s">
        <v>751</v>
      </c>
      <c r="E21" s="2047"/>
      <c r="F21" s="2047"/>
      <c r="G21" s="2047"/>
      <c r="H21" s="2047"/>
      <c r="I21" s="2047"/>
      <c r="J21" s="2047"/>
      <c r="K21" s="2047"/>
      <c r="L21" s="2047"/>
      <c r="M21" s="2048"/>
      <c r="N21" s="394"/>
      <c r="O21" s="394"/>
      <c r="P21" s="394"/>
      <c r="Q21" s="394"/>
      <c r="R21" s="394"/>
      <c r="S21" s="394"/>
      <c r="T21" s="394"/>
      <c r="U21" s="394"/>
      <c r="V21" s="394"/>
      <c r="W21" s="394"/>
      <c r="X21" s="419"/>
      <c r="Y21" s="420"/>
      <c r="Z21" s="129"/>
      <c r="AA21" s="129"/>
      <c r="AB21" s="129"/>
      <c r="AC21" s="129"/>
      <c r="AD21" s="129"/>
      <c r="AE21" s="129"/>
      <c r="AF21" s="129"/>
      <c r="AG21" s="129"/>
      <c r="AH21" s="129"/>
      <c r="AI21" s="129"/>
      <c r="AJ21" s="129"/>
      <c r="AK21" s="129"/>
      <c r="AL21" s="129"/>
    </row>
    <row r="22" spans="2:38" x14ac:dyDescent="0.2">
      <c r="B22" s="105"/>
      <c r="C22" s="105"/>
      <c r="D22" s="2041"/>
      <c r="E22" s="2039"/>
      <c r="F22" s="2039"/>
      <c r="G22" s="2039"/>
      <c r="H22" s="2039"/>
      <c r="I22" s="2039"/>
      <c r="J22" s="2039"/>
      <c r="K22" s="2039"/>
      <c r="L22" s="2039"/>
      <c r="M22" s="2040"/>
      <c r="N22" s="105"/>
      <c r="O22" s="105"/>
      <c r="P22" s="105"/>
      <c r="Q22" s="105" t="s">
        <v>391</v>
      </c>
      <c r="R22" s="2063"/>
      <c r="S22" s="2063"/>
      <c r="T22" s="2063"/>
      <c r="U22" s="2063"/>
      <c r="V22" s="2063"/>
      <c r="W22" s="105" t="s">
        <v>760</v>
      </c>
      <c r="X22" s="105" t="s">
        <v>759</v>
      </c>
      <c r="Y22" s="397"/>
      <c r="Z22" s="105"/>
      <c r="AA22" s="105"/>
      <c r="AB22" s="105"/>
      <c r="AC22" s="105"/>
      <c r="AD22" s="105"/>
      <c r="AE22" s="105"/>
      <c r="AF22" s="105"/>
      <c r="AG22" s="105"/>
      <c r="AH22" s="105"/>
      <c r="AI22" s="105"/>
      <c r="AJ22" s="105"/>
      <c r="AK22" s="105"/>
      <c r="AL22" s="105"/>
    </row>
    <row r="23" spans="2:38" x14ac:dyDescent="0.2">
      <c r="B23" s="105"/>
      <c r="C23" s="105"/>
      <c r="D23" s="2042"/>
      <c r="E23" s="2043"/>
      <c r="F23" s="2043"/>
      <c r="G23" s="2043"/>
      <c r="H23" s="2043"/>
      <c r="I23" s="2043"/>
      <c r="J23" s="2043"/>
      <c r="K23" s="2043"/>
      <c r="L23" s="2043"/>
      <c r="M23" s="2044"/>
      <c r="N23" s="391"/>
      <c r="O23" s="391"/>
      <c r="P23" s="391"/>
      <c r="Q23" s="391"/>
      <c r="R23" s="391"/>
      <c r="S23" s="391"/>
      <c r="T23" s="391"/>
      <c r="U23" s="391"/>
      <c r="V23" s="391"/>
      <c r="W23" s="391"/>
      <c r="X23" s="391"/>
      <c r="Y23" s="396"/>
      <c r="Z23" s="105"/>
      <c r="AA23" s="105"/>
      <c r="AB23" s="105"/>
      <c r="AC23" s="105"/>
      <c r="AD23" s="105"/>
      <c r="AE23" s="105"/>
      <c r="AF23" s="105"/>
      <c r="AG23" s="105"/>
      <c r="AH23" s="105"/>
      <c r="AI23" s="105"/>
      <c r="AJ23" s="105"/>
      <c r="AK23" s="105"/>
      <c r="AL23" s="105"/>
    </row>
    <row r="24" spans="2:38" x14ac:dyDescent="0.2">
      <c r="B24" s="105"/>
      <c r="C24" s="105"/>
      <c r="D24" s="2046" t="s">
        <v>770</v>
      </c>
      <c r="E24" s="2047"/>
      <c r="F24" s="2047"/>
      <c r="G24" s="2047"/>
      <c r="H24" s="2047"/>
      <c r="I24" s="2047"/>
      <c r="J24" s="2047"/>
      <c r="K24" s="2047"/>
      <c r="L24" s="2047"/>
      <c r="M24" s="2048"/>
      <c r="N24" s="394"/>
      <c r="O24" s="394"/>
      <c r="P24" s="394"/>
      <c r="Q24" s="394"/>
      <c r="R24" s="394"/>
      <c r="S24" s="394"/>
      <c r="T24" s="394"/>
      <c r="U24" s="394"/>
      <c r="V24" s="394"/>
      <c r="W24" s="394"/>
      <c r="X24" s="419"/>
      <c r="Y24" s="420"/>
      <c r="Z24" s="129"/>
      <c r="AA24" s="129"/>
      <c r="AB24" s="129"/>
      <c r="AC24" s="129"/>
      <c r="AD24" s="129"/>
      <c r="AE24" s="129"/>
      <c r="AF24" s="129"/>
      <c r="AG24" s="129"/>
      <c r="AH24" s="129"/>
      <c r="AI24" s="129"/>
      <c r="AJ24" s="129"/>
      <c r="AK24" s="129"/>
      <c r="AL24" s="129"/>
    </row>
    <row r="25" spans="2:38" x14ac:dyDescent="0.2">
      <c r="B25" s="105"/>
      <c r="C25" s="105"/>
      <c r="D25" s="2041"/>
      <c r="E25" s="2039"/>
      <c r="F25" s="2039"/>
      <c r="G25" s="2039"/>
      <c r="H25" s="2039"/>
      <c r="I25" s="2039"/>
      <c r="J25" s="2039"/>
      <c r="K25" s="2039"/>
      <c r="L25" s="2039"/>
      <c r="M25" s="2040"/>
      <c r="N25" s="105"/>
      <c r="O25" s="105"/>
      <c r="P25" s="105"/>
      <c r="Q25" s="105" t="s">
        <v>391</v>
      </c>
      <c r="R25" s="2063"/>
      <c r="S25" s="2063"/>
      <c r="T25" s="2063"/>
      <c r="U25" s="2063"/>
      <c r="V25" s="2063"/>
      <c r="W25" s="105" t="s">
        <v>760</v>
      </c>
      <c r="X25" s="105" t="s">
        <v>759</v>
      </c>
      <c r="Y25" s="356"/>
      <c r="Z25" s="129"/>
      <c r="AA25" s="129"/>
      <c r="AB25" s="129"/>
      <c r="AC25" s="129"/>
      <c r="AD25" s="129"/>
      <c r="AE25" s="129"/>
      <c r="AF25" s="129"/>
      <c r="AG25" s="129"/>
      <c r="AH25" s="129"/>
      <c r="AI25" s="129"/>
      <c r="AJ25" s="129"/>
      <c r="AK25" s="129"/>
      <c r="AL25" s="129"/>
    </row>
    <row r="26" spans="2:38" x14ac:dyDescent="0.2">
      <c r="B26" s="105"/>
      <c r="C26" s="105"/>
      <c r="D26" s="2042"/>
      <c r="E26" s="2043"/>
      <c r="F26" s="2043"/>
      <c r="G26" s="2043"/>
      <c r="H26" s="2043"/>
      <c r="I26" s="2043"/>
      <c r="J26" s="2043"/>
      <c r="K26" s="2043"/>
      <c r="L26" s="2043"/>
      <c r="M26" s="2044"/>
      <c r="N26" s="391"/>
      <c r="O26" s="391"/>
      <c r="P26" s="391"/>
      <c r="Q26" s="391"/>
      <c r="R26" s="391"/>
      <c r="S26" s="391"/>
      <c r="T26" s="391"/>
      <c r="U26" s="391"/>
      <c r="V26" s="391"/>
      <c r="W26" s="391"/>
      <c r="X26" s="391"/>
      <c r="Y26" s="396"/>
      <c r="Z26" s="105"/>
      <c r="AA26" s="105"/>
      <c r="AB26" s="105"/>
      <c r="AC26" s="105"/>
      <c r="AD26" s="105"/>
      <c r="AE26" s="105"/>
      <c r="AF26" s="105"/>
      <c r="AG26" s="105"/>
      <c r="AH26" s="105"/>
      <c r="AI26" s="105"/>
      <c r="AJ26" s="105"/>
      <c r="AK26" s="105"/>
      <c r="AL26" s="105"/>
    </row>
    <row r="27" spans="2:38" x14ac:dyDescent="0.2">
      <c r="D27" s="2046" t="s">
        <v>769</v>
      </c>
      <c r="E27" s="2047"/>
      <c r="F27" s="2047"/>
      <c r="G27" s="2047"/>
      <c r="H27" s="2047"/>
      <c r="I27" s="2047"/>
      <c r="J27" s="2047"/>
      <c r="K27" s="2047"/>
      <c r="L27" s="2047"/>
      <c r="M27" s="2048"/>
      <c r="N27" s="394"/>
      <c r="O27" s="394"/>
      <c r="P27" s="394"/>
      <c r="Q27" s="394"/>
      <c r="R27" s="394"/>
      <c r="S27" s="394"/>
      <c r="T27" s="394"/>
      <c r="U27" s="394"/>
      <c r="V27" s="394"/>
      <c r="W27" s="394"/>
      <c r="X27" s="394"/>
      <c r="Y27" s="395"/>
    </row>
    <row r="28" spans="2:38" x14ac:dyDescent="0.2">
      <c r="D28" s="2041"/>
      <c r="E28" s="2039"/>
      <c r="F28" s="2039"/>
      <c r="G28" s="2039"/>
      <c r="H28" s="2039"/>
      <c r="I28" s="2039"/>
      <c r="J28" s="2039"/>
      <c r="K28" s="2039"/>
      <c r="L28" s="2039"/>
      <c r="M28" s="2040"/>
      <c r="N28" s="105"/>
      <c r="O28" s="105"/>
      <c r="P28" s="105"/>
      <c r="Q28" s="105" t="s">
        <v>391</v>
      </c>
      <c r="R28" s="2063"/>
      <c r="S28" s="2063"/>
      <c r="T28" s="2063"/>
      <c r="U28" s="2063"/>
      <c r="V28" s="2063"/>
      <c r="W28" s="105" t="s">
        <v>760</v>
      </c>
      <c r="X28" s="105" t="s">
        <v>759</v>
      </c>
      <c r="Y28" s="397"/>
    </row>
    <row r="29" spans="2:38" x14ac:dyDescent="0.2">
      <c r="D29" s="2042"/>
      <c r="E29" s="2043"/>
      <c r="F29" s="2043"/>
      <c r="G29" s="2043"/>
      <c r="H29" s="2043"/>
      <c r="I29" s="2043"/>
      <c r="J29" s="2043"/>
      <c r="K29" s="2043"/>
      <c r="L29" s="2043"/>
      <c r="M29" s="2044"/>
      <c r="N29" s="391"/>
      <c r="O29" s="391"/>
      <c r="P29" s="391"/>
      <c r="Q29" s="391"/>
      <c r="R29" s="391"/>
      <c r="S29" s="391"/>
      <c r="T29" s="391"/>
      <c r="U29" s="391"/>
      <c r="V29" s="391"/>
      <c r="W29" s="391"/>
      <c r="X29" s="391"/>
      <c r="Y29" s="396"/>
    </row>
    <row r="30" spans="2:38" x14ac:dyDescent="0.2">
      <c r="D30" s="2038" t="s">
        <v>752</v>
      </c>
      <c r="E30" s="2039"/>
      <c r="F30" s="2039"/>
      <c r="G30" s="2039"/>
      <c r="H30" s="2039"/>
      <c r="I30" s="2039"/>
      <c r="J30" s="2039"/>
      <c r="K30" s="2039"/>
      <c r="L30" s="2039"/>
      <c r="M30" s="2040"/>
      <c r="N30" s="105"/>
      <c r="O30" s="105"/>
      <c r="P30" s="105"/>
      <c r="Q30" s="105"/>
      <c r="R30" s="105"/>
      <c r="S30" s="105"/>
      <c r="T30" s="105"/>
      <c r="U30" s="105"/>
      <c r="V30" s="105"/>
      <c r="W30" s="105"/>
      <c r="X30" s="105"/>
      <c r="Y30" s="397"/>
    </row>
    <row r="31" spans="2:38" x14ac:dyDescent="0.2">
      <c r="D31" s="2041"/>
      <c r="E31" s="2039"/>
      <c r="F31" s="2039"/>
      <c r="G31" s="2039"/>
      <c r="H31" s="2039"/>
      <c r="I31" s="2039"/>
      <c r="J31" s="2039"/>
      <c r="K31" s="2039"/>
      <c r="L31" s="2039"/>
      <c r="M31" s="2040"/>
      <c r="N31" s="105" t="s">
        <v>442</v>
      </c>
      <c r="O31" s="2045"/>
      <c r="P31" s="2045"/>
      <c r="Q31" s="2045"/>
      <c r="R31" s="2045"/>
      <c r="S31" s="2045"/>
      <c r="T31" s="2045"/>
      <c r="U31" s="354" t="s">
        <v>762</v>
      </c>
      <c r="V31" s="2063"/>
      <c r="W31" s="2063"/>
      <c r="X31" s="2039" t="s">
        <v>761</v>
      </c>
      <c r="Y31" s="2040"/>
    </row>
    <row r="32" spans="2:38" x14ac:dyDescent="0.2">
      <c r="D32" s="2041"/>
      <c r="E32" s="2039"/>
      <c r="F32" s="2039"/>
      <c r="G32" s="2039"/>
      <c r="H32" s="2039"/>
      <c r="I32" s="2039"/>
      <c r="J32" s="2039"/>
      <c r="K32" s="2039"/>
      <c r="L32" s="2039"/>
      <c r="M32" s="2040"/>
      <c r="N32" s="105" t="s">
        <v>442</v>
      </c>
      <c r="O32" s="2045"/>
      <c r="P32" s="2045"/>
      <c r="Q32" s="2045"/>
      <c r="R32" s="2045"/>
      <c r="S32" s="2045"/>
      <c r="T32" s="2045"/>
      <c r="U32" s="354" t="s">
        <v>762</v>
      </c>
      <c r="V32" s="2063"/>
      <c r="W32" s="2063"/>
      <c r="X32" s="2039" t="s">
        <v>761</v>
      </c>
      <c r="Y32" s="2040"/>
    </row>
    <row r="33" spans="4:25" x14ac:dyDescent="0.2">
      <c r="D33" s="2041"/>
      <c r="E33" s="2039"/>
      <c r="F33" s="2039"/>
      <c r="G33" s="2039"/>
      <c r="H33" s="2039"/>
      <c r="I33" s="2039"/>
      <c r="J33" s="2039"/>
      <c r="K33" s="2039"/>
      <c r="L33" s="2039"/>
      <c r="M33" s="2040"/>
      <c r="N33" s="105" t="s">
        <v>442</v>
      </c>
      <c r="O33" s="2045"/>
      <c r="P33" s="2045"/>
      <c r="Q33" s="2045"/>
      <c r="R33" s="2045"/>
      <c r="S33" s="2045"/>
      <c r="T33" s="2045"/>
      <c r="U33" s="354" t="s">
        <v>762</v>
      </c>
      <c r="V33" s="2063"/>
      <c r="W33" s="2063"/>
      <c r="X33" s="2039" t="s">
        <v>761</v>
      </c>
      <c r="Y33" s="2040"/>
    </row>
    <row r="34" spans="4:25" x14ac:dyDescent="0.2">
      <c r="D34" s="2041"/>
      <c r="E34" s="2039"/>
      <c r="F34" s="2039"/>
      <c r="G34" s="2039"/>
      <c r="H34" s="2039"/>
      <c r="I34" s="2039"/>
      <c r="J34" s="2039"/>
      <c r="K34" s="2039"/>
      <c r="L34" s="2039"/>
      <c r="M34" s="2040"/>
      <c r="N34" s="105" t="s">
        <v>442</v>
      </c>
      <c r="O34" s="2045"/>
      <c r="P34" s="2045"/>
      <c r="Q34" s="2045"/>
      <c r="R34" s="2045"/>
      <c r="S34" s="2045"/>
      <c r="T34" s="2045"/>
      <c r="U34" s="354" t="s">
        <v>762</v>
      </c>
      <c r="V34" s="2063"/>
      <c r="W34" s="2063"/>
      <c r="X34" s="2039" t="s">
        <v>761</v>
      </c>
      <c r="Y34" s="2040"/>
    </row>
    <row r="35" spans="4:25" x14ac:dyDescent="0.2">
      <c r="D35" s="2042"/>
      <c r="E35" s="2043"/>
      <c r="F35" s="2043"/>
      <c r="G35" s="2043"/>
      <c r="H35" s="2043"/>
      <c r="I35" s="2043"/>
      <c r="J35" s="2043"/>
      <c r="K35" s="2043"/>
      <c r="L35" s="2043"/>
      <c r="M35" s="2044"/>
      <c r="N35" s="391"/>
      <c r="O35" s="391"/>
      <c r="P35" s="391"/>
      <c r="Q35" s="391"/>
      <c r="R35" s="391"/>
      <c r="S35" s="391"/>
      <c r="T35" s="391"/>
      <c r="U35" s="391"/>
      <c r="V35" s="391"/>
      <c r="W35" s="391"/>
      <c r="X35" s="391"/>
      <c r="Y35" s="396"/>
    </row>
    <row r="36" spans="4:25" x14ac:dyDescent="0.2">
      <c r="D36" s="2050" t="s">
        <v>753</v>
      </c>
      <c r="E36" s="2051"/>
      <c r="F36" s="2051"/>
      <c r="G36" s="2051"/>
      <c r="H36" s="2051"/>
      <c r="I36" s="2051"/>
      <c r="J36" s="2051"/>
      <c r="K36" s="2051"/>
      <c r="L36" s="2051"/>
      <c r="M36" s="2051"/>
      <c r="N36" s="2051"/>
      <c r="O36" s="2051"/>
      <c r="P36" s="2051"/>
      <c r="Q36" s="2051"/>
      <c r="R36" s="2051"/>
      <c r="S36" s="2051"/>
      <c r="T36" s="2051"/>
      <c r="U36" s="2051"/>
      <c r="V36" s="2051"/>
      <c r="W36" s="2051"/>
      <c r="X36" s="2051"/>
      <c r="Y36" s="2052"/>
    </row>
    <row r="37" spans="4:25" x14ac:dyDescent="0.2">
      <c r="D37" s="2057"/>
      <c r="E37" s="2058"/>
      <c r="F37" s="2058"/>
      <c r="G37" s="2058"/>
      <c r="H37" s="2058"/>
      <c r="I37" s="2058"/>
      <c r="J37" s="2058"/>
      <c r="K37" s="2058"/>
      <c r="L37" s="2058"/>
      <c r="M37" s="2058"/>
      <c r="N37" s="2058"/>
      <c r="O37" s="2058"/>
      <c r="P37" s="2058"/>
      <c r="Q37" s="2058"/>
      <c r="R37" s="2058"/>
      <c r="S37" s="2058"/>
      <c r="T37" s="2058"/>
      <c r="U37" s="2058"/>
      <c r="V37" s="2058"/>
      <c r="W37" s="2058"/>
      <c r="X37" s="2058"/>
      <c r="Y37" s="2059"/>
    </row>
    <row r="38" spans="4:25" x14ac:dyDescent="0.2">
      <c r="D38" s="2062" t="s">
        <v>755</v>
      </c>
      <c r="E38" s="2047"/>
      <c r="F38" s="2047"/>
      <c r="G38" s="2047"/>
      <c r="H38" s="2047"/>
      <c r="I38" s="2047"/>
      <c r="J38" s="2047"/>
      <c r="K38" s="2047"/>
      <c r="L38" s="2047"/>
      <c r="M38" s="2048"/>
      <c r="N38" s="106"/>
      <c r="O38" s="394"/>
      <c r="P38" s="394"/>
      <c r="Q38" s="394"/>
      <c r="R38" s="394"/>
      <c r="S38" s="394"/>
      <c r="T38" s="394"/>
      <c r="U38" s="394"/>
      <c r="V38" s="394"/>
      <c r="W38" s="394"/>
      <c r="X38" s="394"/>
      <c r="Y38" s="395"/>
    </row>
    <row r="39" spans="4:25" x14ac:dyDescent="0.2">
      <c r="D39" s="2041"/>
      <c r="E39" s="2039"/>
      <c r="F39" s="2039"/>
      <c r="G39" s="2039"/>
      <c r="H39" s="2039"/>
      <c r="I39" s="2039"/>
      <c r="J39" s="2039"/>
      <c r="K39" s="2039"/>
      <c r="L39" s="2039"/>
      <c r="M39" s="2040"/>
      <c r="N39" s="107"/>
      <c r="O39" s="105" t="s">
        <v>756</v>
      </c>
      <c r="Q39" s="108" t="s">
        <v>117</v>
      </c>
      <c r="R39" s="393" t="s">
        <v>724</v>
      </c>
      <c r="S39" s="2064" t="s">
        <v>765</v>
      </c>
      <c r="T39" s="2064"/>
      <c r="U39" s="108" t="s">
        <v>758</v>
      </c>
      <c r="V39" s="393" t="s">
        <v>726</v>
      </c>
      <c r="W39" s="393"/>
      <c r="X39" s="105" t="s">
        <v>234</v>
      </c>
      <c r="Y39" s="397"/>
    </row>
    <row r="40" spans="4:25" x14ac:dyDescent="0.2">
      <c r="D40" s="2042"/>
      <c r="E40" s="2043"/>
      <c r="F40" s="2043"/>
      <c r="G40" s="2043"/>
      <c r="H40" s="2043"/>
      <c r="I40" s="2043"/>
      <c r="J40" s="2043"/>
      <c r="K40" s="2043"/>
      <c r="L40" s="2043"/>
      <c r="M40" s="2044"/>
      <c r="N40" s="109"/>
      <c r="O40" s="391"/>
      <c r="P40" s="391"/>
      <c r="Q40" s="391"/>
      <c r="R40" s="391"/>
      <c r="S40" s="391"/>
      <c r="T40" s="391"/>
      <c r="U40" s="391"/>
      <c r="V40" s="391"/>
      <c r="W40" s="391"/>
      <c r="X40" s="391"/>
      <c r="Y40" s="396"/>
    </row>
    <row r="42" spans="4:25" x14ac:dyDescent="0.2">
      <c r="D42" s="104" t="s">
        <v>649</v>
      </c>
      <c r="E42" s="2060" t="s">
        <v>763</v>
      </c>
      <c r="F42" s="2061"/>
      <c r="G42" s="2061"/>
      <c r="H42" s="2061"/>
      <c r="I42" s="2061"/>
      <c r="J42" s="2061"/>
      <c r="K42" s="2061"/>
      <c r="L42" s="2061"/>
      <c r="M42" s="2061"/>
      <c r="N42" s="2061"/>
      <c r="O42" s="2061"/>
      <c r="P42" s="2061"/>
      <c r="Q42" s="2061"/>
      <c r="R42" s="2061"/>
      <c r="S42" s="2061"/>
      <c r="T42" s="2061"/>
      <c r="U42" s="2061"/>
      <c r="V42" s="2061"/>
      <c r="W42" s="2061"/>
      <c r="X42" s="2061"/>
      <c r="Y42" s="2061"/>
    </row>
    <row r="43" spans="4:25" x14ac:dyDescent="0.2">
      <c r="E43" s="2061"/>
      <c r="F43" s="2061"/>
      <c r="G43" s="2061"/>
      <c r="H43" s="2061"/>
      <c r="I43" s="2061"/>
      <c r="J43" s="2061"/>
      <c r="K43" s="2061"/>
      <c r="L43" s="2061"/>
      <c r="M43" s="2061"/>
      <c r="N43" s="2061"/>
      <c r="O43" s="2061"/>
      <c r="P43" s="2061"/>
      <c r="Q43" s="2061"/>
      <c r="R43" s="2061"/>
      <c r="S43" s="2061"/>
      <c r="T43" s="2061"/>
      <c r="U43" s="2061"/>
      <c r="V43" s="2061"/>
      <c r="W43" s="2061"/>
      <c r="X43" s="2061"/>
      <c r="Y43" s="2061"/>
    </row>
  </sheetData>
  <mergeCells count="58">
    <mergeCell ref="W9:Y9"/>
    <mergeCell ref="T9:V9"/>
    <mergeCell ref="Q12:S12"/>
    <mergeCell ref="Q13:S13"/>
    <mergeCell ref="Q14:S14"/>
    <mergeCell ref="Q11:S11"/>
    <mergeCell ref="U11:V11"/>
    <mergeCell ref="U12:V12"/>
    <mergeCell ref="W12:Y12"/>
    <mergeCell ref="U13:V13"/>
    <mergeCell ref="W13:Y13"/>
    <mergeCell ref="U14:V14"/>
    <mergeCell ref="W14:Y14"/>
    <mergeCell ref="W11:Y11"/>
    <mergeCell ref="Q15:S15"/>
    <mergeCell ref="Q16:S16"/>
    <mergeCell ref="Q17:S17"/>
    <mergeCell ref="U17:V17"/>
    <mergeCell ref="W17:Y17"/>
    <mergeCell ref="U15:V15"/>
    <mergeCell ref="W15:Y15"/>
    <mergeCell ref="O34:T34"/>
    <mergeCell ref="V31:W31"/>
    <mergeCell ref="V32:W32"/>
    <mergeCell ref="V33:W33"/>
    <mergeCell ref="V34:W34"/>
    <mergeCell ref="D36:Y37"/>
    <mergeCell ref="E42:Y43"/>
    <mergeCell ref="O11:P11"/>
    <mergeCell ref="O12:P12"/>
    <mergeCell ref="O13:P13"/>
    <mergeCell ref="O14:P14"/>
    <mergeCell ref="O15:P15"/>
    <mergeCell ref="X33:Y33"/>
    <mergeCell ref="X34:Y34"/>
    <mergeCell ref="D38:M40"/>
    <mergeCell ref="R22:V22"/>
    <mergeCell ref="R25:V25"/>
    <mergeCell ref="R28:V28"/>
    <mergeCell ref="X31:Y31"/>
    <mergeCell ref="X32:Y32"/>
    <mergeCell ref="S39:T39"/>
    <mergeCell ref="D30:M35"/>
    <mergeCell ref="O31:T31"/>
    <mergeCell ref="D24:M26"/>
    <mergeCell ref="D27:M29"/>
    <mergeCell ref="C3:Z3"/>
    <mergeCell ref="D6:Y7"/>
    <mergeCell ref="D8:M10"/>
    <mergeCell ref="D11:M18"/>
    <mergeCell ref="D19:Y20"/>
    <mergeCell ref="D21:M23"/>
    <mergeCell ref="O16:P16"/>
    <mergeCell ref="O17:P17"/>
    <mergeCell ref="U16:V16"/>
    <mergeCell ref="W16:Y16"/>
    <mergeCell ref="O32:T32"/>
    <mergeCell ref="O33:T33"/>
  </mergeCells>
  <phoneticPr fontId="2"/>
  <dataValidations count="1">
    <dataValidation type="list" allowBlank="1" showInputMessage="1" showErrorMessage="1" sqref="Q39 U39" xr:uid="{00000000-0002-0000-1800-000000000000}">
      <formula1>$AD$4:$AD$5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6"/>
  <sheetViews>
    <sheetView view="pageBreakPreview" zoomScaleNormal="100" zoomScaleSheetLayoutView="100" workbookViewId="0"/>
  </sheetViews>
  <sheetFormatPr defaultColWidth="9" defaultRowHeight="13.2" x14ac:dyDescent="0.2"/>
  <cols>
    <col min="1" max="1" width="1.44140625" style="104" customWidth="1"/>
    <col min="2" max="26" width="3.6640625" style="104" customWidth="1"/>
    <col min="27" max="27" width="1.21875" style="104" customWidth="1"/>
    <col min="28" max="38" width="3.6640625" style="104" customWidth="1"/>
    <col min="39" max="39" width="1" style="104" customWidth="1"/>
    <col min="40" max="61" width="3.6640625" style="104" customWidth="1"/>
    <col min="62" max="16384" width="9" style="104"/>
  </cols>
  <sheetData>
    <row r="2" spans="2:37" x14ac:dyDescent="0.2">
      <c r="B2" s="103" t="s">
        <v>737</v>
      </c>
    </row>
    <row r="3" spans="2:37" x14ac:dyDescent="0.2">
      <c r="C3" s="2049" t="s">
        <v>738</v>
      </c>
      <c r="D3" s="2049"/>
      <c r="E3" s="2049"/>
      <c r="F3" s="2049"/>
      <c r="G3" s="2049"/>
      <c r="H3" s="2049"/>
      <c r="I3" s="2049"/>
      <c r="J3" s="2049"/>
      <c r="K3" s="2049"/>
      <c r="L3" s="2049"/>
      <c r="M3" s="2049"/>
      <c r="N3" s="2049"/>
      <c r="O3" s="2049"/>
      <c r="P3" s="2049"/>
      <c r="Q3" s="2049"/>
      <c r="R3" s="2049"/>
      <c r="S3" s="2049"/>
      <c r="T3" s="2049"/>
      <c r="U3" s="2049"/>
      <c r="V3" s="2049"/>
      <c r="W3" s="2049"/>
      <c r="X3" s="2049"/>
      <c r="Y3" s="2049"/>
      <c r="Z3" s="353"/>
      <c r="AA3" s="353"/>
      <c r="AB3" s="353"/>
      <c r="AC3" s="353"/>
      <c r="AD3" s="353"/>
      <c r="AE3" s="353"/>
      <c r="AF3" s="353"/>
      <c r="AG3" s="353"/>
      <c r="AH3" s="353"/>
      <c r="AI3" s="353"/>
      <c r="AJ3" s="353"/>
      <c r="AK3" s="353"/>
    </row>
    <row r="4" spans="2:37" x14ac:dyDescent="0.2">
      <c r="AC4" s="392" t="s">
        <v>739</v>
      </c>
    </row>
    <row r="5" spans="2:37" x14ac:dyDescent="0.2">
      <c r="B5" s="110"/>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392" t="s">
        <v>740</v>
      </c>
      <c r="AD5" s="105"/>
      <c r="AE5" s="105"/>
      <c r="AF5" s="105"/>
      <c r="AG5" s="105"/>
      <c r="AH5" s="105"/>
      <c r="AI5" s="105"/>
      <c r="AJ5" s="105"/>
      <c r="AK5" s="105"/>
    </row>
    <row r="6" spans="2:37" x14ac:dyDescent="0.2">
      <c r="B6" s="110"/>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2:37" x14ac:dyDescent="0.2">
      <c r="B7" s="105"/>
      <c r="C7" s="130" t="s">
        <v>741</v>
      </c>
      <c r="D7" s="388"/>
      <c r="E7" s="388"/>
      <c r="F7" s="388"/>
      <c r="G7" s="388"/>
      <c r="H7" s="388"/>
      <c r="I7" s="388"/>
      <c r="J7" s="388"/>
      <c r="K7" s="388"/>
      <c r="L7" s="388"/>
      <c r="M7" s="388"/>
      <c r="N7" s="388"/>
      <c r="O7" s="388"/>
      <c r="P7" s="388"/>
      <c r="Q7" s="388"/>
      <c r="R7" s="388"/>
      <c r="S7" s="388"/>
      <c r="T7" s="388"/>
      <c r="U7" s="388"/>
      <c r="V7" s="388"/>
      <c r="W7" s="388"/>
      <c r="X7" s="388"/>
      <c r="Y7" s="389"/>
      <c r="Z7" s="393"/>
      <c r="AA7" s="393"/>
      <c r="AB7" s="393"/>
      <c r="AC7" s="393"/>
      <c r="AD7" s="393"/>
      <c r="AE7" s="393"/>
      <c r="AF7" s="393"/>
      <c r="AG7" s="393"/>
      <c r="AH7" s="393"/>
      <c r="AI7" s="393"/>
      <c r="AJ7" s="393"/>
      <c r="AK7" s="393"/>
    </row>
    <row r="8" spans="2:37" x14ac:dyDescent="0.2">
      <c r="B8" s="105"/>
      <c r="C8" s="131"/>
      <c r="D8" s="393"/>
      <c r="E8" s="393"/>
      <c r="F8" s="393"/>
      <c r="G8" s="393"/>
      <c r="H8" s="393"/>
      <c r="I8" s="393"/>
      <c r="J8" s="393"/>
      <c r="K8" s="393"/>
      <c r="L8" s="393"/>
      <c r="M8" s="393"/>
      <c r="N8" s="393"/>
      <c r="O8" s="393"/>
      <c r="P8" s="393"/>
      <c r="Q8" s="393"/>
      <c r="R8" s="393"/>
      <c r="S8" s="393"/>
      <c r="T8" s="393"/>
      <c r="U8" s="393"/>
      <c r="V8" s="393"/>
      <c r="W8" s="393"/>
      <c r="X8" s="393"/>
      <c r="Y8" s="390"/>
      <c r="Z8" s="393"/>
      <c r="AA8" s="393"/>
      <c r="AB8" s="393"/>
      <c r="AC8" s="393"/>
      <c r="AD8" s="393"/>
      <c r="AE8" s="393"/>
      <c r="AF8" s="393"/>
      <c r="AG8" s="393"/>
      <c r="AH8" s="393"/>
      <c r="AI8" s="393"/>
      <c r="AJ8" s="393"/>
      <c r="AK8" s="393"/>
    </row>
    <row r="9" spans="2:37" x14ac:dyDescent="0.2">
      <c r="B9" s="105"/>
      <c r="C9" s="411"/>
      <c r="D9" s="357"/>
      <c r="E9" s="345" t="s">
        <v>712</v>
      </c>
      <c r="F9" s="2065" t="s">
        <v>742</v>
      </c>
      <c r="G9" s="2065"/>
      <c r="H9" s="2065"/>
      <c r="I9" s="2065"/>
      <c r="J9" s="2065"/>
      <c r="K9" s="412"/>
      <c r="L9" s="345" t="s">
        <v>739</v>
      </c>
      <c r="M9" s="2065" t="s">
        <v>743</v>
      </c>
      <c r="N9" s="2065"/>
      <c r="O9" s="2065"/>
      <c r="P9" s="2065"/>
      <c r="Q9" s="2065"/>
      <c r="R9" s="412"/>
      <c r="S9" s="345" t="s">
        <v>118</v>
      </c>
      <c r="T9" s="2065" t="s">
        <v>744</v>
      </c>
      <c r="U9" s="2065"/>
      <c r="V9" s="2065"/>
      <c r="W9" s="2065"/>
      <c r="X9" s="2065"/>
      <c r="Y9" s="413"/>
      <c r="Z9" s="357"/>
      <c r="AA9" s="357"/>
      <c r="AB9" s="357"/>
      <c r="AC9" s="357"/>
      <c r="AD9" s="357"/>
      <c r="AE9" s="357"/>
      <c r="AF9" s="357"/>
      <c r="AG9" s="357"/>
      <c r="AH9" s="357"/>
      <c r="AI9" s="357"/>
      <c r="AJ9" s="357"/>
      <c r="AK9" s="357"/>
    </row>
    <row r="10" spans="2:37" x14ac:dyDescent="0.2">
      <c r="B10" s="105"/>
      <c r="C10" s="414"/>
      <c r="D10" s="415"/>
      <c r="E10" s="415"/>
      <c r="F10" s="415"/>
      <c r="G10" s="415"/>
      <c r="H10" s="415"/>
      <c r="I10" s="415"/>
      <c r="J10" s="415"/>
      <c r="K10" s="415"/>
      <c r="L10" s="415"/>
      <c r="M10" s="415"/>
      <c r="N10" s="415"/>
      <c r="O10" s="415"/>
      <c r="P10" s="415"/>
      <c r="Q10" s="415"/>
      <c r="R10" s="415"/>
      <c r="S10" s="415"/>
      <c r="T10" s="415"/>
      <c r="U10" s="415"/>
      <c r="V10" s="415"/>
      <c r="W10" s="415"/>
      <c r="X10" s="415"/>
      <c r="Y10" s="416"/>
      <c r="Z10" s="357"/>
      <c r="AA10" s="357"/>
      <c r="AB10" s="357"/>
      <c r="AC10" s="357"/>
      <c r="AD10" s="357"/>
      <c r="AE10" s="357"/>
      <c r="AF10" s="357"/>
      <c r="AG10" s="357"/>
      <c r="AH10" s="357"/>
      <c r="AI10" s="357"/>
      <c r="AJ10" s="357"/>
      <c r="AK10" s="357"/>
    </row>
    <row r="11" spans="2:37" x14ac:dyDescent="0.2">
      <c r="B11" s="105"/>
      <c r="C11" s="130" t="s">
        <v>745</v>
      </c>
      <c r="D11" s="388"/>
      <c r="E11" s="388"/>
      <c r="F11" s="388"/>
      <c r="G11" s="388"/>
      <c r="H11" s="388"/>
      <c r="I11" s="388"/>
      <c r="J11" s="388"/>
      <c r="K11" s="388"/>
      <c r="L11" s="388"/>
      <c r="M11" s="388"/>
      <c r="N11" s="388"/>
      <c r="O11" s="388"/>
      <c r="P11" s="388"/>
      <c r="Q11" s="388"/>
      <c r="R11" s="388"/>
      <c r="S11" s="388"/>
      <c r="T11" s="388"/>
      <c r="U11" s="388"/>
      <c r="V11" s="388"/>
      <c r="W11" s="388"/>
      <c r="X11" s="388"/>
      <c r="Y11" s="389"/>
      <c r="Z11" s="393"/>
      <c r="AA11" s="393"/>
      <c r="AB11" s="393"/>
      <c r="AC11" s="393"/>
      <c r="AD11" s="393"/>
      <c r="AE11" s="393"/>
      <c r="AF11" s="393"/>
      <c r="AG11" s="393"/>
      <c r="AH11" s="393"/>
      <c r="AI11" s="393"/>
      <c r="AJ11" s="393"/>
      <c r="AK11" s="393"/>
    </row>
    <row r="12" spans="2:37" x14ac:dyDescent="0.2">
      <c r="B12" s="105"/>
      <c r="C12" s="131"/>
      <c r="D12" s="393"/>
      <c r="E12" s="393"/>
      <c r="F12" s="393"/>
      <c r="G12" s="393"/>
      <c r="H12" s="393"/>
      <c r="I12" s="393"/>
      <c r="J12" s="393"/>
      <c r="K12" s="393"/>
      <c r="L12" s="393"/>
      <c r="M12" s="393"/>
      <c r="N12" s="393"/>
      <c r="O12" s="393"/>
      <c r="P12" s="393"/>
      <c r="Q12" s="393"/>
      <c r="R12" s="393"/>
      <c r="S12" s="393"/>
      <c r="T12" s="393"/>
      <c r="U12" s="393"/>
      <c r="V12" s="393"/>
      <c r="W12" s="393"/>
      <c r="X12" s="393"/>
      <c r="Y12" s="390"/>
      <c r="Z12" s="393"/>
      <c r="AA12" s="393"/>
      <c r="AB12" s="393"/>
      <c r="AC12" s="393"/>
      <c r="AD12" s="393"/>
      <c r="AE12" s="393"/>
      <c r="AF12" s="393"/>
      <c r="AG12" s="393"/>
      <c r="AH12" s="393"/>
      <c r="AI12" s="393"/>
      <c r="AJ12" s="393"/>
      <c r="AK12" s="393"/>
    </row>
    <row r="13" spans="2:37" x14ac:dyDescent="0.2">
      <c r="B13" s="105"/>
      <c r="C13" s="411"/>
      <c r="D13" s="2063"/>
      <c r="E13" s="2063"/>
      <c r="F13" s="2063"/>
      <c r="G13" s="2063"/>
      <c r="H13" s="2063"/>
      <c r="I13" s="2063"/>
      <c r="J13" s="2063"/>
      <c r="K13" s="2063"/>
      <c r="L13" s="2063"/>
      <c r="M13" s="2063"/>
      <c r="N13" s="2063"/>
      <c r="O13" s="2063"/>
      <c r="P13" s="2063"/>
      <c r="Q13" s="2063"/>
      <c r="R13" s="2063"/>
      <c r="S13" s="2063"/>
      <c r="T13" s="2063"/>
      <c r="U13" s="2063"/>
      <c r="V13" s="2063"/>
      <c r="W13" s="2063"/>
      <c r="X13" s="2063"/>
      <c r="Y13" s="390"/>
      <c r="Z13" s="393"/>
      <c r="AA13" s="393"/>
      <c r="AB13" s="393"/>
      <c r="AC13" s="393"/>
      <c r="AD13" s="393"/>
      <c r="AE13" s="393"/>
      <c r="AF13" s="105"/>
      <c r="AG13" s="393"/>
      <c r="AH13" s="105"/>
      <c r="AI13" s="393"/>
      <c r="AJ13" s="393"/>
      <c r="AK13" s="105"/>
    </row>
    <row r="14" spans="2:37" x14ac:dyDescent="0.2">
      <c r="B14" s="105"/>
      <c r="C14" s="411"/>
      <c r="D14" s="2063"/>
      <c r="E14" s="2063"/>
      <c r="F14" s="2063"/>
      <c r="G14" s="2063"/>
      <c r="H14" s="2063"/>
      <c r="I14" s="2063"/>
      <c r="J14" s="2063"/>
      <c r="K14" s="2063"/>
      <c r="L14" s="2063"/>
      <c r="M14" s="2063"/>
      <c r="N14" s="2063"/>
      <c r="O14" s="2063"/>
      <c r="P14" s="2063"/>
      <c r="Q14" s="2063"/>
      <c r="R14" s="2063"/>
      <c r="S14" s="2063"/>
      <c r="T14" s="2063"/>
      <c r="U14" s="2063"/>
      <c r="V14" s="2063"/>
      <c r="W14" s="2063"/>
      <c r="X14" s="2063"/>
      <c r="Y14" s="413"/>
      <c r="Z14" s="357"/>
      <c r="AA14" s="357"/>
      <c r="AB14" s="357"/>
      <c r="AC14" s="357"/>
      <c r="AD14" s="357"/>
      <c r="AE14" s="357"/>
      <c r="AF14" s="357"/>
      <c r="AG14" s="357"/>
      <c r="AH14" s="357"/>
      <c r="AI14" s="357"/>
      <c r="AJ14" s="357"/>
      <c r="AK14" s="357"/>
    </row>
    <row r="15" spans="2:37" x14ac:dyDescent="0.2">
      <c r="B15" s="105"/>
      <c r="C15" s="417"/>
      <c r="D15" s="415"/>
      <c r="E15" s="415"/>
      <c r="F15" s="415"/>
      <c r="G15" s="415"/>
      <c r="H15" s="415"/>
      <c r="I15" s="415"/>
      <c r="J15" s="415"/>
      <c r="K15" s="415"/>
      <c r="L15" s="415"/>
      <c r="M15" s="415"/>
      <c r="N15" s="415"/>
      <c r="O15" s="415"/>
      <c r="P15" s="415"/>
      <c r="Q15" s="415"/>
      <c r="R15" s="415"/>
      <c r="S15" s="415"/>
      <c r="T15" s="415"/>
      <c r="U15" s="415"/>
      <c r="V15" s="415"/>
      <c r="W15" s="415"/>
      <c r="X15" s="415"/>
      <c r="Y15" s="416"/>
      <c r="Z15" s="357"/>
      <c r="AA15" s="357"/>
      <c r="AB15" s="357"/>
      <c r="AC15" s="357"/>
      <c r="AD15" s="357"/>
      <c r="AE15" s="357"/>
      <c r="AF15" s="357"/>
      <c r="AG15" s="357"/>
      <c r="AH15" s="357"/>
      <c r="AI15" s="357"/>
      <c r="AJ15" s="357"/>
      <c r="AK15" s="357"/>
    </row>
    <row r="16" spans="2:37" x14ac:dyDescent="0.2">
      <c r="B16" s="105"/>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row>
    <row r="17" spans="2:37" x14ac:dyDescent="0.2">
      <c r="B17" s="105"/>
      <c r="C17" s="2066" t="s">
        <v>713</v>
      </c>
      <c r="D17" s="2066"/>
      <c r="E17" s="2066"/>
      <c r="F17" s="2066"/>
      <c r="G17" s="2066"/>
      <c r="H17" s="2066"/>
    </row>
    <row r="18" spans="2:37" ht="13.5" customHeight="1" x14ac:dyDescent="0.2">
      <c r="B18" s="105"/>
      <c r="D18" s="2060" t="s">
        <v>795</v>
      </c>
      <c r="E18" s="2060"/>
      <c r="F18" s="2060"/>
      <c r="G18" s="2060"/>
      <c r="H18" s="2060"/>
      <c r="I18" s="2060"/>
      <c r="J18" s="2060"/>
      <c r="K18" s="2060"/>
      <c r="L18" s="2060"/>
      <c r="M18" s="2060"/>
      <c r="N18" s="2060"/>
      <c r="O18" s="2060"/>
      <c r="P18" s="2060"/>
      <c r="Q18" s="2060"/>
      <c r="R18" s="2060"/>
      <c r="S18" s="2060"/>
      <c r="T18" s="2060"/>
      <c r="U18" s="2060"/>
      <c r="V18" s="2060"/>
      <c r="W18" s="2060"/>
      <c r="X18" s="2060"/>
      <c r="Y18" s="358"/>
      <c r="Z18" s="358"/>
      <c r="AA18" s="358"/>
      <c r="AB18" s="358"/>
      <c r="AC18" s="358"/>
      <c r="AD18" s="358"/>
      <c r="AE18" s="358"/>
      <c r="AF18" s="358"/>
      <c r="AG18" s="358"/>
      <c r="AH18" s="358"/>
      <c r="AI18" s="358"/>
      <c r="AJ18" s="358"/>
      <c r="AK18" s="358"/>
    </row>
    <row r="19" spans="2:37" x14ac:dyDescent="0.2">
      <c r="B19" s="105"/>
      <c r="D19" s="2060"/>
      <c r="E19" s="2060"/>
      <c r="F19" s="2060"/>
      <c r="G19" s="2060"/>
      <c r="H19" s="2060"/>
      <c r="I19" s="2060"/>
      <c r="J19" s="2060"/>
      <c r="K19" s="2060"/>
      <c r="L19" s="2060"/>
      <c r="M19" s="2060"/>
      <c r="N19" s="2060"/>
      <c r="O19" s="2060"/>
      <c r="P19" s="2060"/>
      <c r="Q19" s="2060"/>
      <c r="R19" s="2060"/>
      <c r="S19" s="2060"/>
      <c r="T19" s="2060"/>
      <c r="U19" s="2060"/>
      <c r="V19" s="2060"/>
      <c r="W19" s="2060"/>
      <c r="X19" s="2060"/>
      <c r="Y19" s="358"/>
      <c r="Z19" s="358"/>
      <c r="AA19" s="358"/>
      <c r="AB19" s="358"/>
      <c r="AC19" s="358"/>
      <c r="AD19" s="358"/>
      <c r="AE19" s="358"/>
      <c r="AF19" s="358"/>
      <c r="AG19" s="358"/>
      <c r="AH19" s="358"/>
      <c r="AI19" s="358"/>
      <c r="AJ19" s="358"/>
      <c r="AK19" s="358"/>
    </row>
    <row r="20" spans="2:37" x14ac:dyDescent="0.2">
      <c r="B20" s="105"/>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row>
    <row r="21" spans="2:37" x14ac:dyDescent="0.2">
      <c r="B21" s="105"/>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row>
    <row r="22" spans="2:37" x14ac:dyDescent="0.2">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2:37" x14ac:dyDescent="0.2">
      <c r="B23" s="11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2:37" x14ac:dyDescent="0.2">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2:37" x14ac:dyDescent="0.2">
      <c r="B25" s="105"/>
      <c r="C25" s="393"/>
      <c r="D25" s="393"/>
      <c r="E25" s="393"/>
      <c r="F25" s="393"/>
      <c r="G25" s="393"/>
      <c r="H25" s="393"/>
      <c r="I25" s="418"/>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row>
    <row r="26" spans="2:37" x14ac:dyDescent="0.2">
      <c r="B26" s="105"/>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393"/>
      <c r="AE26" s="393"/>
      <c r="AF26" s="105"/>
      <c r="AG26" s="393"/>
      <c r="AH26" s="105"/>
      <c r="AI26" s="393"/>
      <c r="AJ26" s="393"/>
      <c r="AK26" s="105"/>
    </row>
    <row r="27" spans="2:37" x14ac:dyDescent="0.2">
      <c r="B27" s="105"/>
      <c r="C27" s="393"/>
      <c r="D27" s="393"/>
      <c r="E27" s="393"/>
      <c r="F27" s="393"/>
      <c r="G27" s="393"/>
      <c r="H27" s="393"/>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row>
    <row r="28" spans="2:37" x14ac:dyDescent="0.2">
      <c r="B28" s="105"/>
      <c r="C28" s="393"/>
      <c r="D28" s="393"/>
      <c r="E28" s="393"/>
      <c r="F28" s="393"/>
      <c r="G28" s="393"/>
      <c r="H28" s="393"/>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row>
    <row r="29" spans="2:37" x14ac:dyDescent="0.2">
      <c r="B29" s="105"/>
      <c r="C29" s="393"/>
      <c r="D29" s="393"/>
      <c r="E29" s="393"/>
      <c r="F29" s="393"/>
      <c r="G29" s="393"/>
      <c r="H29" s="393"/>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row>
    <row r="30" spans="2:37" x14ac:dyDescent="0.2">
      <c r="B30" s="105"/>
      <c r="C30" s="393"/>
      <c r="D30" s="393"/>
      <c r="E30" s="393"/>
      <c r="F30" s="393"/>
      <c r="G30" s="393"/>
      <c r="H30" s="393"/>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row>
    <row r="31" spans="2:37" x14ac:dyDescent="0.2">
      <c r="B31" s="105"/>
      <c r="C31" s="393"/>
      <c r="D31" s="393"/>
      <c r="E31" s="393"/>
      <c r="F31" s="393"/>
      <c r="G31" s="393"/>
      <c r="H31" s="393"/>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row>
    <row r="32" spans="2:37" x14ac:dyDescent="0.2">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2:37" x14ac:dyDescent="0.2">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2:37" x14ac:dyDescent="0.2">
      <c r="B34" s="105"/>
      <c r="C34" s="105"/>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row>
    <row r="35" spans="2:37" x14ac:dyDescent="0.2">
      <c r="B35" s="105"/>
      <c r="C35" s="105"/>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row>
    <row r="36" spans="2:37" x14ac:dyDescent="0.2">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sheetData>
  <mergeCells count="7">
    <mergeCell ref="D18:X19"/>
    <mergeCell ref="C3:Y3"/>
    <mergeCell ref="F9:J9"/>
    <mergeCell ref="M9:Q9"/>
    <mergeCell ref="T9:X9"/>
    <mergeCell ref="D13:X14"/>
    <mergeCell ref="C17:H17"/>
  </mergeCells>
  <phoneticPr fontId="2"/>
  <dataValidations count="1">
    <dataValidation type="list" allowBlank="1" showInputMessage="1" showErrorMessage="1" sqref="E9 S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B2:AD52"/>
  <sheetViews>
    <sheetView view="pageBreakPreview" zoomScaleNormal="100" zoomScaleSheetLayoutView="100" workbookViewId="0"/>
  </sheetViews>
  <sheetFormatPr defaultColWidth="9" defaultRowHeight="13.2" x14ac:dyDescent="0.2"/>
  <cols>
    <col min="1" max="1" width="1.44140625" style="104" customWidth="1"/>
    <col min="2" max="27" width="3.6640625" style="104" customWidth="1"/>
    <col min="28" max="28" width="1" style="104" customWidth="1"/>
    <col min="29" max="50" width="3.6640625" style="104" customWidth="1"/>
    <col min="51" max="16384" width="9" style="104"/>
  </cols>
  <sheetData>
    <row r="2" spans="2:30" x14ac:dyDescent="0.2">
      <c r="B2" s="103" t="s">
        <v>714</v>
      </c>
      <c r="AD2" s="392" t="s">
        <v>715</v>
      </c>
    </row>
    <row r="3" spans="2:30" x14ac:dyDescent="0.2">
      <c r="C3" s="2049" t="s">
        <v>716</v>
      </c>
      <c r="D3" s="2049"/>
      <c r="E3" s="2049"/>
      <c r="F3" s="2049"/>
      <c r="G3" s="2049"/>
      <c r="H3" s="2049"/>
      <c r="I3" s="2049"/>
      <c r="J3" s="2049"/>
      <c r="K3" s="2049"/>
      <c r="L3" s="2049"/>
      <c r="M3" s="2049"/>
      <c r="N3" s="2049"/>
      <c r="O3" s="2049"/>
      <c r="P3" s="2049"/>
      <c r="Q3" s="2049"/>
      <c r="R3" s="2049"/>
      <c r="S3" s="2049"/>
      <c r="T3" s="2049"/>
      <c r="U3" s="2049"/>
      <c r="V3" s="2049"/>
      <c r="W3" s="2049"/>
      <c r="X3" s="2049"/>
      <c r="Y3" s="2049"/>
      <c r="Z3" s="2049"/>
      <c r="AD3" s="392" t="s">
        <v>717</v>
      </c>
    </row>
    <row r="5" spans="2:30" x14ac:dyDescent="0.2">
      <c r="B5" s="103" t="s">
        <v>718</v>
      </c>
    </row>
    <row r="6" spans="2:30" x14ac:dyDescent="0.2">
      <c r="B6" s="103"/>
    </row>
    <row r="7" spans="2:30" ht="27" customHeight="1" x14ac:dyDescent="0.2">
      <c r="C7" s="2067" t="s">
        <v>719</v>
      </c>
      <c r="D7" s="2068"/>
      <c r="E7" s="2068"/>
      <c r="F7" s="2068"/>
      <c r="G7" s="2068"/>
      <c r="H7" s="2068"/>
      <c r="I7" s="2068"/>
      <c r="J7" s="2069"/>
      <c r="K7" s="2067" t="s">
        <v>796</v>
      </c>
      <c r="L7" s="2068"/>
      <c r="M7" s="2068"/>
      <c r="N7" s="2068"/>
      <c r="O7" s="2068"/>
      <c r="P7" s="2068"/>
      <c r="Q7" s="2069"/>
      <c r="R7" s="2067" t="s">
        <v>771</v>
      </c>
      <c r="S7" s="2068"/>
      <c r="T7" s="2068"/>
      <c r="U7" s="2068"/>
      <c r="V7" s="2069"/>
      <c r="W7" s="2067" t="s">
        <v>720</v>
      </c>
      <c r="X7" s="2068"/>
      <c r="Y7" s="2068"/>
      <c r="Z7" s="2069"/>
    </row>
    <row r="8" spans="2:30" x14ac:dyDescent="0.2">
      <c r="C8" s="2075"/>
      <c r="D8" s="2076"/>
      <c r="E8" s="2076"/>
      <c r="F8" s="2076"/>
      <c r="G8" s="2076"/>
      <c r="H8" s="2076"/>
      <c r="I8" s="2076"/>
      <c r="J8" s="2077"/>
      <c r="K8" s="2075"/>
      <c r="L8" s="2076"/>
      <c r="M8" s="2076"/>
      <c r="N8" s="2076"/>
      <c r="O8" s="2076"/>
      <c r="P8" s="2076"/>
      <c r="Q8" s="2077"/>
      <c r="R8" s="2084"/>
      <c r="S8" s="2085"/>
      <c r="T8" s="2090" t="s">
        <v>721</v>
      </c>
      <c r="U8" s="2090"/>
      <c r="V8" s="2091"/>
      <c r="W8" s="105"/>
      <c r="X8" s="2096"/>
      <c r="Y8" s="2096"/>
      <c r="Z8" s="2048" t="s">
        <v>231</v>
      </c>
    </row>
    <row r="9" spans="2:30" x14ac:dyDescent="0.2">
      <c r="C9" s="2078"/>
      <c r="D9" s="2079"/>
      <c r="E9" s="2079"/>
      <c r="F9" s="2079"/>
      <c r="G9" s="2079"/>
      <c r="H9" s="2079"/>
      <c r="I9" s="2079"/>
      <c r="J9" s="2080"/>
      <c r="K9" s="2078"/>
      <c r="L9" s="2079"/>
      <c r="M9" s="2079"/>
      <c r="N9" s="2079"/>
      <c r="O9" s="2079"/>
      <c r="P9" s="2079"/>
      <c r="Q9" s="2080"/>
      <c r="R9" s="2086"/>
      <c r="S9" s="2087"/>
      <c r="T9" s="2092"/>
      <c r="U9" s="2092"/>
      <c r="V9" s="2093"/>
      <c r="W9" s="105"/>
      <c r="X9" s="2063"/>
      <c r="Y9" s="2063"/>
      <c r="Z9" s="2040"/>
    </row>
    <row r="10" spans="2:30" x14ac:dyDescent="0.2">
      <c r="C10" s="2081"/>
      <c r="D10" s="2082"/>
      <c r="E10" s="2082"/>
      <c r="F10" s="2082"/>
      <c r="G10" s="2082"/>
      <c r="H10" s="2082"/>
      <c r="I10" s="2082"/>
      <c r="J10" s="2083"/>
      <c r="K10" s="2081"/>
      <c r="L10" s="2082"/>
      <c r="M10" s="2082"/>
      <c r="N10" s="2082"/>
      <c r="O10" s="2082"/>
      <c r="P10" s="2082"/>
      <c r="Q10" s="2083"/>
      <c r="R10" s="2088"/>
      <c r="S10" s="2089"/>
      <c r="T10" s="2094"/>
      <c r="U10" s="2094"/>
      <c r="V10" s="2095"/>
      <c r="W10" s="391"/>
      <c r="X10" s="2097"/>
      <c r="Y10" s="2097"/>
      <c r="Z10" s="2044"/>
    </row>
    <row r="11" spans="2:30" x14ac:dyDescent="0.2">
      <c r="C11" s="2070" t="s">
        <v>722</v>
      </c>
      <c r="D11" s="2050" t="s">
        <v>723</v>
      </c>
      <c r="E11" s="2051"/>
      <c r="F11" s="2051"/>
      <c r="G11" s="2051"/>
      <c r="H11" s="2051"/>
      <c r="I11" s="2051"/>
      <c r="J11" s="2051"/>
      <c r="K11" s="2051"/>
      <c r="L11" s="2051"/>
      <c r="M11" s="2051"/>
      <c r="N11" s="2051"/>
      <c r="O11" s="2051"/>
      <c r="P11" s="2051"/>
      <c r="Q11" s="2052"/>
      <c r="R11" s="2051"/>
      <c r="S11" s="2073" t="s">
        <v>715</v>
      </c>
      <c r="T11" s="2051" t="s">
        <v>724</v>
      </c>
      <c r="U11" s="388"/>
      <c r="V11" s="2051" t="s">
        <v>442</v>
      </c>
      <c r="W11" s="388"/>
      <c r="X11" s="2073" t="s">
        <v>725</v>
      </c>
      <c r="Y11" s="2051" t="s">
        <v>726</v>
      </c>
      <c r="Z11" s="389"/>
    </row>
    <row r="12" spans="2:30" x14ac:dyDescent="0.2">
      <c r="C12" s="2071"/>
      <c r="D12" s="2057"/>
      <c r="E12" s="2058"/>
      <c r="F12" s="2058"/>
      <c r="G12" s="2058"/>
      <c r="H12" s="2058"/>
      <c r="I12" s="2058"/>
      <c r="J12" s="2058"/>
      <c r="K12" s="2058"/>
      <c r="L12" s="2058"/>
      <c r="M12" s="2058"/>
      <c r="N12" s="2058"/>
      <c r="O12" s="2058"/>
      <c r="P12" s="2058"/>
      <c r="Q12" s="2059"/>
      <c r="R12" s="2058"/>
      <c r="S12" s="2074"/>
      <c r="T12" s="2058"/>
      <c r="U12" s="391"/>
      <c r="V12" s="2058"/>
      <c r="W12" s="391"/>
      <c r="X12" s="2074"/>
      <c r="Y12" s="2058"/>
      <c r="Z12" s="396"/>
    </row>
    <row r="13" spans="2:30" x14ac:dyDescent="0.2">
      <c r="C13" s="2071"/>
      <c r="D13" s="2075"/>
      <c r="E13" s="2076"/>
      <c r="F13" s="2076"/>
      <c r="G13" s="2076"/>
      <c r="H13" s="2076"/>
      <c r="I13" s="2076"/>
      <c r="J13" s="2076"/>
      <c r="K13" s="2076"/>
      <c r="L13" s="2076"/>
      <c r="M13" s="2076"/>
      <c r="N13" s="2076"/>
      <c r="O13" s="2076"/>
      <c r="P13" s="2076"/>
      <c r="Q13" s="2076"/>
      <c r="R13" s="2076"/>
      <c r="S13" s="2076"/>
      <c r="T13" s="2076"/>
      <c r="U13" s="2076"/>
      <c r="V13" s="2076"/>
      <c r="W13" s="2076"/>
      <c r="X13" s="2076"/>
      <c r="Y13" s="2076"/>
      <c r="Z13" s="2077"/>
    </row>
    <row r="14" spans="2:30" x14ac:dyDescent="0.2">
      <c r="C14" s="2071"/>
      <c r="D14" s="2078"/>
      <c r="E14" s="2079"/>
      <c r="F14" s="2079"/>
      <c r="G14" s="2079"/>
      <c r="H14" s="2079"/>
      <c r="I14" s="2079"/>
      <c r="J14" s="2079"/>
      <c r="K14" s="2079"/>
      <c r="L14" s="2079"/>
      <c r="M14" s="2079"/>
      <c r="N14" s="2079"/>
      <c r="O14" s="2079"/>
      <c r="P14" s="2079"/>
      <c r="Q14" s="2079"/>
      <c r="R14" s="2079"/>
      <c r="S14" s="2079"/>
      <c r="T14" s="2079"/>
      <c r="U14" s="2079"/>
      <c r="V14" s="2079"/>
      <c r="W14" s="2079"/>
      <c r="X14" s="2079"/>
      <c r="Y14" s="2079"/>
      <c r="Z14" s="2080"/>
    </row>
    <row r="15" spans="2:30" x14ac:dyDescent="0.2">
      <c r="C15" s="2071"/>
      <c r="D15" s="2078"/>
      <c r="E15" s="2079"/>
      <c r="F15" s="2079"/>
      <c r="G15" s="2079"/>
      <c r="H15" s="2079"/>
      <c r="I15" s="2079"/>
      <c r="J15" s="2079"/>
      <c r="K15" s="2079"/>
      <c r="L15" s="2079"/>
      <c r="M15" s="2079"/>
      <c r="N15" s="2079"/>
      <c r="O15" s="2079"/>
      <c r="P15" s="2079"/>
      <c r="Q15" s="2079"/>
      <c r="R15" s="2079"/>
      <c r="S15" s="2079"/>
      <c r="T15" s="2079"/>
      <c r="U15" s="2079"/>
      <c r="V15" s="2079"/>
      <c r="W15" s="2079"/>
      <c r="X15" s="2079"/>
      <c r="Y15" s="2079"/>
      <c r="Z15" s="2080"/>
    </row>
    <row r="16" spans="2:30" x14ac:dyDescent="0.2">
      <c r="C16" s="2071"/>
      <c r="D16" s="2078"/>
      <c r="E16" s="2079"/>
      <c r="F16" s="2079"/>
      <c r="G16" s="2079"/>
      <c r="H16" s="2079"/>
      <c r="I16" s="2079"/>
      <c r="J16" s="2079"/>
      <c r="K16" s="2079"/>
      <c r="L16" s="2079"/>
      <c r="M16" s="2079"/>
      <c r="N16" s="2079"/>
      <c r="O16" s="2079"/>
      <c r="P16" s="2079"/>
      <c r="Q16" s="2079"/>
      <c r="R16" s="2079"/>
      <c r="S16" s="2079"/>
      <c r="T16" s="2079"/>
      <c r="U16" s="2079"/>
      <c r="V16" s="2079"/>
      <c r="W16" s="2079"/>
      <c r="X16" s="2079"/>
      <c r="Y16" s="2079"/>
      <c r="Z16" s="2080"/>
    </row>
    <row r="17" spans="2:26" x14ac:dyDescent="0.2">
      <c r="C17" s="2071"/>
      <c r="D17" s="2078"/>
      <c r="E17" s="2079"/>
      <c r="F17" s="2079"/>
      <c r="G17" s="2079"/>
      <c r="H17" s="2079"/>
      <c r="I17" s="2079"/>
      <c r="J17" s="2079"/>
      <c r="K17" s="2079"/>
      <c r="L17" s="2079"/>
      <c r="M17" s="2079"/>
      <c r="N17" s="2079"/>
      <c r="O17" s="2079"/>
      <c r="P17" s="2079"/>
      <c r="Q17" s="2079"/>
      <c r="R17" s="2079"/>
      <c r="S17" s="2079"/>
      <c r="T17" s="2079"/>
      <c r="U17" s="2079"/>
      <c r="V17" s="2079"/>
      <c r="W17" s="2079"/>
      <c r="X17" s="2079"/>
      <c r="Y17" s="2079"/>
      <c r="Z17" s="2080"/>
    </row>
    <row r="18" spans="2:26" x14ac:dyDescent="0.2">
      <c r="C18" s="2071"/>
      <c r="D18" s="2078"/>
      <c r="E18" s="2079"/>
      <c r="F18" s="2079"/>
      <c r="G18" s="2079"/>
      <c r="H18" s="2079"/>
      <c r="I18" s="2079"/>
      <c r="J18" s="2079"/>
      <c r="K18" s="2079"/>
      <c r="L18" s="2079"/>
      <c r="M18" s="2079"/>
      <c r="N18" s="2079"/>
      <c r="O18" s="2079"/>
      <c r="P18" s="2079"/>
      <c r="Q18" s="2079"/>
      <c r="R18" s="2079"/>
      <c r="S18" s="2079"/>
      <c r="T18" s="2079"/>
      <c r="U18" s="2079"/>
      <c r="V18" s="2079"/>
      <c r="W18" s="2079"/>
      <c r="X18" s="2079"/>
      <c r="Y18" s="2079"/>
      <c r="Z18" s="2080"/>
    </row>
    <row r="19" spans="2:26" x14ac:dyDescent="0.2">
      <c r="C19" s="2072"/>
      <c r="D19" s="2081"/>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3"/>
    </row>
    <row r="21" spans="2:26" x14ac:dyDescent="0.2">
      <c r="B21" s="103" t="s">
        <v>727</v>
      </c>
    </row>
    <row r="23" spans="2:26" ht="27" customHeight="1" x14ac:dyDescent="0.2">
      <c r="C23" s="2067" t="s">
        <v>728</v>
      </c>
      <c r="D23" s="2068"/>
      <c r="E23" s="2068"/>
      <c r="F23" s="2068"/>
      <c r="G23" s="2068"/>
      <c r="H23" s="2068"/>
      <c r="I23" s="2068"/>
      <c r="J23" s="2069"/>
      <c r="K23" s="2067" t="s">
        <v>729</v>
      </c>
      <c r="L23" s="2068"/>
      <c r="M23" s="2068"/>
      <c r="N23" s="2068"/>
      <c r="O23" s="2068"/>
      <c r="P23" s="2068"/>
      <c r="Q23" s="2068"/>
      <c r="R23" s="2068"/>
      <c r="S23" s="2068"/>
      <c r="T23" s="2068"/>
      <c r="U23" s="2068"/>
      <c r="V23" s="2068"/>
      <c r="W23" s="2068"/>
      <c r="X23" s="2068"/>
      <c r="Y23" s="2068"/>
      <c r="Z23" s="2069"/>
    </row>
    <row r="24" spans="2:26" x14ac:dyDescent="0.2">
      <c r="C24" s="2075"/>
      <c r="D24" s="2076"/>
      <c r="E24" s="2076"/>
      <c r="F24" s="2076"/>
      <c r="G24" s="2076"/>
      <c r="H24" s="2076"/>
      <c r="I24" s="2076"/>
      <c r="J24" s="2077"/>
      <c r="K24" s="2075"/>
      <c r="L24" s="2076"/>
      <c r="M24" s="2076"/>
      <c r="N24" s="2076"/>
      <c r="O24" s="2076"/>
      <c r="P24" s="2076"/>
      <c r="Q24" s="2076"/>
      <c r="R24" s="2076"/>
      <c r="S24" s="2076"/>
      <c r="T24" s="2076"/>
      <c r="U24" s="2076"/>
      <c r="V24" s="2076"/>
      <c r="W24" s="2076"/>
      <c r="X24" s="2076"/>
      <c r="Y24" s="2076"/>
      <c r="Z24" s="2077"/>
    </row>
    <row r="25" spans="2:26" x14ac:dyDescent="0.2">
      <c r="C25" s="2078"/>
      <c r="D25" s="2079"/>
      <c r="E25" s="2079"/>
      <c r="F25" s="2079"/>
      <c r="G25" s="2079"/>
      <c r="H25" s="2079"/>
      <c r="I25" s="2079"/>
      <c r="J25" s="2080"/>
      <c r="K25" s="2078"/>
      <c r="L25" s="2079"/>
      <c r="M25" s="2079"/>
      <c r="N25" s="2079"/>
      <c r="O25" s="2079"/>
      <c r="P25" s="2079"/>
      <c r="Q25" s="2079"/>
      <c r="R25" s="2079"/>
      <c r="S25" s="2079"/>
      <c r="T25" s="2079"/>
      <c r="U25" s="2079"/>
      <c r="V25" s="2079"/>
      <c r="W25" s="2079"/>
      <c r="X25" s="2079"/>
      <c r="Y25" s="2079"/>
      <c r="Z25" s="2080"/>
    </row>
    <row r="26" spans="2:26" x14ac:dyDescent="0.2">
      <c r="C26" s="2078"/>
      <c r="D26" s="2079"/>
      <c r="E26" s="2079"/>
      <c r="F26" s="2079"/>
      <c r="G26" s="2079"/>
      <c r="H26" s="2079"/>
      <c r="I26" s="2079"/>
      <c r="J26" s="2080"/>
      <c r="K26" s="2078"/>
      <c r="L26" s="2079"/>
      <c r="M26" s="2079"/>
      <c r="N26" s="2079"/>
      <c r="O26" s="2079"/>
      <c r="P26" s="2079"/>
      <c r="Q26" s="2079"/>
      <c r="R26" s="2079"/>
      <c r="S26" s="2079"/>
      <c r="T26" s="2079"/>
      <c r="U26" s="2079"/>
      <c r="V26" s="2079"/>
      <c r="W26" s="2079"/>
      <c r="X26" s="2079"/>
      <c r="Y26" s="2079"/>
      <c r="Z26" s="2080"/>
    </row>
    <row r="27" spans="2:26" x14ac:dyDescent="0.2">
      <c r="C27" s="2078"/>
      <c r="D27" s="2079"/>
      <c r="E27" s="2079"/>
      <c r="F27" s="2079"/>
      <c r="G27" s="2079"/>
      <c r="H27" s="2079"/>
      <c r="I27" s="2079"/>
      <c r="J27" s="2080"/>
      <c r="K27" s="2078"/>
      <c r="L27" s="2079"/>
      <c r="M27" s="2079"/>
      <c r="N27" s="2079"/>
      <c r="O27" s="2079"/>
      <c r="P27" s="2079"/>
      <c r="Q27" s="2079"/>
      <c r="R27" s="2079"/>
      <c r="S27" s="2079"/>
      <c r="T27" s="2079"/>
      <c r="U27" s="2079"/>
      <c r="V27" s="2079"/>
      <c r="W27" s="2079"/>
      <c r="X27" s="2079"/>
      <c r="Y27" s="2079"/>
      <c r="Z27" s="2080"/>
    </row>
    <row r="28" spans="2:26" x14ac:dyDescent="0.2">
      <c r="C28" s="2078"/>
      <c r="D28" s="2079"/>
      <c r="E28" s="2079"/>
      <c r="F28" s="2079"/>
      <c r="G28" s="2079"/>
      <c r="H28" s="2079"/>
      <c r="I28" s="2079"/>
      <c r="J28" s="2080"/>
      <c r="K28" s="2078"/>
      <c r="L28" s="2079"/>
      <c r="M28" s="2079"/>
      <c r="N28" s="2079"/>
      <c r="O28" s="2079"/>
      <c r="P28" s="2079"/>
      <c r="Q28" s="2079"/>
      <c r="R28" s="2079"/>
      <c r="S28" s="2079"/>
      <c r="T28" s="2079"/>
      <c r="U28" s="2079"/>
      <c r="V28" s="2079"/>
      <c r="W28" s="2079"/>
      <c r="X28" s="2079"/>
      <c r="Y28" s="2079"/>
      <c r="Z28" s="2080"/>
    </row>
    <row r="29" spans="2:26" x14ac:dyDescent="0.2">
      <c r="C29" s="2081"/>
      <c r="D29" s="2082"/>
      <c r="E29" s="2082"/>
      <c r="F29" s="2082"/>
      <c r="G29" s="2082"/>
      <c r="H29" s="2082"/>
      <c r="I29" s="2082"/>
      <c r="J29" s="2083"/>
      <c r="K29" s="2081"/>
      <c r="L29" s="2082"/>
      <c r="M29" s="2082"/>
      <c r="N29" s="2082"/>
      <c r="O29" s="2082"/>
      <c r="P29" s="2082"/>
      <c r="Q29" s="2082"/>
      <c r="R29" s="2082"/>
      <c r="S29" s="2082"/>
      <c r="T29" s="2082"/>
      <c r="U29" s="2082"/>
      <c r="V29" s="2082"/>
      <c r="W29" s="2082"/>
      <c r="X29" s="2082"/>
      <c r="Y29" s="2082"/>
      <c r="Z29" s="2083"/>
    </row>
    <row r="31" spans="2:26" x14ac:dyDescent="0.2">
      <c r="B31" s="103" t="s">
        <v>730</v>
      </c>
    </row>
    <row r="33" spans="2:26" x14ac:dyDescent="0.2">
      <c r="C33" s="2075"/>
      <c r="D33" s="2076"/>
      <c r="E33" s="2076"/>
      <c r="F33" s="2076"/>
      <c r="G33" s="2076"/>
      <c r="H33" s="2076"/>
      <c r="I33" s="2076"/>
      <c r="J33" s="2076"/>
      <c r="K33" s="2076"/>
      <c r="L33" s="2076"/>
      <c r="M33" s="2076"/>
      <c r="N33" s="2076"/>
      <c r="O33" s="2076"/>
      <c r="P33" s="2076"/>
      <c r="Q33" s="2076"/>
      <c r="R33" s="2076"/>
      <c r="S33" s="2076"/>
      <c r="T33" s="2076"/>
      <c r="U33" s="2076"/>
      <c r="V33" s="2076"/>
      <c r="W33" s="2076"/>
      <c r="X33" s="2076"/>
      <c r="Y33" s="2076"/>
      <c r="Z33" s="2077"/>
    </row>
    <row r="34" spans="2:26" x14ac:dyDescent="0.2">
      <c r="C34" s="2078"/>
      <c r="D34" s="2079"/>
      <c r="E34" s="2079"/>
      <c r="F34" s="2079"/>
      <c r="G34" s="2079"/>
      <c r="H34" s="2079"/>
      <c r="I34" s="2079"/>
      <c r="J34" s="2079"/>
      <c r="K34" s="2079"/>
      <c r="L34" s="2079"/>
      <c r="M34" s="2079"/>
      <c r="N34" s="2079"/>
      <c r="O34" s="2079"/>
      <c r="P34" s="2079"/>
      <c r="Q34" s="2079"/>
      <c r="R34" s="2079"/>
      <c r="S34" s="2079"/>
      <c r="T34" s="2079"/>
      <c r="U34" s="2079"/>
      <c r="V34" s="2079"/>
      <c r="W34" s="2079"/>
      <c r="X34" s="2079"/>
      <c r="Y34" s="2079"/>
      <c r="Z34" s="2080"/>
    </row>
    <row r="35" spans="2:26" x14ac:dyDescent="0.2">
      <c r="C35" s="2078"/>
      <c r="D35" s="2079"/>
      <c r="E35" s="2079"/>
      <c r="F35" s="2079"/>
      <c r="G35" s="2079"/>
      <c r="H35" s="2079"/>
      <c r="I35" s="2079"/>
      <c r="J35" s="2079"/>
      <c r="K35" s="2079"/>
      <c r="L35" s="2079"/>
      <c r="M35" s="2079"/>
      <c r="N35" s="2079"/>
      <c r="O35" s="2079"/>
      <c r="P35" s="2079"/>
      <c r="Q35" s="2079"/>
      <c r="R35" s="2079"/>
      <c r="S35" s="2079"/>
      <c r="T35" s="2079"/>
      <c r="U35" s="2079"/>
      <c r="V35" s="2079"/>
      <c r="W35" s="2079"/>
      <c r="X35" s="2079"/>
      <c r="Y35" s="2079"/>
      <c r="Z35" s="2080"/>
    </row>
    <row r="36" spans="2:26" x14ac:dyDescent="0.2">
      <c r="C36" s="2078"/>
      <c r="D36" s="2079"/>
      <c r="E36" s="2079"/>
      <c r="F36" s="2079"/>
      <c r="G36" s="2079"/>
      <c r="H36" s="2079"/>
      <c r="I36" s="2079"/>
      <c r="J36" s="2079"/>
      <c r="K36" s="2079"/>
      <c r="L36" s="2079"/>
      <c r="M36" s="2079"/>
      <c r="N36" s="2079"/>
      <c r="O36" s="2079"/>
      <c r="P36" s="2079"/>
      <c r="Q36" s="2079"/>
      <c r="R36" s="2079"/>
      <c r="S36" s="2079"/>
      <c r="T36" s="2079"/>
      <c r="U36" s="2079"/>
      <c r="V36" s="2079"/>
      <c r="W36" s="2079"/>
      <c r="X36" s="2079"/>
      <c r="Y36" s="2079"/>
      <c r="Z36" s="2080"/>
    </row>
    <row r="37" spans="2:26" x14ac:dyDescent="0.2">
      <c r="C37" s="2078"/>
      <c r="D37" s="2079"/>
      <c r="E37" s="2079"/>
      <c r="F37" s="2079"/>
      <c r="G37" s="2079"/>
      <c r="H37" s="2079"/>
      <c r="I37" s="2079"/>
      <c r="J37" s="2079"/>
      <c r="K37" s="2079"/>
      <c r="L37" s="2079"/>
      <c r="M37" s="2079"/>
      <c r="N37" s="2079"/>
      <c r="O37" s="2079"/>
      <c r="P37" s="2079"/>
      <c r="Q37" s="2079"/>
      <c r="R37" s="2079"/>
      <c r="S37" s="2079"/>
      <c r="T37" s="2079"/>
      <c r="U37" s="2079"/>
      <c r="V37" s="2079"/>
      <c r="W37" s="2079"/>
      <c r="X37" s="2079"/>
      <c r="Y37" s="2079"/>
      <c r="Z37" s="2080"/>
    </row>
    <row r="38" spans="2:26" x14ac:dyDescent="0.2">
      <c r="C38" s="2081"/>
      <c r="D38" s="2082"/>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3"/>
    </row>
    <row r="40" spans="2:26" x14ac:dyDescent="0.2">
      <c r="B40" s="103" t="s">
        <v>731</v>
      </c>
    </row>
    <row r="42" spans="2:26" x14ac:dyDescent="0.2">
      <c r="C42" s="2050" t="s">
        <v>732</v>
      </c>
      <c r="D42" s="2051"/>
      <c r="E42" s="2051"/>
      <c r="F42" s="2051"/>
      <c r="G42" s="2051"/>
      <c r="H42" s="2052"/>
      <c r="I42" s="2098" t="s">
        <v>733</v>
      </c>
      <c r="J42" s="2051"/>
      <c r="K42" s="2051"/>
      <c r="L42" s="2051"/>
      <c r="M42" s="2051"/>
      <c r="N42" s="2051"/>
      <c r="O42" s="2051"/>
      <c r="P42" s="2051"/>
      <c r="Q42" s="2052"/>
      <c r="R42" s="2051"/>
      <c r="S42" s="2073" t="s">
        <v>118</v>
      </c>
      <c r="T42" s="2051" t="s">
        <v>724</v>
      </c>
      <c r="U42" s="388"/>
      <c r="V42" s="2051" t="s">
        <v>734</v>
      </c>
      <c r="W42" s="388"/>
      <c r="X42" s="2073" t="s">
        <v>735</v>
      </c>
      <c r="Y42" s="2051" t="s">
        <v>726</v>
      </c>
      <c r="Z42" s="389"/>
    </row>
    <row r="43" spans="2:26" x14ac:dyDescent="0.2">
      <c r="C43" s="2053"/>
      <c r="D43" s="2054"/>
      <c r="E43" s="2054"/>
      <c r="F43" s="2054"/>
      <c r="G43" s="2054"/>
      <c r="H43" s="2055"/>
      <c r="I43" s="2058"/>
      <c r="J43" s="2058"/>
      <c r="K43" s="2058"/>
      <c r="L43" s="2058"/>
      <c r="M43" s="2058"/>
      <c r="N43" s="2058"/>
      <c r="O43" s="2058"/>
      <c r="P43" s="2058"/>
      <c r="Q43" s="2059"/>
      <c r="R43" s="2058"/>
      <c r="S43" s="2074"/>
      <c r="T43" s="2058"/>
      <c r="U43" s="391"/>
      <c r="V43" s="2058"/>
      <c r="W43" s="391"/>
      <c r="X43" s="2074"/>
      <c r="Y43" s="2058"/>
      <c r="Z43" s="396"/>
    </row>
    <row r="44" spans="2:26" x14ac:dyDescent="0.2">
      <c r="C44" s="2053"/>
      <c r="D44" s="2054"/>
      <c r="E44" s="2054"/>
      <c r="F44" s="2054"/>
      <c r="G44" s="2054"/>
      <c r="H44" s="2055"/>
      <c r="I44" s="2075"/>
      <c r="J44" s="2076"/>
      <c r="K44" s="2076"/>
      <c r="L44" s="2076"/>
      <c r="M44" s="2076"/>
      <c r="N44" s="2076"/>
      <c r="O44" s="2076"/>
      <c r="P44" s="2076"/>
      <c r="Q44" s="2076"/>
      <c r="R44" s="2076"/>
      <c r="S44" s="2076"/>
      <c r="T44" s="2076"/>
      <c r="U44" s="2076"/>
      <c r="V44" s="2076"/>
      <c r="W44" s="2076"/>
      <c r="X44" s="2076"/>
      <c r="Y44" s="2076"/>
      <c r="Z44" s="2077"/>
    </row>
    <row r="45" spans="2:26" x14ac:dyDescent="0.2">
      <c r="C45" s="2053"/>
      <c r="D45" s="2054"/>
      <c r="E45" s="2054"/>
      <c r="F45" s="2054"/>
      <c r="G45" s="2054"/>
      <c r="H45" s="2055"/>
      <c r="I45" s="2078"/>
      <c r="J45" s="2079"/>
      <c r="K45" s="2079"/>
      <c r="L45" s="2079"/>
      <c r="M45" s="2079"/>
      <c r="N45" s="2079"/>
      <c r="O45" s="2079"/>
      <c r="P45" s="2079"/>
      <c r="Q45" s="2079"/>
      <c r="R45" s="2079"/>
      <c r="S45" s="2079"/>
      <c r="T45" s="2079"/>
      <c r="U45" s="2079"/>
      <c r="V45" s="2079"/>
      <c r="W45" s="2079"/>
      <c r="X45" s="2079"/>
      <c r="Y45" s="2079"/>
      <c r="Z45" s="2080"/>
    </row>
    <row r="46" spans="2:26" x14ac:dyDescent="0.2">
      <c r="C46" s="2053"/>
      <c r="D46" s="2054"/>
      <c r="E46" s="2054"/>
      <c r="F46" s="2054"/>
      <c r="G46" s="2054"/>
      <c r="H46" s="2055"/>
      <c r="I46" s="2078"/>
      <c r="J46" s="2079"/>
      <c r="K46" s="2079"/>
      <c r="L46" s="2079"/>
      <c r="M46" s="2079"/>
      <c r="N46" s="2079"/>
      <c r="O46" s="2079"/>
      <c r="P46" s="2079"/>
      <c r="Q46" s="2079"/>
      <c r="R46" s="2079"/>
      <c r="S46" s="2079"/>
      <c r="T46" s="2079"/>
      <c r="U46" s="2079"/>
      <c r="V46" s="2079"/>
      <c r="W46" s="2079"/>
      <c r="X46" s="2079"/>
      <c r="Y46" s="2079"/>
      <c r="Z46" s="2080"/>
    </row>
    <row r="47" spans="2:26" x14ac:dyDescent="0.2">
      <c r="C47" s="2053"/>
      <c r="D47" s="2054"/>
      <c r="E47" s="2054"/>
      <c r="F47" s="2054"/>
      <c r="G47" s="2054"/>
      <c r="H47" s="2055"/>
      <c r="I47" s="2078"/>
      <c r="J47" s="2079"/>
      <c r="K47" s="2079"/>
      <c r="L47" s="2079"/>
      <c r="M47" s="2079"/>
      <c r="N47" s="2079"/>
      <c r="O47" s="2079"/>
      <c r="P47" s="2079"/>
      <c r="Q47" s="2079"/>
      <c r="R47" s="2079"/>
      <c r="S47" s="2079"/>
      <c r="T47" s="2079"/>
      <c r="U47" s="2079"/>
      <c r="V47" s="2079"/>
      <c r="W47" s="2079"/>
      <c r="X47" s="2079"/>
      <c r="Y47" s="2079"/>
      <c r="Z47" s="2080"/>
    </row>
    <row r="48" spans="2:26" x14ac:dyDescent="0.2">
      <c r="C48" s="2057"/>
      <c r="D48" s="2058"/>
      <c r="E48" s="2058"/>
      <c r="F48" s="2058"/>
      <c r="G48" s="2058"/>
      <c r="H48" s="2059"/>
      <c r="I48" s="2081"/>
      <c r="J48" s="2082"/>
      <c r="K48" s="2082"/>
      <c r="L48" s="2082"/>
      <c r="M48" s="2082"/>
      <c r="N48" s="2082"/>
      <c r="O48" s="2082"/>
      <c r="P48" s="2082"/>
      <c r="Q48" s="2082"/>
      <c r="R48" s="2082"/>
      <c r="S48" s="2082"/>
      <c r="T48" s="2082"/>
      <c r="U48" s="2082"/>
      <c r="V48" s="2082"/>
      <c r="W48" s="2082"/>
      <c r="X48" s="2082"/>
      <c r="Y48" s="2082"/>
      <c r="Z48" s="2083"/>
    </row>
    <row r="50" spans="3:26" x14ac:dyDescent="0.2">
      <c r="C50" s="2066" t="s">
        <v>713</v>
      </c>
      <c r="D50" s="2066"/>
      <c r="E50" s="2066"/>
      <c r="F50" s="2066"/>
      <c r="G50" s="2066"/>
      <c r="H50" s="2066"/>
    </row>
    <row r="51" spans="3:26" x14ac:dyDescent="0.2">
      <c r="D51" s="2060" t="s">
        <v>736</v>
      </c>
      <c r="E51" s="2060"/>
      <c r="F51" s="2060"/>
      <c r="G51" s="2060"/>
      <c r="H51" s="2060"/>
      <c r="I51" s="2060"/>
      <c r="J51" s="2060"/>
      <c r="K51" s="2060"/>
      <c r="L51" s="2060"/>
      <c r="M51" s="2060"/>
      <c r="N51" s="2060"/>
      <c r="O51" s="2060"/>
      <c r="P51" s="2060"/>
      <c r="Q51" s="2060"/>
      <c r="R51" s="2060"/>
      <c r="S51" s="2060"/>
      <c r="T51" s="2060"/>
      <c r="U51" s="2060"/>
      <c r="V51" s="2060"/>
      <c r="W51" s="2060"/>
      <c r="X51" s="2060"/>
      <c r="Y51" s="2060"/>
      <c r="Z51" s="2060"/>
    </row>
    <row r="52" spans="3:26" x14ac:dyDescent="0.2">
      <c r="D52" s="2060"/>
      <c r="E52" s="2060"/>
      <c r="F52" s="2060"/>
      <c r="G52" s="2060"/>
      <c r="H52" s="2060"/>
      <c r="I52" s="2060"/>
      <c r="J52" s="2060"/>
      <c r="K52" s="2060"/>
      <c r="L52" s="2060"/>
      <c r="M52" s="2060"/>
      <c r="N52" s="2060"/>
      <c r="O52" s="2060"/>
      <c r="P52" s="2060"/>
      <c r="Q52" s="2060"/>
      <c r="R52" s="2060"/>
      <c r="S52" s="2060"/>
      <c r="T52" s="2060"/>
      <c r="U52" s="2060"/>
      <c r="V52" s="2060"/>
      <c r="W52" s="2060"/>
      <c r="X52" s="2060"/>
      <c r="Y52" s="2060"/>
      <c r="Z52" s="2060"/>
    </row>
  </sheetData>
  <mergeCells count="36">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C3:Z3"/>
    <mergeCell ref="C7:J7"/>
    <mergeCell ref="K7:Q7"/>
    <mergeCell ref="R7:V7"/>
    <mergeCell ref="W7:Z7"/>
  </mergeCells>
  <phoneticPr fontId="2"/>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57"/>
  <sheetViews>
    <sheetView view="pageBreakPreview" zoomScaleNormal="100" zoomScaleSheetLayoutView="100" workbookViewId="0"/>
  </sheetViews>
  <sheetFormatPr defaultColWidth="9" defaultRowHeight="13.2" x14ac:dyDescent="0.2"/>
  <cols>
    <col min="1" max="1" width="2.21875" style="112" customWidth="1"/>
    <col min="2" max="3" width="2.44140625" style="112" customWidth="1"/>
    <col min="4" max="4" width="2.88671875" style="112" customWidth="1"/>
    <col min="5" max="5" width="1.88671875" style="112" customWidth="1"/>
    <col min="6" max="35" width="2.44140625" style="112" customWidth="1"/>
    <col min="36" max="37" width="1.77734375" style="112" customWidth="1"/>
    <col min="38" max="38" width="3.6640625" style="112" bestFit="1" customWidth="1"/>
    <col min="39" max="39" width="2.109375" style="112" customWidth="1"/>
    <col min="40" max="16384" width="9" style="112"/>
  </cols>
  <sheetData>
    <row r="1" spans="2:38" ht="15.3" customHeight="1" x14ac:dyDescent="0.2">
      <c r="B1" s="401" t="s">
        <v>687</v>
      </c>
      <c r="C1" s="314"/>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row>
    <row r="2" spans="2:38" ht="16.5" customHeight="1" x14ac:dyDescent="0.2">
      <c r="B2" s="2099" t="s">
        <v>688</v>
      </c>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L2" s="403" t="s">
        <v>689</v>
      </c>
    </row>
    <row r="3" spans="2:38" ht="16.5" customHeight="1" x14ac:dyDescent="0.2">
      <c r="B3" s="2100"/>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L3" s="403"/>
    </row>
    <row r="4" spans="2:38" ht="16.5" customHeight="1" x14ac:dyDescent="0.2">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row>
    <row r="5" spans="2:38" ht="16.2" x14ac:dyDescent="0.2">
      <c r="B5" s="2101" t="s">
        <v>690</v>
      </c>
      <c r="C5" s="2102"/>
      <c r="D5" s="2102"/>
      <c r="E5" s="2102"/>
      <c r="F5" s="2102"/>
      <c r="G5" s="2102"/>
      <c r="H5" s="2102"/>
      <c r="I5" s="2102"/>
      <c r="J5" s="2102"/>
      <c r="K5" s="2103"/>
      <c r="L5" s="405"/>
      <c r="M5" s="405"/>
      <c r="N5" s="405"/>
      <c r="O5" s="405"/>
      <c r="P5" s="405"/>
      <c r="Q5" s="405"/>
      <c r="R5" s="405"/>
      <c r="S5" s="405"/>
      <c r="T5" s="405"/>
      <c r="U5" s="405"/>
      <c r="V5" s="405"/>
      <c r="W5" s="405"/>
      <c r="X5" s="405"/>
      <c r="Y5" s="405"/>
      <c r="Z5" s="405"/>
      <c r="AA5" s="405"/>
      <c r="AB5" s="405"/>
      <c r="AC5" s="405"/>
      <c r="AD5" s="405"/>
      <c r="AE5" s="405"/>
      <c r="AF5" s="405"/>
      <c r="AG5" s="405"/>
      <c r="AH5" s="405"/>
      <c r="AI5" s="406"/>
    </row>
    <row r="6" spans="2:38" ht="15.3" customHeight="1" x14ac:dyDescent="0.2">
      <c r="B6" s="2104"/>
      <c r="C6" s="2105"/>
      <c r="D6" s="2105"/>
      <c r="E6" s="2105"/>
      <c r="F6" s="2105"/>
      <c r="G6" s="2105"/>
      <c r="H6" s="2105"/>
      <c r="I6" s="2105"/>
      <c r="J6" s="2105"/>
      <c r="K6" s="2106"/>
      <c r="L6" s="407"/>
      <c r="M6" s="401" t="s">
        <v>691</v>
      </c>
      <c r="N6" s="2110"/>
      <c r="O6" s="2110"/>
      <c r="P6" s="401" t="s">
        <v>692</v>
      </c>
      <c r="Q6" s="401"/>
      <c r="R6" s="401"/>
      <c r="S6" s="401"/>
      <c r="T6" s="401"/>
      <c r="U6" s="401"/>
      <c r="V6" s="401"/>
      <c r="W6" s="401"/>
      <c r="X6" s="401"/>
      <c r="Y6" s="401"/>
      <c r="Z6" s="401"/>
      <c r="AA6" s="401"/>
      <c r="AB6" s="401"/>
      <c r="AC6" s="401"/>
      <c r="AD6" s="401"/>
      <c r="AE6" s="401"/>
      <c r="AF6" s="407"/>
      <c r="AG6" s="407"/>
      <c r="AH6" s="407"/>
      <c r="AI6" s="408"/>
    </row>
    <row r="7" spans="2:38" ht="15.3" customHeight="1" x14ac:dyDescent="0.2">
      <c r="B7" s="2104"/>
      <c r="C7" s="2105"/>
      <c r="D7" s="2105"/>
      <c r="E7" s="2105"/>
      <c r="F7" s="2105"/>
      <c r="G7" s="2105"/>
      <c r="H7" s="2105"/>
      <c r="I7" s="2105"/>
      <c r="J7" s="2105"/>
      <c r="K7" s="2106"/>
      <c r="L7" s="407"/>
      <c r="M7" s="401" t="s">
        <v>693</v>
      </c>
      <c r="N7" s="2110"/>
      <c r="O7" s="2110"/>
      <c r="P7" s="401" t="s">
        <v>694</v>
      </c>
      <c r="Q7" s="401"/>
      <c r="R7" s="401"/>
      <c r="S7" s="401"/>
      <c r="T7" s="401"/>
      <c r="U7" s="401"/>
      <c r="V7" s="401"/>
      <c r="W7" s="401"/>
      <c r="X7" s="401"/>
      <c r="Y7" s="401"/>
      <c r="Z7" s="401"/>
      <c r="AA7" s="401"/>
      <c r="AB7" s="401"/>
      <c r="AC7" s="401"/>
      <c r="AD7" s="401"/>
      <c r="AE7" s="401"/>
      <c r="AF7" s="407"/>
      <c r="AG7" s="407"/>
      <c r="AH7" s="407"/>
      <c r="AI7" s="408"/>
    </row>
    <row r="8" spans="2:38" ht="15.3" customHeight="1" x14ac:dyDescent="0.2">
      <c r="B8" s="2104"/>
      <c r="C8" s="2105"/>
      <c r="D8" s="2105"/>
      <c r="E8" s="2105"/>
      <c r="F8" s="2105"/>
      <c r="G8" s="2105"/>
      <c r="H8" s="2105"/>
      <c r="I8" s="2105"/>
      <c r="J8" s="2105"/>
      <c r="K8" s="2106"/>
      <c r="L8" s="407"/>
      <c r="M8" s="401" t="s">
        <v>695</v>
      </c>
      <c r="N8" s="2110"/>
      <c r="O8" s="2110"/>
      <c r="P8" s="401" t="s">
        <v>696</v>
      </c>
      <c r="Q8" s="401"/>
      <c r="R8" s="401"/>
      <c r="S8" s="401"/>
      <c r="T8" s="401"/>
      <c r="U8" s="401"/>
      <c r="V8" s="401"/>
      <c r="W8" s="401"/>
      <c r="X8" s="401"/>
      <c r="Y8" s="401"/>
      <c r="Z8" s="401"/>
      <c r="AA8" s="401"/>
      <c r="AB8" s="401"/>
      <c r="AC8" s="401"/>
      <c r="AD8" s="401"/>
      <c r="AE8" s="401"/>
      <c r="AF8" s="407"/>
      <c r="AG8" s="407"/>
      <c r="AH8" s="407"/>
      <c r="AI8" s="408"/>
    </row>
    <row r="9" spans="2:38" ht="15.3" customHeight="1" x14ac:dyDescent="0.2">
      <c r="B9" s="2104"/>
      <c r="C9" s="2105"/>
      <c r="D9" s="2105"/>
      <c r="E9" s="2105"/>
      <c r="F9" s="2105"/>
      <c r="G9" s="2105"/>
      <c r="H9" s="2105"/>
      <c r="I9" s="2105"/>
      <c r="J9" s="2105"/>
      <c r="K9" s="2106"/>
      <c r="L9" s="407"/>
      <c r="M9" s="401" t="s">
        <v>691</v>
      </c>
      <c r="N9" s="2110"/>
      <c r="O9" s="2110"/>
      <c r="P9" s="401" t="s">
        <v>697</v>
      </c>
      <c r="Q9" s="401"/>
      <c r="R9" s="401"/>
      <c r="S9" s="401"/>
      <c r="T9" s="401"/>
      <c r="U9" s="401"/>
      <c r="V9" s="401"/>
      <c r="W9" s="401"/>
      <c r="X9" s="401"/>
      <c r="Y9" s="401"/>
      <c r="Z9" s="401"/>
      <c r="AA9" s="401"/>
      <c r="AB9" s="401"/>
      <c r="AC9" s="401"/>
      <c r="AD9" s="401"/>
      <c r="AE9" s="401"/>
      <c r="AF9" s="407"/>
      <c r="AG9" s="407"/>
      <c r="AH9" s="407"/>
      <c r="AI9" s="408"/>
    </row>
    <row r="10" spans="2:38" ht="15.3" customHeight="1" x14ac:dyDescent="0.2">
      <c r="B10" s="2107"/>
      <c r="C10" s="2108"/>
      <c r="D10" s="2108"/>
      <c r="E10" s="2108"/>
      <c r="F10" s="2108"/>
      <c r="G10" s="2108"/>
      <c r="H10" s="2108"/>
      <c r="I10" s="2108"/>
      <c r="J10" s="2108"/>
      <c r="K10" s="2109"/>
      <c r="L10" s="409"/>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410"/>
    </row>
    <row r="11" spans="2:38" ht="14.1" customHeight="1" x14ac:dyDescent="0.2">
      <c r="B11" s="2111" t="s">
        <v>698</v>
      </c>
      <c r="C11" s="2112"/>
      <c r="D11" s="2112"/>
      <c r="E11" s="2113"/>
      <c r="F11" s="2120" t="s">
        <v>69</v>
      </c>
      <c r="G11" s="2120"/>
      <c r="H11" s="2120"/>
      <c r="I11" s="2120"/>
      <c r="J11" s="2120"/>
      <c r="K11" s="2121"/>
      <c r="L11" s="2126" t="s">
        <v>699</v>
      </c>
      <c r="M11" s="2126"/>
      <c r="N11" s="2127" t="s">
        <v>700</v>
      </c>
      <c r="O11" s="2127"/>
      <c r="P11" s="2128"/>
      <c r="Q11" s="2131"/>
      <c r="R11" s="2132"/>
      <c r="S11" s="2132"/>
      <c r="T11" s="2132"/>
      <c r="U11" s="2132"/>
      <c r="V11" s="2136" t="s">
        <v>701</v>
      </c>
      <c r="W11" s="2137"/>
      <c r="X11" s="2135" t="s">
        <v>437</v>
      </c>
      <c r="Y11" s="2126"/>
      <c r="Z11" s="2127" t="s">
        <v>700</v>
      </c>
      <c r="AA11" s="2127"/>
      <c r="AB11" s="2127"/>
      <c r="AC11" s="2131"/>
      <c r="AD11" s="2132"/>
      <c r="AE11" s="2132"/>
      <c r="AF11" s="2132"/>
      <c r="AG11" s="2132"/>
      <c r="AH11" s="2136" t="s">
        <v>701</v>
      </c>
      <c r="AI11" s="2137"/>
    </row>
    <row r="12" spans="2:38" ht="14.1" customHeight="1" x14ac:dyDescent="0.2">
      <c r="B12" s="2114"/>
      <c r="C12" s="2115"/>
      <c r="D12" s="2115"/>
      <c r="E12" s="2116"/>
      <c r="F12" s="2122"/>
      <c r="G12" s="2122"/>
      <c r="H12" s="2122"/>
      <c r="I12" s="2122"/>
      <c r="J12" s="2122"/>
      <c r="K12" s="2123"/>
      <c r="L12" s="2126"/>
      <c r="M12" s="2126"/>
      <c r="N12" s="2129"/>
      <c r="O12" s="2129"/>
      <c r="P12" s="2130"/>
      <c r="Q12" s="2133"/>
      <c r="R12" s="2134"/>
      <c r="S12" s="2134"/>
      <c r="T12" s="2134"/>
      <c r="U12" s="2134"/>
      <c r="V12" s="2138"/>
      <c r="W12" s="2139"/>
      <c r="X12" s="2135"/>
      <c r="Y12" s="2126"/>
      <c r="Z12" s="2129"/>
      <c r="AA12" s="2129"/>
      <c r="AB12" s="2129"/>
      <c r="AC12" s="2133"/>
      <c r="AD12" s="2134"/>
      <c r="AE12" s="2134"/>
      <c r="AF12" s="2134"/>
      <c r="AG12" s="2134"/>
      <c r="AH12" s="2138"/>
      <c r="AI12" s="2139"/>
    </row>
    <row r="13" spans="2:38" ht="14.1" customHeight="1" x14ac:dyDescent="0.2">
      <c r="B13" s="2114"/>
      <c r="C13" s="2115"/>
      <c r="D13" s="2115"/>
      <c r="E13" s="2116"/>
      <c r="F13" s="2122"/>
      <c r="G13" s="2122"/>
      <c r="H13" s="2122"/>
      <c r="I13" s="2122"/>
      <c r="J13" s="2122"/>
      <c r="K13" s="2123"/>
      <c r="L13" s="2126"/>
      <c r="M13" s="2126"/>
      <c r="N13" s="2140" t="s">
        <v>702</v>
      </c>
      <c r="O13" s="2140"/>
      <c r="P13" s="2140"/>
      <c r="Q13" s="2141"/>
      <c r="R13" s="2142"/>
      <c r="S13" s="2142"/>
      <c r="T13" s="2142"/>
      <c r="U13" s="2142"/>
      <c r="V13" s="2145" t="s">
        <v>701</v>
      </c>
      <c r="W13" s="2146"/>
      <c r="X13" s="2126"/>
      <c r="Y13" s="2126"/>
      <c r="Z13" s="2140" t="s">
        <v>702</v>
      </c>
      <c r="AA13" s="2140"/>
      <c r="AB13" s="2140"/>
      <c r="AC13" s="2141"/>
      <c r="AD13" s="2142"/>
      <c r="AE13" s="2142"/>
      <c r="AF13" s="2142"/>
      <c r="AG13" s="2142"/>
      <c r="AH13" s="2145" t="s">
        <v>701</v>
      </c>
      <c r="AI13" s="2146"/>
    </row>
    <row r="14" spans="2:38" ht="14.1" customHeight="1" x14ac:dyDescent="0.2">
      <c r="B14" s="2114"/>
      <c r="C14" s="2115"/>
      <c r="D14" s="2115"/>
      <c r="E14" s="2116"/>
      <c r="F14" s="2124"/>
      <c r="G14" s="2124"/>
      <c r="H14" s="2124"/>
      <c r="I14" s="2124"/>
      <c r="J14" s="2124"/>
      <c r="K14" s="2125"/>
      <c r="L14" s="2126"/>
      <c r="M14" s="2126"/>
      <c r="N14" s="2127"/>
      <c r="O14" s="2127"/>
      <c r="P14" s="2127"/>
      <c r="Q14" s="2143"/>
      <c r="R14" s="2144"/>
      <c r="S14" s="2144"/>
      <c r="T14" s="2144"/>
      <c r="U14" s="2144"/>
      <c r="V14" s="2147"/>
      <c r="W14" s="2148"/>
      <c r="X14" s="2126"/>
      <c r="Y14" s="2126"/>
      <c r="Z14" s="2127"/>
      <c r="AA14" s="2127"/>
      <c r="AB14" s="2127"/>
      <c r="AC14" s="2143"/>
      <c r="AD14" s="2144"/>
      <c r="AE14" s="2144"/>
      <c r="AF14" s="2144"/>
      <c r="AG14" s="2144"/>
      <c r="AH14" s="2147"/>
      <c r="AI14" s="2148"/>
    </row>
    <row r="15" spans="2:38" ht="14.1" customHeight="1" x14ac:dyDescent="0.2">
      <c r="B15" s="2114"/>
      <c r="C15" s="2115"/>
      <c r="D15" s="2115"/>
      <c r="E15" s="2116"/>
      <c r="F15" s="2120" t="s">
        <v>371</v>
      </c>
      <c r="G15" s="2120"/>
      <c r="H15" s="2120"/>
      <c r="I15" s="2120"/>
      <c r="J15" s="2120"/>
      <c r="K15" s="2121"/>
      <c r="L15" s="2126" t="s">
        <v>699</v>
      </c>
      <c r="M15" s="2126"/>
      <c r="N15" s="2127" t="s">
        <v>703</v>
      </c>
      <c r="O15" s="2127"/>
      <c r="P15" s="2127"/>
      <c r="Q15" s="2131"/>
      <c r="R15" s="2132"/>
      <c r="S15" s="2132"/>
      <c r="T15" s="2132"/>
      <c r="U15" s="2132"/>
      <c r="V15" s="2136" t="s">
        <v>701</v>
      </c>
      <c r="W15" s="2137"/>
      <c r="X15" s="2126" t="s">
        <v>437</v>
      </c>
      <c r="Y15" s="2126"/>
      <c r="Z15" s="2127" t="s">
        <v>703</v>
      </c>
      <c r="AA15" s="2127"/>
      <c r="AB15" s="2127"/>
      <c r="AC15" s="2131"/>
      <c r="AD15" s="2132"/>
      <c r="AE15" s="2132"/>
      <c r="AF15" s="2132"/>
      <c r="AG15" s="2132"/>
      <c r="AH15" s="2136" t="s">
        <v>701</v>
      </c>
      <c r="AI15" s="2137"/>
    </row>
    <row r="16" spans="2:38" ht="14.1" customHeight="1" x14ac:dyDescent="0.2">
      <c r="B16" s="2114"/>
      <c r="C16" s="2115"/>
      <c r="D16" s="2115"/>
      <c r="E16" s="2116"/>
      <c r="F16" s="2122"/>
      <c r="G16" s="2122"/>
      <c r="H16" s="2122"/>
      <c r="I16" s="2122"/>
      <c r="J16" s="2122"/>
      <c r="K16" s="2123"/>
      <c r="L16" s="2126"/>
      <c r="M16" s="2126"/>
      <c r="N16" s="2129"/>
      <c r="O16" s="2129"/>
      <c r="P16" s="2129"/>
      <c r="Q16" s="2133"/>
      <c r="R16" s="2134"/>
      <c r="S16" s="2134"/>
      <c r="T16" s="2134"/>
      <c r="U16" s="2134"/>
      <c r="V16" s="2138"/>
      <c r="W16" s="2139"/>
      <c r="X16" s="2126"/>
      <c r="Y16" s="2126"/>
      <c r="Z16" s="2129"/>
      <c r="AA16" s="2129"/>
      <c r="AB16" s="2129"/>
      <c r="AC16" s="2133"/>
      <c r="AD16" s="2134"/>
      <c r="AE16" s="2134"/>
      <c r="AF16" s="2134"/>
      <c r="AG16" s="2134"/>
      <c r="AH16" s="2138"/>
      <c r="AI16" s="2139"/>
    </row>
    <row r="17" spans="2:35" ht="14.1" customHeight="1" x14ac:dyDescent="0.2">
      <c r="B17" s="2114"/>
      <c r="C17" s="2115"/>
      <c r="D17" s="2115"/>
      <c r="E17" s="2116"/>
      <c r="F17" s="2122"/>
      <c r="G17" s="2122"/>
      <c r="H17" s="2122"/>
      <c r="I17" s="2122"/>
      <c r="J17" s="2122"/>
      <c r="K17" s="2123"/>
      <c r="L17" s="2126"/>
      <c r="M17" s="2126"/>
      <c r="N17" s="2140" t="s">
        <v>678</v>
      </c>
      <c r="O17" s="2140"/>
      <c r="P17" s="2140"/>
      <c r="Q17" s="2141"/>
      <c r="R17" s="2142"/>
      <c r="S17" s="2142"/>
      <c r="T17" s="2142"/>
      <c r="U17" s="2142"/>
      <c r="V17" s="2145" t="s">
        <v>701</v>
      </c>
      <c r="W17" s="2146"/>
      <c r="X17" s="2126"/>
      <c r="Y17" s="2126"/>
      <c r="Z17" s="2140" t="s">
        <v>678</v>
      </c>
      <c r="AA17" s="2140"/>
      <c r="AB17" s="2140"/>
      <c r="AC17" s="2141"/>
      <c r="AD17" s="2142"/>
      <c r="AE17" s="2142"/>
      <c r="AF17" s="2142"/>
      <c r="AG17" s="2142"/>
      <c r="AH17" s="2145" t="s">
        <v>701</v>
      </c>
      <c r="AI17" s="2146"/>
    </row>
    <row r="18" spans="2:35" ht="14.1" customHeight="1" x14ac:dyDescent="0.2">
      <c r="B18" s="2114"/>
      <c r="C18" s="2115"/>
      <c r="D18" s="2115"/>
      <c r="E18" s="2116"/>
      <c r="F18" s="2124"/>
      <c r="G18" s="2124"/>
      <c r="H18" s="2124"/>
      <c r="I18" s="2124"/>
      <c r="J18" s="2124"/>
      <c r="K18" s="2125"/>
      <c r="L18" s="2126"/>
      <c r="M18" s="2126"/>
      <c r="N18" s="2127"/>
      <c r="O18" s="2127"/>
      <c r="P18" s="2127"/>
      <c r="Q18" s="2143"/>
      <c r="R18" s="2144"/>
      <c r="S18" s="2144"/>
      <c r="T18" s="2144"/>
      <c r="U18" s="2144"/>
      <c r="V18" s="2147"/>
      <c r="W18" s="2148"/>
      <c r="X18" s="2126"/>
      <c r="Y18" s="2126"/>
      <c r="Z18" s="2127"/>
      <c r="AA18" s="2127"/>
      <c r="AB18" s="2127"/>
      <c r="AC18" s="2143"/>
      <c r="AD18" s="2144"/>
      <c r="AE18" s="2144"/>
      <c r="AF18" s="2144"/>
      <c r="AG18" s="2144"/>
      <c r="AH18" s="2147"/>
      <c r="AI18" s="2148"/>
    </row>
    <row r="19" spans="2:35" ht="14.1" customHeight="1" x14ac:dyDescent="0.2">
      <c r="B19" s="2114"/>
      <c r="C19" s="2115"/>
      <c r="D19" s="2115"/>
      <c r="E19" s="2116"/>
      <c r="F19" s="2120" t="s">
        <v>219</v>
      </c>
      <c r="G19" s="2120"/>
      <c r="H19" s="2120"/>
      <c r="I19" s="2120"/>
      <c r="J19" s="2120"/>
      <c r="K19" s="2121"/>
      <c r="L19" s="2126" t="s">
        <v>699</v>
      </c>
      <c r="M19" s="2126"/>
      <c r="N19" s="2127" t="s">
        <v>703</v>
      </c>
      <c r="O19" s="2127"/>
      <c r="P19" s="2127"/>
      <c r="Q19" s="2131"/>
      <c r="R19" s="2132"/>
      <c r="S19" s="2132"/>
      <c r="T19" s="2132"/>
      <c r="U19" s="2132"/>
      <c r="V19" s="2136" t="s">
        <v>701</v>
      </c>
      <c r="W19" s="2137"/>
      <c r="X19" s="2126" t="s">
        <v>437</v>
      </c>
      <c r="Y19" s="2126"/>
      <c r="Z19" s="2127" t="s">
        <v>703</v>
      </c>
      <c r="AA19" s="2127"/>
      <c r="AB19" s="2127"/>
      <c r="AC19" s="2131"/>
      <c r="AD19" s="2132"/>
      <c r="AE19" s="2132"/>
      <c r="AF19" s="2132"/>
      <c r="AG19" s="2132"/>
      <c r="AH19" s="2136" t="s">
        <v>701</v>
      </c>
      <c r="AI19" s="2137"/>
    </row>
    <row r="20" spans="2:35" ht="14.1" customHeight="1" x14ac:dyDescent="0.2">
      <c r="B20" s="2114"/>
      <c r="C20" s="2115"/>
      <c r="D20" s="2115"/>
      <c r="E20" s="2116"/>
      <c r="F20" s="2122"/>
      <c r="G20" s="2122"/>
      <c r="H20" s="2122"/>
      <c r="I20" s="2122"/>
      <c r="J20" s="2122"/>
      <c r="K20" s="2123"/>
      <c r="L20" s="2126"/>
      <c r="M20" s="2126"/>
      <c r="N20" s="2129"/>
      <c r="O20" s="2129"/>
      <c r="P20" s="2129"/>
      <c r="Q20" s="2133"/>
      <c r="R20" s="2134"/>
      <c r="S20" s="2134"/>
      <c r="T20" s="2134"/>
      <c r="U20" s="2134"/>
      <c r="V20" s="2138"/>
      <c r="W20" s="2139"/>
      <c r="X20" s="2126"/>
      <c r="Y20" s="2126"/>
      <c r="Z20" s="2129"/>
      <c r="AA20" s="2129"/>
      <c r="AB20" s="2129"/>
      <c r="AC20" s="2133"/>
      <c r="AD20" s="2134"/>
      <c r="AE20" s="2134"/>
      <c r="AF20" s="2134"/>
      <c r="AG20" s="2134"/>
      <c r="AH20" s="2138"/>
      <c r="AI20" s="2139"/>
    </row>
    <row r="21" spans="2:35" ht="14.1" customHeight="1" x14ac:dyDescent="0.2">
      <c r="B21" s="2114"/>
      <c r="C21" s="2115"/>
      <c r="D21" s="2115"/>
      <c r="E21" s="2116"/>
      <c r="F21" s="2122"/>
      <c r="G21" s="2122"/>
      <c r="H21" s="2122"/>
      <c r="I21" s="2122"/>
      <c r="J21" s="2122"/>
      <c r="K21" s="2123"/>
      <c r="L21" s="2126"/>
      <c r="M21" s="2126"/>
      <c r="N21" s="2140" t="s">
        <v>678</v>
      </c>
      <c r="O21" s="2140"/>
      <c r="P21" s="2140"/>
      <c r="Q21" s="2141"/>
      <c r="R21" s="2142"/>
      <c r="S21" s="2142"/>
      <c r="T21" s="2142"/>
      <c r="U21" s="2142"/>
      <c r="V21" s="2145" t="s">
        <v>701</v>
      </c>
      <c r="W21" s="2146"/>
      <c r="X21" s="2126"/>
      <c r="Y21" s="2126"/>
      <c r="Z21" s="2140" t="s">
        <v>678</v>
      </c>
      <c r="AA21" s="2140"/>
      <c r="AB21" s="2140"/>
      <c r="AC21" s="2141"/>
      <c r="AD21" s="2142"/>
      <c r="AE21" s="2142"/>
      <c r="AF21" s="2142"/>
      <c r="AG21" s="2142"/>
      <c r="AH21" s="2145" t="s">
        <v>701</v>
      </c>
      <c r="AI21" s="2146"/>
    </row>
    <row r="22" spans="2:35" ht="14.1" customHeight="1" x14ac:dyDescent="0.2">
      <c r="B22" s="2114"/>
      <c r="C22" s="2115"/>
      <c r="D22" s="2115"/>
      <c r="E22" s="2116"/>
      <c r="F22" s="2124"/>
      <c r="G22" s="2124"/>
      <c r="H22" s="2124"/>
      <c r="I22" s="2124"/>
      <c r="J22" s="2124"/>
      <c r="K22" s="2125"/>
      <c r="L22" s="2149"/>
      <c r="M22" s="2149"/>
      <c r="N22" s="2150"/>
      <c r="O22" s="2150"/>
      <c r="P22" s="2150"/>
      <c r="Q22" s="2143"/>
      <c r="R22" s="2144"/>
      <c r="S22" s="2144"/>
      <c r="T22" s="2144"/>
      <c r="U22" s="2144"/>
      <c r="V22" s="2147"/>
      <c r="W22" s="2148"/>
      <c r="X22" s="2149"/>
      <c r="Y22" s="2149"/>
      <c r="Z22" s="2150"/>
      <c r="AA22" s="2150"/>
      <c r="AB22" s="2150"/>
      <c r="AC22" s="2143"/>
      <c r="AD22" s="2144"/>
      <c r="AE22" s="2144"/>
      <c r="AF22" s="2144"/>
      <c r="AG22" s="2144"/>
      <c r="AH22" s="2147"/>
      <c r="AI22" s="2148"/>
    </row>
    <row r="23" spans="2:35" ht="14.1" customHeight="1" x14ac:dyDescent="0.2">
      <c r="B23" s="2114"/>
      <c r="C23" s="2115"/>
      <c r="D23" s="2115"/>
      <c r="E23" s="2116"/>
      <c r="F23" s="2120" t="s">
        <v>704</v>
      </c>
      <c r="G23" s="2120"/>
      <c r="H23" s="2120"/>
      <c r="I23" s="2120"/>
      <c r="J23" s="2120"/>
      <c r="K23" s="2121"/>
      <c r="L23" s="2126" t="s">
        <v>699</v>
      </c>
      <c r="M23" s="2126"/>
      <c r="N23" s="2127" t="s">
        <v>703</v>
      </c>
      <c r="O23" s="2127"/>
      <c r="P23" s="2127"/>
      <c r="Q23" s="2131"/>
      <c r="R23" s="2132"/>
      <c r="S23" s="2132"/>
      <c r="T23" s="2132"/>
      <c r="U23" s="2132"/>
      <c r="V23" s="2136" t="s">
        <v>701</v>
      </c>
      <c r="W23" s="2137"/>
      <c r="X23" s="2126" t="s">
        <v>437</v>
      </c>
      <c r="Y23" s="2126"/>
      <c r="Z23" s="2127" t="s">
        <v>703</v>
      </c>
      <c r="AA23" s="2127"/>
      <c r="AB23" s="2127"/>
      <c r="AC23" s="2131"/>
      <c r="AD23" s="2132"/>
      <c r="AE23" s="2132"/>
      <c r="AF23" s="2132"/>
      <c r="AG23" s="2132"/>
      <c r="AH23" s="2136" t="s">
        <v>701</v>
      </c>
      <c r="AI23" s="2137"/>
    </row>
    <row r="24" spans="2:35" ht="14.1" customHeight="1" x14ac:dyDescent="0.2">
      <c r="B24" s="2114"/>
      <c r="C24" s="2115"/>
      <c r="D24" s="2115"/>
      <c r="E24" s="2116"/>
      <c r="F24" s="2122"/>
      <c r="G24" s="2122"/>
      <c r="H24" s="2122"/>
      <c r="I24" s="2122"/>
      <c r="J24" s="2122"/>
      <c r="K24" s="2123"/>
      <c r="L24" s="2126"/>
      <c r="M24" s="2126"/>
      <c r="N24" s="2129"/>
      <c r="O24" s="2129"/>
      <c r="P24" s="2129"/>
      <c r="Q24" s="2133"/>
      <c r="R24" s="2134"/>
      <c r="S24" s="2134"/>
      <c r="T24" s="2134"/>
      <c r="U24" s="2134"/>
      <c r="V24" s="2138"/>
      <c r="W24" s="2139"/>
      <c r="X24" s="2126"/>
      <c r="Y24" s="2126"/>
      <c r="Z24" s="2129"/>
      <c r="AA24" s="2129"/>
      <c r="AB24" s="2129"/>
      <c r="AC24" s="2133"/>
      <c r="AD24" s="2134"/>
      <c r="AE24" s="2134"/>
      <c r="AF24" s="2134"/>
      <c r="AG24" s="2134"/>
      <c r="AH24" s="2138"/>
      <c r="AI24" s="2139"/>
    </row>
    <row r="25" spans="2:35" ht="14.1" customHeight="1" x14ac:dyDescent="0.2">
      <c r="B25" s="2114"/>
      <c r="C25" s="2115"/>
      <c r="D25" s="2115"/>
      <c r="E25" s="2116"/>
      <c r="F25" s="2122"/>
      <c r="G25" s="2122"/>
      <c r="H25" s="2122"/>
      <c r="I25" s="2122"/>
      <c r="J25" s="2122"/>
      <c r="K25" s="2123"/>
      <c r="L25" s="2126"/>
      <c r="M25" s="2126"/>
      <c r="N25" s="2140" t="s">
        <v>678</v>
      </c>
      <c r="O25" s="2140"/>
      <c r="P25" s="2140"/>
      <c r="Q25" s="2141"/>
      <c r="R25" s="2142"/>
      <c r="S25" s="2142"/>
      <c r="T25" s="2142"/>
      <c r="U25" s="2142"/>
      <c r="V25" s="2145" t="s">
        <v>701</v>
      </c>
      <c r="W25" s="2146"/>
      <c r="X25" s="2126"/>
      <c r="Y25" s="2126"/>
      <c r="Z25" s="2140" t="s">
        <v>678</v>
      </c>
      <c r="AA25" s="2140"/>
      <c r="AB25" s="2140"/>
      <c r="AC25" s="2141"/>
      <c r="AD25" s="2142"/>
      <c r="AE25" s="2142"/>
      <c r="AF25" s="2142"/>
      <c r="AG25" s="2142"/>
      <c r="AH25" s="2145" t="s">
        <v>701</v>
      </c>
      <c r="AI25" s="2146"/>
    </row>
    <row r="26" spans="2:35" ht="14.1" customHeight="1" x14ac:dyDescent="0.2">
      <c r="B26" s="2114"/>
      <c r="C26" s="2115"/>
      <c r="D26" s="2115"/>
      <c r="E26" s="2116"/>
      <c r="F26" s="2124"/>
      <c r="G26" s="2124"/>
      <c r="H26" s="2124"/>
      <c r="I26" s="2124"/>
      <c r="J26" s="2124"/>
      <c r="K26" s="2125"/>
      <c r="L26" s="2149"/>
      <c r="M26" s="2149"/>
      <c r="N26" s="2150"/>
      <c r="O26" s="2150"/>
      <c r="P26" s="2150"/>
      <c r="Q26" s="2143"/>
      <c r="R26" s="2144"/>
      <c r="S26" s="2144"/>
      <c r="T26" s="2144"/>
      <c r="U26" s="2144"/>
      <c r="V26" s="2147"/>
      <c r="W26" s="2148"/>
      <c r="X26" s="2149"/>
      <c r="Y26" s="2149"/>
      <c r="Z26" s="2150"/>
      <c r="AA26" s="2150"/>
      <c r="AB26" s="2150"/>
      <c r="AC26" s="2143"/>
      <c r="AD26" s="2144"/>
      <c r="AE26" s="2144"/>
      <c r="AF26" s="2144"/>
      <c r="AG26" s="2144"/>
      <c r="AH26" s="2147"/>
      <c r="AI26" s="2148"/>
    </row>
    <row r="27" spans="2:35" ht="14.1" customHeight="1" x14ac:dyDescent="0.2">
      <c r="B27" s="2114"/>
      <c r="C27" s="2115"/>
      <c r="D27" s="2115"/>
      <c r="E27" s="2116"/>
      <c r="F27" s="2102" t="s">
        <v>705</v>
      </c>
      <c r="G27" s="2120"/>
      <c r="H27" s="2120"/>
      <c r="I27" s="2120"/>
      <c r="J27" s="2120"/>
      <c r="K27" s="2121"/>
      <c r="L27" s="2126" t="s">
        <v>699</v>
      </c>
      <c r="M27" s="2126"/>
      <c r="N27" s="2127" t="s">
        <v>703</v>
      </c>
      <c r="O27" s="2127"/>
      <c r="P27" s="2127"/>
      <c r="Q27" s="2131"/>
      <c r="R27" s="2132"/>
      <c r="S27" s="2132"/>
      <c r="T27" s="2132"/>
      <c r="U27" s="2132"/>
      <c r="V27" s="2136" t="s">
        <v>701</v>
      </c>
      <c r="W27" s="2137"/>
      <c r="X27" s="2126" t="s">
        <v>437</v>
      </c>
      <c r="Y27" s="2126"/>
      <c r="Z27" s="2127" t="s">
        <v>703</v>
      </c>
      <c r="AA27" s="2127"/>
      <c r="AB27" s="2127"/>
      <c r="AC27" s="2131"/>
      <c r="AD27" s="2132"/>
      <c r="AE27" s="2132"/>
      <c r="AF27" s="2132"/>
      <c r="AG27" s="2132"/>
      <c r="AH27" s="2136" t="s">
        <v>701</v>
      </c>
      <c r="AI27" s="2137"/>
    </row>
    <row r="28" spans="2:35" ht="14.1" customHeight="1" x14ac:dyDescent="0.2">
      <c r="B28" s="2114"/>
      <c r="C28" s="2115"/>
      <c r="D28" s="2115"/>
      <c r="E28" s="2116"/>
      <c r="F28" s="2122"/>
      <c r="G28" s="2122"/>
      <c r="H28" s="2122"/>
      <c r="I28" s="2122"/>
      <c r="J28" s="2122"/>
      <c r="K28" s="2123"/>
      <c r="L28" s="2126"/>
      <c r="M28" s="2126"/>
      <c r="N28" s="2129"/>
      <c r="O28" s="2129"/>
      <c r="P28" s="2129"/>
      <c r="Q28" s="2133"/>
      <c r="R28" s="2134"/>
      <c r="S28" s="2134"/>
      <c r="T28" s="2134"/>
      <c r="U28" s="2134"/>
      <c r="V28" s="2138"/>
      <c r="W28" s="2139"/>
      <c r="X28" s="2126"/>
      <c r="Y28" s="2126"/>
      <c r="Z28" s="2129"/>
      <c r="AA28" s="2129"/>
      <c r="AB28" s="2129"/>
      <c r="AC28" s="2133"/>
      <c r="AD28" s="2134"/>
      <c r="AE28" s="2134"/>
      <c r="AF28" s="2134"/>
      <c r="AG28" s="2134"/>
      <c r="AH28" s="2138"/>
      <c r="AI28" s="2139"/>
    </row>
    <row r="29" spans="2:35" ht="14.1" customHeight="1" x14ac:dyDescent="0.2">
      <c r="B29" s="2114"/>
      <c r="C29" s="2115"/>
      <c r="D29" s="2115"/>
      <c r="E29" s="2116"/>
      <c r="F29" s="2122"/>
      <c r="G29" s="2122"/>
      <c r="H29" s="2122"/>
      <c r="I29" s="2122"/>
      <c r="J29" s="2122"/>
      <c r="K29" s="2123"/>
      <c r="L29" s="2126"/>
      <c r="M29" s="2126"/>
      <c r="N29" s="2140" t="s">
        <v>678</v>
      </c>
      <c r="O29" s="2140"/>
      <c r="P29" s="2140"/>
      <c r="Q29" s="2141"/>
      <c r="R29" s="2142"/>
      <c r="S29" s="2142"/>
      <c r="T29" s="2142"/>
      <c r="U29" s="2142"/>
      <c r="V29" s="2145" t="s">
        <v>701</v>
      </c>
      <c r="W29" s="2146"/>
      <c r="X29" s="2126"/>
      <c r="Y29" s="2126"/>
      <c r="Z29" s="2140" t="s">
        <v>678</v>
      </c>
      <c r="AA29" s="2140"/>
      <c r="AB29" s="2140"/>
      <c r="AC29" s="2141"/>
      <c r="AD29" s="2142"/>
      <c r="AE29" s="2142"/>
      <c r="AF29" s="2142"/>
      <c r="AG29" s="2142"/>
      <c r="AH29" s="2145" t="s">
        <v>701</v>
      </c>
      <c r="AI29" s="2146"/>
    </row>
    <row r="30" spans="2:35" ht="14.1" customHeight="1" x14ac:dyDescent="0.2">
      <c r="B30" s="2117"/>
      <c r="C30" s="2118"/>
      <c r="D30" s="2118"/>
      <c r="E30" s="2119"/>
      <c r="F30" s="2124"/>
      <c r="G30" s="2124"/>
      <c r="H30" s="2124"/>
      <c r="I30" s="2124"/>
      <c r="J30" s="2124"/>
      <c r="K30" s="2125"/>
      <c r="L30" s="2126"/>
      <c r="M30" s="2126"/>
      <c r="N30" s="2127"/>
      <c r="O30" s="2127"/>
      <c r="P30" s="2127"/>
      <c r="Q30" s="2143"/>
      <c r="R30" s="2144"/>
      <c r="S30" s="2142"/>
      <c r="T30" s="2142"/>
      <c r="U30" s="2142"/>
      <c r="V30" s="2145"/>
      <c r="W30" s="2146"/>
      <c r="X30" s="2149"/>
      <c r="Y30" s="2149"/>
      <c r="Z30" s="2150"/>
      <c r="AA30" s="2150"/>
      <c r="AB30" s="2150"/>
      <c r="AC30" s="2141"/>
      <c r="AD30" s="2142"/>
      <c r="AE30" s="2142"/>
      <c r="AF30" s="2142"/>
      <c r="AG30" s="2142"/>
      <c r="AH30" s="2145"/>
      <c r="AI30" s="2146"/>
    </row>
    <row r="31" spans="2:35" ht="15.3" customHeight="1" x14ac:dyDescent="0.2">
      <c r="B31" s="2162" t="s">
        <v>679</v>
      </c>
      <c r="C31" s="2120"/>
      <c r="D31" s="2120"/>
      <c r="E31" s="2120"/>
      <c r="F31" s="2120"/>
      <c r="G31" s="2120"/>
      <c r="H31" s="2120"/>
      <c r="I31" s="2120"/>
      <c r="J31" s="2120"/>
      <c r="K31" s="2121"/>
      <c r="L31" s="2164" t="s">
        <v>706</v>
      </c>
      <c r="M31" s="2165"/>
      <c r="N31" s="2165"/>
      <c r="O31" s="2165"/>
      <c r="P31" s="2165"/>
      <c r="Q31" s="2166"/>
      <c r="R31" s="2166"/>
      <c r="S31" s="2170"/>
      <c r="T31" s="2171"/>
      <c r="U31" s="2171"/>
      <c r="V31" s="2171"/>
      <c r="W31" s="2171"/>
      <c r="X31" s="2171"/>
      <c r="Y31" s="2171"/>
      <c r="Z31" s="2171"/>
      <c r="AA31" s="2171"/>
      <c r="AB31" s="2171"/>
      <c r="AC31" s="2174" t="s">
        <v>707</v>
      </c>
      <c r="AD31" s="2174"/>
      <c r="AE31" s="2174"/>
      <c r="AF31" s="2174"/>
      <c r="AG31" s="2174"/>
      <c r="AH31" s="2174"/>
      <c r="AI31" s="2175"/>
    </row>
    <row r="32" spans="2:35" ht="15.3" customHeight="1" x14ac:dyDescent="0.2">
      <c r="B32" s="2163"/>
      <c r="C32" s="2122"/>
      <c r="D32" s="2122"/>
      <c r="E32" s="2122"/>
      <c r="F32" s="2122"/>
      <c r="G32" s="2122"/>
      <c r="H32" s="2122"/>
      <c r="I32" s="2122"/>
      <c r="J32" s="2122"/>
      <c r="K32" s="2123"/>
      <c r="L32" s="2167"/>
      <c r="M32" s="2168"/>
      <c r="N32" s="2168"/>
      <c r="O32" s="2168"/>
      <c r="P32" s="2168"/>
      <c r="Q32" s="2169"/>
      <c r="R32" s="2169"/>
      <c r="S32" s="2172"/>
      <c r="T32" s="2173"/>
      <c r="U32" s="2173"/>
      <c r="V32" s="2173"/>
      <c r="W32" s="2173"/>
      <c r="X32" s="2173"/>
      <c r="Y32" s="2173"/>
      <c r="Z32" s="2173"/>
      <c r="AA32" s="2173"/>
      <c r="AB32" s="2173"/>
      <c r="AC32" s="2176"/>
      <c r="AD32" s="2176"/>
      <c r="AE32" s="2176"/>
      <c r="AF32" s="2176"/>
      <c r="AG32" s="2176"/>
      <c r="AH32" s="2176"/>
      <c r="AI32" s="2177"/>
    </row>
    <row r="33" spans="2:35" ht="15.3" customHeight="1" x14ac:dyDescent="0.2">
      <c r="B33" s="2163"/>
      <c r="C33" s="2122"/>
      <c r="D33" s="2122"/>
      <c r="E33" s="2122"/>
      <c r="F33" s="2122"/>
      <c r="G33" s="2122"/>
      <c r="H33" s="2122"/>
      <c r="I33" s="2122"/>
      <c r="J33" s="2122"/>
      <c r="K33" s="2123"/>
      <c r="L33" s="2167" t="s">
        <v>708</v>
      </c>
      <c r="M33" s="2168"/>
      <c r="N33" s="2168"/>
      <c r="O33" s="2168"/>
      <c r="P33" s="2168"/>
      <c r="Q33" s="2169"/>
      <c r="R33" s="2169"/>
      <c r="S33" s="2172"/>
      <c r="T33" s="2173"/>
      <c r="U33" s="2173"/>
      <c r="V33" s="2173"/>
      <c r="W33" s="2173"/>
      <c r="X33" s="2173"/>
      <c r="Y33" s="2173"/>
      <c r="Z33" s="2173"/>
      <c r="AA33" s="2173"/>
      <c r="AB33" s="2173"/>
      <c r="AC33" s="2176" t="s">
        <v>707</v>
      </c>
      <c r="AD33" s="2176"/>
      <c r="AE33" s="2176"/>
      <c r="AF33" s="2176"/>
      <c r="AG33" s="2176"/>
      <c r="AH33" s="2176"/>
      <c r="AI33" s="2177"/>
    </row>
    <row r="34" spans="2:35" ht="15.3" customHeight="1" x14ac:dyDescent="0.2">
      <c r="B34" s="2163"/>
      <c r="C34" s="2122"/>
      <c r="D34" s="2122"/>
      <c r="E34" s="2122"/>
      <c r="F34" s="2122"/>
      <c r="G34" s="2122"/>
      <c r="H34" s="2122"/>
      <c r="I34" s="2122"/>
      <c r="J34" s="2122"/>
      <c r="K34" s="2123"/>
      <c r="L34" s="2167"/>
      <c r="M34" s="2168"/>
      <c r="N34" s="2168"/>
      <c r="O34" s="2168"/>
      <c r="P34" s="2168"/>
      <c r="Q34" s="2169"/>
      <c r="R34" s="2169"/>
      <c r="S34" s="2172"/>
      <c r="T34" s="2173"/>
      <c r="U34" s="2173"/>
      <c r="V34" s="2173"/>
      <c r="W34" s="2173"/>
      <c r="X34" s="2173"/>
      <c r="Y34" s="2173"/>
      <c r="Z34" s="2173"/>
      <c r="AA34" s="2173"/>
      <c r="AB34" s="2173"/>
      <c r="AC34" s="2176"/>
      <c r="AD34" s="2176"/>
      <c r="AE34" s="2176"/>
      <c r="AF34" s="2176"/>
      <c r="AG34" s="2176"/>
      <c r="AH34" s="2176"/>
      <c r="AI34" s="2177"/>
    </row>
    <row r="35" spans="2:35" ht="15.3" customHeight="1" x14ac:dyDescent="0.2">
      <c r="B35" s="2163"/>
      <c r="C35" s="2122"/>
      <c r="D35" s="2122"/>
      <c r="E35" s="2122"/>
      <c r="F35" s="2122"/>
      <c r="G35" s="2122"/>
      <c r="H35" s="2122"/>
      <c r="I35" s="2122"/>
      <c r="J35" s="2122"/>
      <c r="K35" s="2123"/>
      <c r="L35" s="2167" t="s">
        <v>709</v>
      </c>
      <c r="M35" s="2168"/>
      <c r="N35" s="2168"/>
      <c r="O35" s="2168"/>
      <c r="P35" s="2168"/>
      <c r="Q35" s="2169"/>
      <c r="R35" s="2169"/>
      <c r="S35" s="2172"/>
      <c r="T35" s="2173"/>
      <c r="U35" s="2173"/>
      <c r="V35" s="2173"/>
      <c r="W35" s="2173"/>
      <c r="X35" s="2173"/>
      <c r="Y35" s="2173"/>
      <c r="Z35" s="2173"/>
      <c r="AA35" s="2173"/>
      <c r="AB35" s="2173"/>
      <c r="AC35" s="2176" t="s">
        <v>707</v>
      </c>
      <c r="AD35" s="2176"/>
      <c r="AE35" s="2176"/>
      <c r="AF35" s="2176"/>
      <c r="AG35" s="2176"/>
      <c r="AH35" s="2176"/>
      <c r="AI35" s="2177"/>
    </row>
    <row r="36" spans="2:35" ht="15.3" customHeight="1" x14ac:dyDescent="0.2">
      <c r="B36" s="2163"/>
      <c r="C36" s="2122"/>
      <c r="D36" s="2122"/>
      <c r="E36" s="2122"/>
      <c r="F36" s="2122"/>
      <c r="G36" s="2122"/>
      <c r="H36" s="2122"/>
      <c r="I36" s="2122"/>
      <c r="J36" s="2122"/>
      <c r="K36" s="2123"/>
      <c r="L36" s="2178"/>
      <c r="M36" s="2179"/>
      <c r="N36" s="2179"/>
      <c r="O36" s="2179"/>
      <c r="P36" s="2179"/>
      <c r="Q36" s="2180"/>
      <c r="R36" s="2180"/>
      <c r="S36" s="2181"/>
      <c r="T36" s="2182"/>
      <c r="U36" s="2182"/>
      <c r="V36" s="2182"/>
      <c r="W36" s="2182"/>
      <c r="X36" s="2182"/>
      <c r="Y36" s="2182"/>
      <c r="Z36" s="2182"/>
      <c r="AA36" s="2182"/>
      <c r="AB36" s="2182"/>
      <c r="AC36" s="2183"/>
      <c r="AD36" s="2183"/>
      <c r="AE36" s="2183"/>
      <c r="AF36" s="2183"/>
      <c r="AG36" s="2183"/>
      <c r="AH36" s="2183"/>
      <c r="AI36" s="2184"/>
    </row>
    <row r="37" spans="2:35" ht="15.3" customHeight="1" x14ac:dyDescent="0.2">
      <c r="B37" s="2101" t="s">
        <v>710</v>
      </c>
      <c r="C37" s="2120"/>
      <c r="D37" s="2120"/>
      <c r="E37" s="2120"/>
      <c r="F37" s="2120"/>
      <c r="G37" s="2120"/>
      <c r="H37" s="2120"/>
      <c r="I37" s="2120"/>
      <c r="J37" s="2120"/>
      <c r="K37" s="2120"/>
      <c r="L37" s="2122"/>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3"/>
    </row>
    <row r="38" spans="2:35" ht="15.3" customHeight="1" x14ac:dyDescent="0.2">
      <c r="B38" s="2151"/>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5"/>
    </row>
    <row r="39" spans="2:35" x14ac:dyDescent="0.2">
      <c r="B39" s="2152"/>
      <c r="C39" s="2153"/>
      <c r="D39" s="2153"/>
      <c r="E39" s="2153"/>
      <c r="F39" s="2153"/>
      <c r="G39" s="2153"/>
      <c r="H39" s="2153"/>
      <c r="I39" s="2153"/>
      <c r="J39" s="2153"/>
      <c r="K39" s="2153"/>
      <c r="L39" s="2153"/>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4"/>
    </row>
    <row r="40" spans="2:35" x14ac:dyDescent="0.2">
      <c r="B40" s="2155"/>
      <c r="C40" s="2156"/>
      <c r="D40" s="2156"/>
      <c r="E40" s="2156"/>
      <c r="F40" s="2156"/>
      <c r="G40" s="2156"/>
      <c r="H40" s="2156"/>
      <c r="I40" s="2156"/>
      <c r="J40" s="2156"/>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7"/>
    </row>
    <row r="41" spans="2:35" x14ac:dyDescent="0.2">
      <c r="B41" s="2155"/>
      <c r="C41" s="2156"/>
      <c r="D41" s="2156"/>
      <c r="E41" s="2156"/>
      <c r="F41" s="2156"/>
      <c r="G41" s="2156"/>
      <c r="H41" s="2156"/>
      <c r="I41" s="2156"/>
      <c r="J41" s="2156"/>
      <c r="K41" s="2156"/>
      <c r="L41" s="2156"/>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7"/>
    </row>
    <row r="42" spans="2:35" x14ac:dyDescent="0.2">
      <c r="B42" s="2155"/>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7"/>
    </row>
    <row r="43" spans="2:35" x14ac:dyDescent="0.2">
      <c r="B43" s="2155"/>
      <c r="C43" s="2156"/>
      <c r="D43" s="2156"/>
      <c r="E43" s="2156"/>
      <c r="F43" s="2156"/>
      <c r="G43" s="2156"/>
      <c r="H43" s="2156"/>
      <c r="I43" s="2156"/>
      <c r="J43" s="2156"/>
      <c r="K43" s="2156"/>
      <c r="L43" s="2156"/>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7"/>
    </row>
    <row r="44" spans="2:35" x14ac:dyDescent="0.2">
      <c r="B44" s="2155"/>
      <c r="C44" s="2156"/>
      <c r="D44" s="2156"/>
      <c r="E44" s="2156"/>
      <c r="F44" s="2156"/>
      <c r="G44" s="2156"/>
      <c r="H44" s="2156"/>
      <c r="I44" s="2156"/>
      <c r="J44" s="2156"/>
      <c r="K44" s="2156"/>
      <c r="L44" s="2156"/>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7"/>
    </row>
    <row r="45" spans="2:35" x14ac:dyDescent="0.2">
      <c r="B45" s="2155"/>
      <c r="C45" s="2156"/>
      <c r="D45" s="2156"/>
      <c r="E45" s="2156"/>
      <c r="F45" s="2156"/>
      <c r="G45" s="2156"/>
      <c r="H45" s="2156"/>
      <c r="I45" s="2156"/>
      <c r="J45" s="2156"/>
      <c r="K45" s="2156"/>
      <c r="L45" s="2156"/>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7"/>
    </row>
    <row r="46" spans="2:35" x14ac:dyDescent="0.2">
      <c r="B46" s="2155"/>
      <c r="C46" s="2156"/>
      <c r="D46" s="2156"/>
      <c r="E46" s="2156"/>
      <c r="F46" s="2156"/>
      <c r="G46" s="2156"/>
      <c r="H46" s="2156"/>
      <c r="I46" s="2156"/>
      <c r="J46" s="2156"/>
      <c r="K46" s="2156"/>
      <c r="L46" s="2156"/>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7"/>
    </row>
    <row r="47" spans="2:35" x14ac:dyDescent="0.2">
      <c r="B47" s="2155"/>
      <c r="C47" s="2156"/>
      <c r="D47" s="2156"/>
      <c r="E47" s="2156"/>
      <c r="F47" s="2156"/>
      <c r="G47" s="2156"/>
      <c r="H47" s="2156"/>
      <c r="I47" s="2156"/>
      <c r="J47" s="2156"/>
      <c r="K47" s="2156"/>
      <c r="L47" s="2156"/>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7"/>
    </row>
    <row r="48" spans="2:35" x14ac:dyDescent="0.2">
      <c r="B48" s="2155"/>
      <c r="C48" s="2156"/>
      <c r="D48" s="2156"/>
      <c r="E48" s="2156"/>
      <c r="F48" s="2156"/>
      <c r="G48" s="2156"/>
      <c r="H48" s="2156"/>
      <c r="I48" s="2156"/>
      <c r="J48" s="2156"/>
      <c r="K48" s="2156"/>
      <c r="L48" s="2156"/>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7"/>
    </row>
    <row r="49" spans="2:38" x14ac:dyDescent="0.2">
      <c r="B49" s="2155"/>
      <c r="C49" s="2156"/>
      <c r="D49" s="2156"/>
      <c r="E49" s="2156"/>
      <c r="F49" s="2156"/>
      <c r="G49" s="2156"/>
      <c r="H49" s="2156"/>
      <c r="I49" s="2156"/>
      <c r="J49" s="2156"/>
      <c r="K49" s="2156"/>
      <c r="L49" s="2156"/>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7"/>
    </row>
    <row r="50" spans="2:38" x14ac:dyDescent="0.2">
      <c r="B50" s="2155"/>
      <c r="C50" s="2156"/>
      <c r="D50" s="2156"/>
      <c r="E50" s="2156"/>
      <c r="F50" s="2156"/>
      <c r="G50" s="2156"/>
      <c r="H50" s="2156"/>
      <c r="I50" s="2156"/>
      <c r="J50" s="2156"/>
      <c r="K50" s="2156"/>
      <c r="L50" s="2156"/>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7"/>
    </row>
    <row r="51" spans="2:38" x14ac:dyDescent="0.2">
      <c r="B51" s="2158"/>
      <c r="C51" s="2159"/>
      <c r="D51" s="2159"/>
      <c r="E51" s="2159"/>
      <c r="F51" s="2159"/>
      <c r="G51" s="2159"/>
      <c r="H51" s="2159"/>
      <c r="I51" s="2159"/>
      <c r="J51" s="2159"/>
      <c r="K51" s="2159"/>
      <c r="L51" s="2159"/>
      <c r="M51" s="2159"/>
      <c r="N51" s="2159"/>
      <c r="O51" s="2159"/>
      <c r="P51" s="2159"/>
      <c r="Q51" s="2159"/>
      <c r="R51" s="2159"/>
      <c r="S51" s="2159"/>
      <c r="T51" s="2159"/>
      <c r="U51" s="2159"/>
      <c r="V51" s="2159"/>
      <c r="W51" s="2159"/>
      <c r="X51" s="2159"/>
      <c r="Y51" s="2159"/>
      <c r="Z51" s="2159"/>
      <c r="AA51" s="2159"/>
      <c r="AB51" s="2159"/>
      <c r="AC51" s="2159"/>
      <c r="AD51" s="2159"/>
      <c r="AE51" s="2159"/>
      <c r="AF51" s="2159"/>
      <c r="AG51" s="2159"/>
      <c r="AH51" s="2159"/>
      <c r="AI51" s="2160"/>
    </row>
    <row r="52" spans="2:38" ht="15.3" customHeight="1" x14ac:dyDescent="0.2">
      <c r="B52" s="2161" t="s">
        <v>711</v>
      </c>
      <c r="C52" s="2161"/>
      <c r="D52" s="2161"/>
      <c r="E52" s="2161"/>
      <c r="F52" s="2161"/>
      <c r="G52" s="2161"/>
      <c r="H52" s="2161"/>
      <c r="I52" s="2161"/>
      <c r="J52" s="2161"/>
      <c r="K52" s="2161"/>
      <c r="L52" s="2161"/>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381"/>
      <c r="AK52" s="381"/>
      <c r="AL52" s="381"/>
    </row>
    <row r="53" spans="2:38" ht="15.3" customHeight="1" x14ac:dyDescent="0.2">
      <c r="B53" s="38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row>
    <row r="54" spans="2:38" ht="15.3" customHeight="1" x14ac:dyDescent="0.2">
      <c r="B54" s="381"/>
      <c r="C54" s="381"/>
      <c r="D54" s="381"/>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row>
    <row r="55" spans="2:38" ht="15.3" customHeight="1" x14ac:dyDescent="0.2">
      <c r="B55" s="38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row>
    <row r="56" spans="2:38" ht="15.3" customHeight="1" x14ac:dyDescent="0.2">
      <c r="B56" s="38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row>
    <row r="57" spans="2:38" ht="15.3" customHeight="1" x14ac:dyDescent="0.2"/>
  </sheetData>
  <mergeCells count="95">
    <mergeCell ref="B37:AI38"/>
    <mergeCell ref="B39:AI51"/>
    <mergeCell ref="B52:AI52"/>
    <mergeCell ref="B31:K36"/>
    <mergeCell ref="L31:R32"/>
    <mergeCell ref="S31:AB32"/>
    <mergeCell ref="AC31:AI32"/>
    <mergeCell ref="L33:R34"/>
    <mergeCell ref="S33:AB34"/>
    <mergeCell ref="AC33:AI34"/>
    <mergeCell ref="L35:R36"/>
    <mergeCell ref="S35:AB36"/>
    <mergeCell ref="AC35:AI36"/>
    <mergeCell ref="V27:W28"/>
    <mergeCell ref="Z27:AB28"/>
    <mergeCell ref="AC27:AG28"/>
    <mergeCell ref="AH27:AI28"/>
    <mergeCell ref="N29:P30"/>
    <mergeCell ref="Q29:U30"/>
    <mergeCell ref="V29:W30"/>
    <mergeCell ref="Z29:AB30"/>
    <mergeCell ref="AC29:AG30"/>
    <mergeCell ref="AH29:AI30"/>
    <mergeCell ref="X27:Y30"/>
    <mergeCell ref="AH23:AI24"/>
    <mergeCell ref="N25:P26"/>
    <mergeCell ref="Q25:U26"/>
    <mergeCell ref="V25:W26"/>
    <mergeCell ref="Z25:AB26"/>
    <mergeCell ref="AC25:AG26"/>
    <mergeCell ref="AH25:AI26"/>
    <mergeCell ref="X23:Y26"/>
    <mergeCell ref="Z21:AB22"/>
    <mergeCell ref="AC21:AG22"/>
    <mergeCell ref="F23:K26"/>
    <mergeCell ref="L23:M26"/>
    <mergeCell ref="N23:P24"/>
    <mergeCell ref="Q23:U24"/>
    <mergeCell ref="V23:W24"/>
    <mergeCell ref="Z23:AB24"/>
    <mergeCell ref="AC23:AG24"/>
    <mergeCell ref="AH21:AI22"/>
    <mergeCell ref="AH17:AI18"/>
    <mergeCell ref="F19:K22"/>
    <mergeCell ref="L19:M22"/>
    <mergeCell ref="N19:P20"/>
    <mergeCell ref="Q19:U20"/>
    <mergeCell ref="V19:W20"/>
    <mergeCell ref="X19:Y22"/>
    <mergeCell ref="Z19:AB20"/>
    <mergeCell ref="AC19:AG20"/>
    <mergeCell ref="AH19:AI20"/>
    <mergeCell ref="N17:P18"/>
    <mergeCell ref="Q17:U18"/>
    <mergeCell ref="N21:P22"/>
    <mergeCell ref="Q21:U22"/>
    <mergeCell ref="V21:W22"/>
    <mergeCell ref="V15:W16"/>
    <mergeCell ref="X15:Y18"/>
    <mergeCell ref="Z15:AB16"/>
    <mergeCell ref="AC15:AG16"/>
    <mergeCell ref="AH15:AI16"/>
    <mergeCell ref="V17:W18"/>
    <mergeCell ref="Z17:AB18"/>
    <mergeCell ref="AC17:AG18"/>
    <mergeCell ref="X11:Y14"/>
    <mergeCell ref="Z11:AB12"/>
    <mergeCell ref="AC11:AG12"/>
    <mergeCell ref="AH11:AI12"/>
    <mergeCell ref="N13:P14"/>
    <mergeCell ref="Q13:U14"/>
    <mergeCell ref="V13:W14"/>
    <mergeCell ref="Z13:AB14"/>
    <mergeCell ref="AC13:AG14"/>
    <mergeCell ref="AH13:AI14"/>
    <mergeCell ref="V11:W12"/>
    <mergeCell ref="B11:E30"/>
    <mergeCell ref="F11:K14"/>
    <mergeCell ref="L11:M14"/>
    <mergeCell ref="N11:P12"/>
    <mergeCell ref="Q11:U12"/>
    <mergeCell ref="F15:K18"/>
    <mergeCell ref="L15:M18"/>
    <mergeCell ref="N15:P16"/>
    <mergeCell ref="Q15:U16"/>
    <mergeCell ref="F27:K30"/>
    <mergeCell ref="L27:M30"/>
    <mergeCell ref="N27:P28"/>
    <mergeCell ref="Q27:U28"/>
    <mergeCell ref="B2:AI3"/>
    <mergeCell ref="B5:K10"/>
    <mergeCell ref="N6:O6"/>
    <mergeCell ref="N7:O7"/>
    <mergeCell ref="N8:O8"/>
    <mergeCell ref="N9:O9"/>
  </mergeCells>
  <phoneticPr fontId="2"/>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B2:AD28"/>
  <sheetViews>
    <sheetView view="pageBreakPreview" zoomScaleNormal="100" zoomScaleSheetLayoutView="100" workbookViewId="0"/>
  </sheetViews>
  <sheetFormatPr defaultColWidth="9" defaultRowHeight="13.2" x14ac:dyDescent="0.2"/>
  <cols>
    <col min="1" max="1" width="1.44140625" style="104" customWidth="1"/>
    <col min="2" max="27" width="3.6640625" style="104" customWidth="1"/>
    <col min="28" max="28" width="1" style="104" customWidth="1"/>
    <col min="29" max="50" width="3.6640625" style="104" customWidth="1"/>
    <col min="51" max="16384" width="9" style="104"/>
  </cols>
  <sheetData>
    <row r="2" spans="2:30" x14ac:dyDescent="0.2">
      <c r="B2" s="103" t="s">
        <v>669</v>
      </c>
      <c r="AD2" s="392" t="s">
        <v>670</v>
      </c>
    </row>
    <row r="3" spans="2:30" x14ac:dyDescent="0.2">
      <c r="C3" s="2049" t="s">
        <v>671</v>
      </c>
      <c r="D3" s="2049"/>
      <c r="E3" s="2049"/>
      <c r="F3" s="2049"/>
      <c r="G3" s="2049"/>
      <c r="H3" s="2049"/>
      <c r="I3" s="2049"/>
      <c r="J3" s="2049"/>
      <c r="K3" s="2049"/>
      <c r="L3" s="2049"/>
      <c r="M3" s="2049"/>
      <c r="N3" s="2049"/>
      <c r="O3" s="2049"/>
      <c r="P3" s="2049"/>
      <c r="Q3" s="2049"/>
      <c r="R3" s="2049"/>
      <c r="S3" s="2049"/>
      <c r="T3" s="2049"/>
      <c r="U3" s="2049"/>
      <c r="V3" s="2049"/>
      <c r="W3" s="2049"/>
      <c r="X3" s="2049"/>
      <c r="Y3" s="2049"/>
      <c r="Z3" s="2049"/>
      <c r="AD3" s="392" t="s">
        <v>672</v>
      </c>
    </row>
    <row r="5" spans="2:30" ht="13.5" customHeight="1" x14ac:dyDescent="0.2">
      <c r="C5" s="2185" t="s">
        <v>673</v>
      </c>
      <c r="D5" s="2186"/>
      <c r="E5" s="2186"/>
      <c r="F5" s="2187"/>
      <c r="G5" s="2188" t="s">
        <v>674</v>
      </c>
      <c r="H5" s="2052"/>
      <c r="I5" s="2189" t="s">
        <v>225</v>
      </c>
      <c r="J5" s="2190"/>
      <c r="K5" s="106"/>
      <c r="L5" s="2096"/>
      <c r="M5" s="2096"/>
      <c r="N5" s="2096"/>
      <c r="O5" s="394"/>
      <c r="P5" s="395"/>
      <c r="Q5" s="2188" t="s">
        <v>675</v>
      </c>
      <c r="R5" s="2052"/>
      <c r="S5" s="2189" t="s">
        <v>225</v>
      </c>
      <c r="T5" s="2190"/>
      <c r="U5" s="394"/>
      <c r="V5" s="2096"/>
      <c r="W5" s="2096"/>
      <c r="X5" s="2096"/>
      <c r="Y5" s="394"/>
      <c r="Z5" s="395"/>
    </row>
    <row r="6" spans="2:30" x14ac:dyDescent="0.2">
      <c r="C6" s="2193" t="s">
        <v>676</v>
      </c>
      <c r="D6" s="2194"/>
      <c r="E6" s="2194"/>
      <c r="F6" s="2195"/>
      <c r="G6" s="2053"/>
      <c r="H6" s="2055"/>
      <c r="I6" s="2191"/>
      <c r="J6" s="2192"/>
      <c r="K6" s="109"/>
      <c r="L6" s="2097"/>
      <c r="M6" s="2097"/>
      <c r="N6" s="2097"/>
      <c r="O6" s="391" t="s">
        <v>677</v>
      </c>
      <c r="P6" s="396"/>
      <c r="Q6" s="2053"/>
      <c r="R6" s="2055"/>
      <c r="S6" s="2191"/>
      <c r="T6" s="2192"/>
      <c r="U6" s="391"/>
      <c r="V6" s="2097"/>
      <c r="W6" s="2097"/>
      <c r="X6" s="2097"/>
      <c r="Y6" s="391" t="s">
        <v>677</v>
      </c>
      <c r="Z6" s="396"/>
    </row>
    <row r="7" spans="2:30" x14ac:dyDescent="0.2">
      <c r="C7" s="2193" t="s">
        <v>219</v>
      </c>
      <c r="D7" s="2194"/>
      <c r="E7" s="2194"/>
      <c r="F7" s="2195"/>
      <c r="G7" s="2053"/>
      <c r="H7" s="2055"/>
      <c r="I7" s="2189" t="s">
        <v>678</v>
      </c>
      <c r="J7" s="2190"/>
      <c r="K7" s="107"/>
      <c r="L7" s="2096"/>
      <c r="M7" s="2096"/>
      <c r="N7" s="2096"/>
      <c r="O7" s="105"/>
      <c r="P7" s="105"/>
      <c r="Q7" s="2053"/>
      <c r="R7" s="2055"/>
      <c r="S7" s="2189" t="s">
        <v>678</v>
      </c>
      <c r="T7" s="2190"/>
      <c r="U7" s="105"/>
      <c r="V7" s="2096"/>
      <c r="W7" s="2096"/>
      <c r="X7" s="2096"/>
      <c r="Y7" s="105"/>
      <c r="Z7" s="397"/>
    </row>
    <row r="8" spans="2:30" x14ac:dyDescent="0.2">
      <c r="C8" s="398"/>
      <c r="D8" s="399"/>
      <c r="E8" s="399"/>
      <c r="F8" s="400"/>
      <c r="G8" s="2057"/>
      <c r="H8" s="2059"/>
      <c r="I8" s="2191"/>
      <c r="J8" s="2192"/>
      <c r="K8" s="109"/>
      <c r="L8" s="2097"/>
      <c r="M8" s="2097"/>
      <c r="N8" s="2097"/>
      <c r="O8" s="391" t="s">
        <v>677</v>
      </c>
      <c r="P8" s="391"/>
      <c r="Q8" s="2057"/>
      <c r="R8" s="2059"/>
      <c r="S8" s="2191"/>
      <c r="T8" s="2192"/>
      <c r="U8" s="391"/>
      <c r="V8" s="2097"/>
      <c r="W8" s="2097"/>
      <c r="X8" s="2097"/>
      <c r="Y8" s="391" t="s">
        <v>677</v>
      </c>
      <c r="Z8" s="396"/>
    </row>
    <row r="9" spans="2:30" x14ac:dyDescent="0.2">
      <c r="C9" s="2189" t="s">
        <v>679</v>
      </c>
      <c r="D9" s="2196"/>
      <c r="E9" s="2196"/>
      <c r="F9" s="2196"/>
      <c r="G9" s="2196"/>
      <c r="H9" s="2196"/>
      <c r="I9" s="2196"/>
      <c r="J9" s="2190"/>
      <c r="K9" s="106"/>
      <c r="L9" s="394"/>
      <c r="M9" s="394"/>
      <c r="N9" s="394"/>
      <c r="O9" s="394"/>
      <c r="P9" s="394"/>
      <c r="Q9" s="394"/>
      <c r="R9" s="394"/>
      <c r="S9" s="394"/>
      <c r="T9" s="394"/>
      <c r="U9" s="394"/>
      <c r="V9" s="394"/>
      <c r="W9" s="394"/>
      <c r="X9" s="394"/>
      <c r="Y9" s="394"/>
      <c r="Z9" s="395"/>
    </row>
    <row r="10" spans="2:30" x14ac:dyDescent="0.2">
      <c r="C10" s="2197"/>
      <c r="D10" s="2198"/>
      <c r="E10" s="2198"/>
      <c r="F10" s="2198"/>
      <c r="G10" s="2198"/>
      <c r="H10" s="2198"/>
      <c r="I10" s="2198"/>
      <c r="J10" s="2199"/>
      <c r="K10" s="107"/>
      <c r="L10" s="105"/>
      <c r="M10" s="105"/>
      <c r="N10" s="105"/>
      <c r="O10" s="105"/>
      <c r="P10" s="105"/>
      <c r="Q10" s="2201"/>
      <c r="R10" s="2201"/>
      <c r="S10" s="2201"/>
      <c r="T10" s="2201"/>
      <c r="U10" s="2201"/>
      <c r="V10" s="2201"/>
      <c r="W10" s="2039" t="s">
        <v>680</v>
      </c>
      <c r="X10" s="2039"/>
      <c r="Y10" s="2039"/>
      <c r="Z10" s="2040"/>
    </row>
    <row r="11" spans="2:30" x14ac:dyDescent="0.2">
      <c r="C11" s="2191"/>
      <c r="D11" s="2200"/>
      <c r="E11" s="2200"/>
      <c r="F11" s="2200"/>
      <c r="G11" s="2200"/>
      <c r="H11" s="2200"/>
      <c r="I11" s="2200"/>
      <c r="J11" s="2192"/>
      <c r="K11" s="109"/>
      <c r="L11" s="391"/>
      <c r="M11" s="391"/>
      <c r="N11" s="391"/>
      <c r="O11" s="391"/>
      <c r="P11" s="391"/>
      <c r="Q11" s="391"/>
      <c r="R11" s="391"/>
      <c r="S11" s="391"/>
      <c r="T11" s="391"/>
      <c r="U11" s="391"/>
      <c r="V11" s="391"/>
      <c r="W11" s="391"/>
      <c r="X11" s="391"/>
      <c r="Y11" s="391"/>
      <c r="Z11" s="396"/>
    </row>
    <row r="12" spans="2:30" x14ac:dyDescent="0.2">
      <c r="C12" s="2050" t="s">
        <v>681</v>
      </c>
      <c r="D12" s="2051"/>
      <c r="E12" s="2051"/>
      <c r="F12" s="2051"/>
      <c r="G12" s="2051"/>
      <c r="H12" s="2051"/>
      <c r="I12" s="2051"/>
      <c r="J12" s="2051"/>
      <c r="K12" s="2051"/>
      <c r="L12" s="2051"/>
      <c r="M12" s="2051"/>
      <c r="N12" s="2051"/>
      <c r="O12" s="2051"/>
      <c r="P12" s="2051"/>
      <c r="Q12" s="2051"/>
      <c r="R12" s="2051"/>
      <c r="S12" s="2051"/>
      <c r="T12" s="2051"/>
      <c r="U12" s="2051"/>
      <c r="V12" s="2051"/>
      <c r="W12" s="2051"/>
      <c r="X12" s="2051"/>
      <c r="Y12" s="2051"/>
      <c r="Z12" s="2052"/>
    </row>
    <row r="13" spans="2:30" x14ac:dyDescent="0.2">
      <c r="C13" s="2053"/>
      <c r="D13" s="2054"/>
      <c r="E13" s="2054"/>
      <c r="F13" s="2054"/>
      <c r="G13" s="2058"/>
      <c r="H13" s="2058"/>
      <c r="I13" s="2058"/>
      <c r="J13" s="2058"/>
      <c r="K13" s="2058"/>
      <c r="L13" s="2058"/>
      <c r="M13" s="2058"/>
      <c r="N13" s="2058"/>
      <c r="O13" s="2058"/>
      <c r="P13" s="2058"/>
      <c r="Q13" s="2058"/>
      <c r="R13" s="2058"/>
      <c r="S13" s="2058"/>
      <c r="T13" s="2058"/>
      <c r="U13" s="2058"/>
      <c r="V13" s="2058"/>
      <c r="W13" s="2058"/>
      <c r="X13" s="2058"/>
      <c r="Y13" s="2058"/>
      <c r="Z13" s="2059"/>
    </row>
    <row r="14" spans="2:30" x14ac:dyDescent="0.2">
      <c r="C14" s="2189" t="s">
        <v>682</v>
      </c>
      <c r="D14" s="2196"/>
      <c r="E14" s="2196"/>
      <c r="F14" s="2190"/>
      <c r="G14" s="2075"/>
      <c r="H14" s="2076"/>
      <c r="I14" s="2076"/>
      <c r="J14" s="2076"/>
      <c r="K14" s="2076"/>
      <c r="L14" s="2076"/>
      <c r="M14" s="2076"/>
      <c r="N14" s="2076"/>
      <c r="O14" s="2076"/>
      <c r="P14" s="2076"/>
      <c r="Q14" s="2076"/>
      <c r="R14" s="2076"/>
      <c r="S14" s="2076"/>
      <c r="T14" s="2076"/>
      <c r="U14" s="2076"/>
      <c r="V14" s="2076"/>
      <c r="W14" s="2076"/>
      <c r="X14" s="2076"/>
      <c r="Y14" s="2076"/>
      <c r="Z14" s="2077"/>
    </row>
    <row r="15" spans="2:30" x14ac:dyDescent="0.2">
      <c r="C15" s="2197"/>
      <c r="D15" s="2198"/>
      <c r="E15" s="2198"/>
      <c r="F15" s="2199"/>
      <c r="G15" s="2078"/>
      <c r="H15" s="2079"/>
      <c r="I15" s="2079"/>
      <c r="J15" s="2079"/>
      <c r="K15" s="2079"/>
      <c r="L15" s="2079"/>
      <c r="M15" s="2079"/>
      <c r="N15" s="2079"/>
      <c r="O15" s="2079"/>
      <c r="P15" s="2079"/>
      <c r="Q15" s="2079"/>
      <c r="R15" s="2079"/>
      <c r="S15" s="2079"/>
      <c r="T15" s="2079"/>
      <c r="U15" s="2079"/>
      <c r="V15" s="2079"/>
      <c r="W15" s="2079"/>
      <c r="X15" s="2079"/>
      <c r="Y15" s="2079"/>
      <c r="Z15" s="2080"/>
    </row>
    <row r="16" spans="2:30" x14ac:dyDescent="0.2">
      <c r="C16" s="2191"/>
      <c r="D16" s="2200"/>
      <c r="E16" s="2200"/>
      <c r="F16" s="2192"/>
      <c r="G16" s="2081"/>
      <c r="H16" s="2082"/>
      <c r="I16" s="2082"/>
      <c r="J16" s="2082"/>
      <c r="K16" s="2082"/>
      <c r="L16" s="2082"/>
      <c r="M16" s="2082"/>
      <c r="N16" s="2082"/>
      <c r="O16" s="2082"/>
      <c r="P16" s="2082"/>
      <c r="Q16" s="2082"/>
      <c r="R16" s="2082"/>
      <c r="S16" s="2082"/>
      <c r="T16" s="2082"/>
      <c r="U16" s="2082"/>
      <c r="V16" s="2082"/>
      <c r="W16" s="2082"/>
      <c r="X16" s="2082"/>
      <c r="Y16" s="2082"/>
      <c r="Z16" s="2083"/>
    </row>
    <row r="17" spans="3:26" x14ac:dyDescent="0.2">
      <c r="C17" s="2189" t="s">
        <v>683</v>
      </c>
      <c r="D17" s="2196"/>
      <c r="E17" s="2196"/>
      <c r="F17" s="2190"/>
      <c r="G17" s="2075"/>
      <c r="H17" s="2076"/>
      <c r="I17" s="2076"/>
      <c r="J17" s="2076"/>
      <c r="K17" s="2076"/>
      <c r="L17" s="2076"/>
      <c r="M17" s="2076"/>
      <c r="N17" s="2076"/>
      <c r="O17" s="2076"/>
      <c r="P17" s="2076"/>
      <c r="Q17" s="2076"/>
      <c r="R17" s="2076"/>
      <c r="S17" s="2076"/>
      <c r="T17" s="2076"/>
      <c r="U17" s="2076"/>
      <c r="V17" s="2076"/>
      <c r="W17" s="2076"/>
      <c r="X17" s="2076"/>
      <c r="Y17" s="2076"/>
      <c r="Z17" s="2077"/>
    </row>
    <row r="18" spans="3:26" x14ac:dyDescent="0.2">
      <c r="C18" s="2197"/>
      <c r="D18" s="2198"/>
      <c r="E18" s="2198"/>
      <c r="F18" s="2199"/>
      <c r="G18" s="2078"/>
      <c r="H18" s="2079"/>
      <c r="I18" s="2079"/>
      <c r="J18" s="2079"/>
      <c r="K18" s="2079"/>
      <c r="L18" s="2079"/>
      <c r="M18" s="2079"/>
      <c r="N18" s="2079"/>
      <c r="O18" s="2079"/>
      <c r="P18" s="2079"/>
      <c r="Q18" s="2079"/>
      <c r="R18" s="2079"/>
      <c r="S18" s="2079"/>
      <c r="T18" s="2079"/>
      <c r="U18" s="2079"/>
      <c r="V18" s="2079"/>
      <c r="W18" s="2079"/>
      <c r="X18" s="2079"/>
      <c r="Y18" s="2079"/>
      <c r="Z18" s="2080"/>
    </row>
    <row r="19" spans="3:26" x14ac:dyDescent="0.2">
      <c r="C19" s="2191"/>
      <c r="D19" s="2200"/>
      <c r="E19" s="2200"/>
      <c r="F19" s="2192"/>
      <c r="G19" s="2081"/>
      <c r="H19" s="2082"/>
      <c r="I19" s="2082"/>
      <c r="J19" s="2082"/>
      <c r="K19" s="2082"/>
      <c r="L19" s="2082"/>
      <c r="M19" s="2082"/>
      <c r="N19" s="2082"/>
      <c r="O19" s="2082"/>
      <c r="P19" s="2082"/>
      <c r="Q19" s="2082"/>
      <c r="R19" s="2082"/>
      <c r="S19" s="2082"/>
      <c r="T19" s="2082"/>
      <c r="U19" s="2082"/>
      <c r="V19" s="2082"/>
      <c r="W19" s="2082"/>
      <c r="X19" s="2082"/>
      <c r="Y19" s="2082"/>
      <c r="Z19" s="2083"/>
    </row>
    <row r="20" spans="3:26" x14ac:dyDescent="0.2">
      <c r="C20" s="2189" t="s">
        <v>684</v>
      </c>
      <c r="D20" s="2196"/>
      <c r="E20" s="2196"/>
      <c r="F20" s="2190"/>
      <c r="G20" s="2075"/>
      <c r="H20" s="2076"/>
      <c r="I20" s="2076"/>
      <c r="J20" s="2076"/>
      <c r="K20" s="2076"/>
      <c r="L20" s="2076"/>
      <c r="M20" s="2076"/>
      <c r="N20" s="2076"/>
      <c r="O20" s="2076"/>
      <c r="P20" s="2076"/>
      <c r="Q20" s="2076"/>
      <c r="R20" s="2076"/>
      <c r="S20" s="2076"/>
      <c r="T20" s="2076"/>
      <c r="U20" s="2076"/>
      <c r="V20" s="2076"/>
      <c r="W20" s="2076"/>
      <c r="X20" s="2076"/>
      <c r="Y20" s="2076"/>
      <c r="Z20" s="2077"/>
    </row>
    <row r="21" spans="3:26" x14ac:dyDescent="0.2">
      <c r="C21" s="2197"/>
      <c r="D21" s="2198"/>
      <c r="E21" s="2198"/>
      <c r="F21" s="2199"/>
      <c r="G21" s="2078"/>
      <c r="H21" s="2079"/>
      <c r="I21" s="2079"/>
      <c r="J21" s="2079"/>
      <c r="K21" s="2079"/>
      <c r="L21" s="2079"/>
      <c r="M21" s="2079"/>
      <c r="N21" s="2079"/>
      <c r="O21" s="2079"/>
      <c r="P21" s="2079"/>
      <c r="Q21" s="2079"/>
      <c r="R21" s="2079"/>
      <c r="S21" s="2079"/>
      <c r="T21" s="2079"/>
      <c r="U21" s="2079"/>
      <c r="V21" s="2079"/>
      <c r="W21" s="2079"/>
      <c r="X21" s="2079"/>
      <c r="Y21" s="2079"/>
      <c r="Z21" s="2080"/>
    </row>
    <row r="22" spans="3:26" x14ac:dyDescent="0.2">
      <c r="C22" s="2191"/>
      <c r="D22" s="2200"/>
      <c r="E22" s="2200"/>
      <c r="F22" s="2192"/>
      <c r="G22" s="2081"/>
      <c r="H22" s="2082"/>
      <c r="I22" s="2082"/>
      <c r="J22" s="2082"/>
      <c r="K22" s="2082"/>
      <c r="L22" s="2082"/>
      <c r="M22" s="2082"/>
      <c r="N22" s="2082"/>
      <c r="O22" s="2082"/>
      <c r="P22" s="2082"/>
      <c r="Q22" s="2082"/>
      <c r="R22" s="2082"/>
      <c r="S22" s="2082"/>
      <c r="T22" s="2082"/>
      <c r="U22" s="2082"/>
      <c r="V22" s="2082"/>
      <c r="W22" s="2082"/>
      <c r="X22" s="2082"/>
      <c r="Y22" s="2082"/>
      <c r="Z22" s="2083"/>
    </row>
    <row r="23" spans="3:26" x14ac:dyDescent="0.2">
      <c r="C23" s="2189" t="s">
        <v>685</v>
      </c>
      <c r="D23" s="2196"/>
      <c r="E23" s="2196"/>
      <c r="F23" s="2190"/>
      <c r="G23" s="2075"/>
      <c r="H23" s="2076"/>
      <c r="I23" s="2076"/>
      <c r="J23" s="2076"/>
      <c r="K23" s="2076"/>
      <c r="L23" s="2076"/>
      <c r="M23" s="2076"/>
      <c r="N23" s="2076"/>
      <c r="O23" s="2076"/>
      <c r="P23" s="2076"/>
      <c r="Q23" s="2076"/>
      <c r="R23" s="2076"/>
      <c r="S23" s="2076"/>
      <c r="T23" s="2076"/>
      <c r="U23" s="2076"/>
      <c r="V23" s="2076"/>
      <c r="W23" s="2076"/>
      <c r="X23" s="2076"/>
      <c r="Y23" s="2076"/>
      <c r="Z23" s="2077"/>
    </row>
    <row r="24" spans="3:26" x14ac:dyDescent="0.2">
      <c r="C24" s="2197"/>
      <c r="D24" s="2198"/>
      <c r="E24" s="2198"/>
      <c r="F24" s="2199"/>
      <c r="G24" s="2078"/>
      <c r="H24" s="2079"/>
      <c r="I24" s="2079"/>
      <c r="J24" s="2079"/>
      <c r="K24" s="2079"/>
      <c r="L24" s="2079"/>
      <c r="M24" s="2079"/>
      <c r="N24" s="2079"/>
      <c r="O24" s="2079"/>
      <c r="P24" s="2079"/>
      <c r="Q24" s="2079"/>
      <c r="R24" s="2079"/>
      <c r="S24" s="2079"/>
      <c r="T24" s="2079"/>
      <c r="U24" s="2079"/>
      <c r="V24" s="2079"/>
      <c r="W24" s="2079"/>
      <c r="X24" s="2079"/>
      <c r="Y24" s="2079"/>
      <c r="Z24" s="2080"/>
    </row>
    <row r="25" spans="3:26" x14ac:dyDescent="0.2">
      <c r="C25" s="2191"/>
      <c r="D25" s="2200"/>
      <c r="E25" s="2200"/>
      <c r="F25" s="2192"/>
      <c r="G25" s="2081"/>
      <c r="H25" s="2082"/>
      <c r="I25" s="2082"/>
      <c r="J25" s="2082"/>
      <c r="K25" s="2082"/>
      <c r="L25" s="2082"/>
      <c r="M25" s="2082"/>
      <c r="N25" s="2082"/>
      <c r="O25" s="2082"/>
      <c r="P25" s="2082"/>
      <c r="Q25" s="2082"/>
      <c r="R25" s="2082"/>
      <c r="S25" s="2082"/>
      <c r="T25" s="2082"/>
      <c r="U25" s="2082"/>
      <c r="V25" s="2082"/>
      <c r="W25" s="2082"/>
      <c r="X25" s="2082"/>
      <c r="Y25" s="2082"/>
      <c r="Z25" s="2083"/>
    </row>
    <row r="26" spans="3:26" x14ac:dyDescent="0.2">
      <c r="C26" s="2189" t="s">
        <v>686</v>
      </c>
      <c r="D26" s="2196"/>
      <c r="E26" s="2196"/>
      <c r="F26" s="2190"/>
      <c r="G26" s="2075"/>
      <c r="H26" s="2076"/>
      <c r="I26" s="2076"/>
      <c r="J26" s="2076"/>
      <c r="K26" s="2076"/>
      <c r="L26" s="2076"/>
      <c r="M26" s="2076"/>
      <c r="N26" s="2076"/>
      <c r="O26" s="2076"/>
      <c r="P26" s="2076"/>
      <c r="Q26" s="2076"/>
      <c r="R26" s="2076"/>
      <c r="S26" s="2076"/>
      <c r="T26" s="2076"/>
      <c r="U26" s="2076"/>
      <c r="V26" s="2076"/>
      <c r="W26" s="2076"/>
      <c r="X26" s="2076"/>
      <c r="Y26" s="2076"/>
      <c r="Z26" s="2077"/>
    </row>
    <row r="27" spans="3:26" x14ac:dyDescent="0.2">
      <c r="C27" s="2197"/>
      <c r="D27" s="2198"/>
      <c r="E27" s="2198"/>
      <c r="F27" s="2199"/>
      <c r="G27" s="2078"/>
      <c r="H27" s="2079"/>
      <c r="I27" s="2079"/>
      <c r="J27" s="2079"/>
      <c r="K27" s="2079"/>
      <c r="L27" s="2079"/>
      <c r="M27" s="2079"/>
      <c r="N27" s="2079"/>
      <c r="O27" s="2079"/>
      <c r="P27" s="2079"/>
      <c r="Q27" s="2079"/>
      <c r="R27" s="2079"/>
      <c r="S27" s="2079"/>
      <c r="T27" s="2079"/>
      <c r="U27" s="2079"/>
      <c r="V27" s="2079"/>
      <c r="W27" s="2079"/>
      <c r="X27" s="2079"/>
      <c r="Y27" s="2079"/>
      <c r="Z27" s="2080"/>
    </row>
    <row r="28" spans="3:26" x14ac:dyDescent="0.2">
      <c r="C28" s="2191"/>
      <c r="D28" s="2200"/>
      <c r="E28" s="2200"/>
      <c r="F28" s="2192"/>
      <c r="G28" s="2081"/>
      <c r="H28" s="2082"/>
      <c r="I28" s="2082"/>
      <c r="J28" s="2082"/>
      <c r="K28" s="2082"/>
      <c r="L28" s="2082"/>
      <c r="M28" s="2082"/>
      <c r="N28" s="2082"/>
      <c r="O28" s="2082"/>
      <c r="P28" s="2082"/>
      <c r="Q28" s="2082"/>
      <c r="R28" s="2082"/>
      <c r="S28" s="2082"/>
      <c r="T28" s="2082"/>
      <c r="U28" s="2082"/>
      <c r="V28" s="2082"/>
      <c r="W28" s="2082"/>
      <c r="X28" s="2082"/>
      <c r="Y28" s="2082"/>
      <c r="Z28" s="2083"/>
    </row>
  </sheetData>
  <mergeCells count="28">
    <mergeCell ref="C26:F28"/>
    <mergeCell ref="G26:Z28"/>
    <mergeCell ref="C12:Z13"/>
    <mergeCell ref="C14:F16"/>
    <mergeCell ref="G14:Z16"/>
    <mergeCell ref="C17:F19"/>
    <mergeCell ref="G17:Z19"/>
    <mergeCell ref="C20:F22"/>
    <mergeCell ref="G20:Z22"/>
    <mergeCell ref="C9:J11"/>
    <mergeCell ref="Q10:V10"/>
    <mergeCell ref="W10:Z10"/>
    <mergeCell ref="C23:F25"/>
    <mergeCell ref="G23:Z25"/>
    <mergeCell ref="C3:Z3"/>
    <mergeCell ref="C5:F5"/>
    <mergeCell ref="G5:H8"/>
    <mergeCell ref="I5:J6"/>
    <mergeCell ref="L5:N6"/>
    <mergeCell ref="Q5:R8"/>
    <mergeCell ref="S5:T6"/>
    <mergeCell ref="V5:X6"/>
    <mergeCell ref="C6:F6"/>
    <mergeCell ref="C7:F7"/>
    <mergeCell ref="I7:J8"/>
    <mergeCell ref="L7:N8"/>
    <mergeCell ref="S7:T8"/>
    <mergeCell ref="V7:X8"/>
  </mergeCells>
  <phoneticPr fontId="2"/>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8FA4-4339-466E-AC66-AE84F4DB42C5}">
  <sheetPr>
    <tabColor rgb="FFFF0000"/>
    <pageSetUpPr fitToPage="1"/>
  </sheetPr>
  <dimension ref="B1:BC176"/>
  <sheetViews>
    <sheetView zoomScale="85" zoomScaleNormal="85" zoomScaleSheetLayoutView="70" workbookViewId="0">
      <pane xSplit="4" ySplit="18" topLeftCell="E19" activePane="bottomRight" state="frozen"/>
      <selection activeCell="F43" sqref="F43"/>
      <selection pane="topRight" activeCell="F43" sqref="F43"/>
      <selection pane="bottomLeft" activeCell="F43" sqref="F43"/>
      <selection pane="bottomRight" activeCell="X131" sqref="X131"/>
    </sheetView>
  </sheetViews>
  <sheetFormatPr defaultColWidth="9" defaultRowHeight="12" x14ac:dyDescent="0.2"/>
  <cols>
    <col min="1" max="1" width="1" style="87" customWidth="1"/>
    <col min="2" max="2" width="8.21875" style="87" customWidth="1"/>
    <col min="3" max="3" width="30.109375" style="91" customWidth="1"/>
    <col min="4" max="4" width="7.33203125" style="91" customWidth="1"/>
    <col min="5" max="9" width="5.6640625" style="87" customWidth="1"/>
    <col min="10" max="12" width="7.44140625" style="87" customWidth="1"/>
    <col min="13" max="15" width="5.6640625" style="87" customWidth="1"/>
    <col min="16" max="16" width="5.77734375" style="594" customWidth="1"/>
    <col min="17" max="17" width="5.6640625" style="87" customWidth="1"/>
    <col min="18" max="18" width="6.88671875" style="87" customWidth="1"/>
    <col min="19" max="19" width="7" style="87" customWidth="1"/>
    <col min="20" max="20" width="7.109375" style="87" customWidth="1"/>
    <col min="21" max="23" width="5.6640625" style="87" customWidth="1"/>
    <col min="24" max="24" width="100.6640625" style="87" customWidth="1"/>
    <col min="25" max="25" width="1.109375" style="87" customWidth="1"/>
    <col min="26" max="51" width="3.109375" style="87" customWidth="1"/>
    <col min="52" max="16384" width="9" style="87"/>
  </cols>
  <sheetData>
    <row r="1" spans="2:51" ht="16.2" x14ac:dyDescent="0.2">
      <c r="B1" s="312" t="s">
        <v>136</v>
      </c>
    </row>
    <row r="3" spans="2:51" s="89" customFormat="1" ht="13.5" customHeight="1" x14ac:dyDescent="0.2">
      <c r="B3" s="540"/>
      <c r="C3" s="541" t="s">
        <v>115</v>
      </c>
      <c r="D3" s="542"/>
      <c r="E3" s="543">
        <v>2</v>
      </c>
      <c r="F3" s="1322" t="s">
        <v>1567</v>
      </c>
      <c r="G3" s="544">
        <v>7</v>
      </c>
      <c r="H3" s="544">
        <v>11</v>
      </c>
      <c r="I3" s="544" t="s">
        <v>1591</v>
      </c>
      <c r="J3" s="543" t="s">
        <v>2022</v>
      </c>
      <c r="K3" s="543" t="s">
        <v>1944</v>
      </c>
      <c r="L3" s="543" t="s">
        <v>1747</v>
      </c>
      <c r="M3" s="543">
        <v>20</v>
      </c>
      <c r="N3" s="544">
        <v>22</v>
      </c>
      <c r="O3" s="544" t="s">
        <v>1938</v>
      </c>
      <c r="P3" s="1322">
        <v>24</v>
      </c>
      <c r="Q3" s="544">
        <v>28</v>
      </c>
      <c r="R3" s="543">
        <v>30</v>
      </c>
      <c r="S3" s="543" t="s">
        <v>1568</v>
      </c>
      <c r="T3" s="544">
        <v>31</v>
      </c>
      <c r="U3" s="544">
        <v>35</v>
      </c>
      <c r="V3" s="1322">
        <v>38</v>
      </c>
      <c r="W3" s="544">
        <v>40</v>
      </c>
      <c r="X3" s="545" t="s">
        <v>139</v>
      </c>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row>
    <row r="4" spans="2:51" ht="12" customHeight="1" x14ac:dyDescent="0.2">
      <c r="B4" s="546"/>
      <c r="C4" s="547"/>
      <c r="D4" s="548"/>
      <c r="E4" s="1532" t="s">
        <v>659</v>
      </c>
      <c r="F4" s="1532" t="s">
        <v>120</v>
      </c>
      <c r="G4" s="1522" t="s">
        <v>932</v>
      </c>
      <c r="H4" s="1522" t="s">
        <v>1978</v>
      </c>
      <c r="I4" s="1522" t="s">
        <v>1110</v>
      </c>
      <c r="J4" s="1525" t="s">
        <v>2023</v>
      </c>
      <c r="K4" s="1541" t="s">
        <v>1048</v>
      </c>
      <c r="L4" s="1541" t="s">
        <v>1049</v>
      </c>
      <c r="M4" s="1525" t="s">
        <v>1995</v>
      </c>
      <c r="N4" s="1522" t="s">
        <v>1111</v>
      </c>
      <c r="O4" s="1544" t="s">
        <v>1112</v>
      </c>
      <c r="P4" s="1541" t="s">
        <v>931</v>
      </c>
      <c r="Q4" s="1522" t="s">
        <v>1731</v>
      </c>
      <c r="R4" s="1541" t="s">
        <v>358</v>
      </c>
      <c r="S4" s="1541" t="s">
        <v>359</v>
      </c>
      <c r="T4" s="1538" t="s">
        <v>360</v>
      </c>
      <c r="U4" s="1522" t="s">
        <v>1675</v>
      </c>
      <c r="V4" s="1538" t="s">
        <v>930</v>
      </c>
      <c r="W4" s="1544" t="s">
        <v>1635</v>
      </c>
      <c r="X4" s="1535" t="s">
        <v>2067</v>
      </c>
      <c r="Y4" s="1272"/>
      <c r="Z4" s="100"/>
      <c r="AA4" s="1272"/>
      <c r="AB4" s="1272"/>
      <c r="AC4" s="1272"/>
      <c r="AD4" s="1272"/>
      <c r="AE4" s="97"/>
      <c r="AF4" s="1272"/>
      <c r="AG4" s="1272"/>
      <c r="AH4" s="1272" t="s">
        <v>134</v>
      </c>
      <c r="AI4" s="1272"/>
      <c r="AJ4" s="1272" t="s">
        <v>134</v>
      </c>
      <c r="AK4" s="100"/>
      <c r="AL4" s="100"/>
      <c r="AM4" s="1272"/>
      <c r="AN4" s="1272"/>
      <c r="AO4" s="1273"/>
      <c r="AP4" s="1273"/>
      <c r="AQ4" s="1273"/>
      <c r="AR4" s="1273"/>
      <c r="AS4" s="1273"/>
      <c r="AT4" s="1272"/>
      <c r="AU4" s="1273"/>
      <c r="AV4" s="1273"/>
      <c r="AW4" s="1273"/>
      <c r="AX4" s="1273"/>
      <c r="AY4" s="1531"/>
    </row>
    <row r="5" spans="2:51" ht="12" customHeight="1" x14ac:dyDescent="0.2">
      <c r="B5" s="546"/>
      <c r="C5" s="547"/>
      <c r="D5" s="548"/>
      <c r="E5" s="1533"/>
      <c r="F5" s="1533"/>
      <c r="G5" s="1523"/>
      <c r="H5" s="1523"/>
      <c r="I5" s="1523"/>
      <c r="J5" s="1526"/>
      <c r="K5" s="1542"/>
      <c r="L5" s="1542"/>
      <c r="M5" s="1526"/>
      <c r="N5" s="1523"/>
      <c r="O5" s="1545"/>
      <c r="P5" s="1542"/>
      <c r="Q5" s="1523"/>
      <c r="R5" s="1542"/>
      <c r="S5" s="1542"/>
      <c r="T5" s="1539"/>
      <c r="U5" s="1523"/>
      <c r="V5" s="1539"/>
      <c r="W5" s="1545"/>
      <c r="X5" s="1536"/>
      <c r="Y5" s="1272"/>
      <c r="Z5" s="1272"/>
      <c r="AA5" s="1272"/>
      <c r="AB5" s="1272"/>
      <c r="AC5" s="1272"/>
      <c r="AD5" s="1272"/>
      <c r="AE5" s="97"/>
      <c r="AF5" s="1272"/>
      <c r="AG5" s="1272"/>
      <c r="AH5" s="1272"/>
      <c r="AI5" s="1272"/>
      <c r="AJ5" s="1272"/>
      <c r="AK5" s="1272"/>
      <c r="AL5" s="1272"/>
      <c r="AM5" s="1272"/>
      <c r="AN5" s="1272"/>
      <c r="AO5" s="1273"/>
      <c r="AP5" s="1273"/>
      <c r="AQ5" s="1272"/>
      <c r="AR5" s="97"/>
      <c r="AS5" s="1272"/>
      <c r="AT5" s="1272"/>
      <c r="AU5" s="1272"/>
      <c r="AV5" s="1272"/>
      <c r="AW5" s="1272"/>
      <c r="AX5" s="1272"/>
      <c r="AY5" s="1531"/>
    </row>
    <row r="6" spans="2:51" ht="12" customHeight="1" x14ac:dyDescent="0.2">
      <c r="B6" s="546"/>
      <c r="C6" s="547"/>
      <c r="D6" s="548"/>
      <c r="E6" s="1533"/>
      <c r="F6" s="1533"/>
      <c r="G6" s="1523"/>
      <c r="H6" s="1523"/>
      <c r="I6" s="1523"/>
      <c r="J6" s="1526"/>
      <c r="K6" s="1542"/>
      <c r="L6" s="1542"/>
      <c r="M6" s="1526"/>
      <c r="N6" s="1523"/>
      <c r="O6" s="1545"/>
      <c r="P6" s="1542"/>
      <c r="Q6" s="1523"/>
      <c r="R6" s="1542"/>
      <c r="S6" s="1542"/>
      <c r="T6" s="1539"/>
      <c r="U6" s="1523"/>
      <c r="V6" s="1539"/>
      <c r="W6" s="1545"/>
      <c r="X6" s="1536"/>
      <c r="Y6" s="1272"/>
      <c r="Z6" s="1272"/>
      <c r="AA6" s="1272"/>
      <c r="AB6" s="1272"/>
      <c r="AC6" s="1272"/>
      <c r="AD6" s="1272"/>
      <c r="AE6" s="97"/>
      <c r="AF6" s="1272"/>
      <c r="AG6" s="1272"/>
      <c r="AH6" s="1272"/>
      <c r="AI6" s="1272"/>
      <c r="AJ6" s="1272"/>
      <c r="AK6" s="1272"/>
      <c r="AL6" s="1272"/>
      <c r="AM6" s="1272"/>
      <c r="AN6" s="1272"/>
      <c r="AO6" s="1273"/>
      <c r="AP6" s="1273"/>
      <c r="AQ6" s="1272"/>
      <c r="AR6" s="97"/>
      <c r="AS6" s="1272"/>
      <c r="AT6" s="1272"/>
      <c r="AU6" s="1272"/>
      <c r="AV6" s="1272"/>
      <c r="AW6" s="1272"/>
      <c r="AX6" s="1272"/>
      <c r="AY6" s="1531"/>
    </row>
    <row r="7" spans="2:51" ht="12" customHeight="1" x14ac:dyDescent="0.2">
      <c r="B7" s="546"/>
      <c r="C7" s="547"/>
      <c r="D7" s="548"/>
      <c r="E7" s="1533"/>
      <c r="F7" s="1533"/>
      <c r="G7" s="1523"/>
      <c r="H7" s="1523"/>
      <c r="I7" s="1523"/>
      <c r="J7" s="1526"/>
      <c r="K7" s="1542"/>
      <c r="L7" s="1542"/>
      <c r="M7" s="1526"/>
      <c r="N7" s="1523"/>
      <c r="O7" s="1545"/>
      <c r="P7" s="1542"/>
      <c r="Q7" s="1523"/>
      <c r="R7" s="1542"/>
      <c r="S7" s="1542"/>
      <c r="T7" s="1539"/>
      <c r="U7" s="1523"/>
      <c r="V7" s="1539"/>
      <c r="W7" s="1545"/>
      <c r="X7" s="1536"/>
      <c r="Y7" s="1272"/>
      <c r="Z7" s="1272"/>
      <c r="AA7" s="1272"/>
      <c r="AB7" s="1272"/>
      <c r="AC7" s="1272"/>
      <c r="AD7" s="1272"/>
      <c r="AE7" s="97"/>
      <c r="AF7" s="1272"/>
      <c r="AG7" s="1272"/>
      <c r="AH7" s="1272"/>
      <c r="AI7" s="1272"/>
      <c r="AJ7" s="1272"/>
      <c r="AK7" s="1272"/>
      <c r="AL7" s="1272"/>
      <c r="AM7" s="1272"/>
      <c r="AN7" s="1272"/>
      <c r="AO7" s="1273"/>
      <c r="AP7" s="1273"/>
      <c r="AQ7" s="1272"/>
      <c r="AR7" s="97"/>
      <c r="AS7" s="1272"/>
      <c r="AT7" s="1272"/>
      <c r="AU7" s="1272"/>
      <c r="AV7" s="1272"/>
      <c r="AW7" s="1272"/>
      <c r="AX7" s="1272"/>
      <c r="AY7" s="1531"/>
    </row>
    <row r="8" spans="2:51" ht="12" customHeight="1" x14ac:dyDescent="0.2">
      <c r="B8" s="546"/>
      <c r="C8" s="547"/>
      <c r="D8" s="548"/>
      <c r="E8" s="1533"/>
      <c r="F8" s="1533"/>
      <c r="G8" s="1523"/>
      <c r="H8" s="1523"/>
      <c r="I8" s="1523"/>
      <c r="J8" s="1526"/>
      <c r="K8" s="1542"/>
      <c r="L8" s="1542"/>
      <c r="M8" s="1526"/>
      <c r="N8" s="1523"/>
      <c r="O8" s="1545"/>
      <c r="P8" s="1542"/>
      <c r="Q8" s="1523"/>
      <c r="R8" s="1542"/>
      <c r="S8" s="1542"/>
      <c r="T8" s="1539"/>
      <c r="U8" s="1523"/>
      <c r="V8" s="1539"/>
      <c r="W8" s="1545"/>
      <c r="X8" s="1536"/>
      <c r="Y8" s="1272"/>
      <c r="Z8" s="1272"/>
      <c r="AA8" s="1272"/>
      <c r="AB8" s="1272"/>
      <c r="AC8" s="1272"/>
      <c r="AD8" s="1272"/>
      <c r="AE8" s="97"/>
      <c r="AF8" s="1272"/>
      <c r="AG8" s="1272"/>
      <c r="AH8" s="1272"/>
      <c r="AI8" s="1272"/>
      <c r="AJ8" s="1272"/>
      <c r="AK8" s="1272"/>
      <c r="AL8" s="1272"/>
      <c r="AM8" s="1272"/>
      <c r="AN8" s="1272"/>
      <c r="AO8" s="1273"/>
      <c r="AP8" s="1273"/>
      <c r="AQ8" s="1272"/>
      <c r="AR8" s="97"/>
      <c r="AS8" s="1272"/>
      <c r="AT8" s="1272"/>
      <c r="AU8" s="1272"/>
      <c r="AV8" s="1272"/>
      <c r="AW8" s="1272"/>
      <c r="AX8" s="1272"/>
      <c r="AY8" s="1531"/>
    </row>
    <row r="9" spans="2:51" ht="12" customHeight="1" x14ac:dyDescent="0.2">
      <c r="B9" s="546"/>
      <c r="C9" s="547"/>
      <c r="D9" s="548"/>
      <c r="E9" s="1533"/>
      <c r="F9" s="1533"/>
      <c r="G9" s="1523"/>
      <c r="H9" s="1523"/>
      <c r="I9" s="1523"/>
      <c r="J9" s="1526"/>
      <c r="K9" s="1542"/>
      <c r="L9" s="1542"/>
      <c r="M9" s="1526"/>
      <c r="N9" s="1523"/>
      <c r="O9" s="1545"/>
      <c r="P9" s="1542"/>
      <c r="Q9" s="1523"/>
      <c r="R9" s="1542"/>
      <c r="S9" s="1542"/>
      <c r="T9" s="1539"/>
      <c r="U9" s="1523"/>
      <c r="V9" s="1539"/>
      <c r="W9" s="1545"/>
      <c r="X9" s="1536"/>
      <c r="Y9" s="1272"/>
      <c r="Z9" s="1272"/>
      <c r="AA9" s="1272"/>
      <c r="AB9" s="1272"/>
      <c r="AC9" s="1272"/>
      <c r="AD9" s="1272"/>
      <c r="AE9" s="97"/>
      <c r="AF9" s="1272"/>
      <c r="AG9" s="1272"/>
      <c r="AH9" s="1272"/>
      <c r="AI9" s="1272"/>
      <c r="AJ9" s="1272"/>
      <c r="AK9" s="1272"/>
      <c r="AL9" s="1272"/>
      <c r="AM9" s="1272"/>
      <c r="AN9" s="1272"/>
      <c r="AO9" s="1273"/>
      <c r="AP9" s="1273"/>
      <c r="AQ9" s="1272"/>
      <c r="AR9" s="97"/>
      <c r="AS9" s="1272"/>
      <c r="AT9" s="1272"/>
      <c r="AU9" s="1272"/>
      <c r="AV9" s="1272"/>
      <c r="AW9" s="1272"/>
      <c r="AX9" s="1272"/>
      <c r="AY9" s="1531"/>
    </row>
    <row r="10" spans="2:51" ht="12" customHeight="1" x14ac:dyDescent="0.2">
      <c r="B10" s="546"/>
      <c r="C10" s="547"/>
      <c r="D10" s="548"/>
      <c r="E10" s="1533"/>
      <c r="F10" s="1533"/>
      <c r="G10" s="1523"/>
      <c r="H10" s="1523"/>
      <c r="I10" s="1523"/>
      <c r="J10" s="1526"/>
      <c r="K10" s="1542"/>
      <c r="L10" s="1542"/>
      <c r="M10" s="1526"/>
      <c r="N10" s="1523"/>
      <c r="O10" s="1545"/>
      <c r="P10" s="1542"/>
      <c r="Q10" s="1523"/>
      <c r="R10" s="1542"/>
      <c r="S10" s="1542"/>
      <c r="T10" s="1539"/>
      <c r="U10" s="1523"/>
      <c r="V10" s="1539"/>
      <c r="W10" s="1545"/>
      <c r="X10" s="1536"/>
      <c r="Y10" s="1272"/>
      <c r="Z10" s="1272"/>
      <c r="AA10" s="1272"/>
      <c r="AB10" s="1272"/>
      <c r="AC10" s="1272"/>
      <c r="AD10" s="1272"/>
      <c r="AE10" s="97"/>
      <c r="AF10" s="1272"/>
      <c r="AG10" s="1272"/>
      <c r="AH10" s="1272"/>
      <c r="AI10" s="1272"/>
      <c r="AJ10" s="1272"/>
      <c r="AK10" s="1272"/>
      <c r="AL10" s="1272"/>
      <c r="AM10" s="1272"/>
      <c r="AN10" s="1272"/>
      <c r="AO10" s="1273"/>
      <c r="AP10" s="1273"/>
      <c r="AQ10" s="1272"/>
      <c r="AR10" s="97"/>
      <c r="AS10" s="1272"/>
      <c r="AT10" s="1272"/>
      <c r="AU10" s="1272"/>
      <c r="AV10" s="1272"/>
      <c r="AW10" s="1272"/>
      <c r="AX10" s="1272"/>
      <c r="AY10" s="1531"/>
    </row>
    <row r="11" spans="2:51" ht="12" customHeight="1" x14ac:dyDescent="0.2">
      <c r="B11" s="546"/>
      <c r="C11" s="547"/>
      <c r="D11" s="548"/>
      <c r="E11" s="1533"/>
      <c r="F11" s="1533"/>
      <c r="G11" s="1523"/>
      <c r="H11" s="1523"/>
      <c r="I11" s="1523"/>
      <c r="J11" s="1526"/>
      <c r="K11" s="1542"/>
      <c r="L11" s="1542"/>
      <c r="M11" s="1526"/>
      <c r="N11" s="1523"/>
      <c r="O11" s="1545"/>
      <c r="P11" s="1542"/>
      <c r="Q11" s="1523"/>
      <c r="R11" s="1542"/>
      <c r="S11" s="1542"/>
      <c r="T11" s="1539"/>
      <c r="U11" s="1523"/>
      <c r="V11" s="1539"/>
      <c r="W11" s="1545"/>
      <c r="X11" s="1536"/>
      <c r="Y11" s="1272"/>
      <c r="Z11" s="1272"/>
      <c r="AA11" s="1272"/>
      <c r="AB11" s="1272"/>
      <c r="AC11" s="1272"/>
      <c r="AD11" s="1272"/>
      <c r="AE11" s="97"/>
      <c r="AF11" s="1272"/>
      <c r="AG11" s="1272"/>
      <c r="AH11" s="1272"/>
      <c r="AI11" s="1272"/>
      <c r="AJ11" s="1272"/>
      <c r="AK11" s="1272"/>
      <c r="AL11" s="1272"/>
      <c r="AM11" s="1272"/>
      <c r="AN11" s="1272"/>
      <c r="AO11" s="1273"/>
      <c r="AP11" s="1273"/>
      <c r="AQ11" s="1272"/>
      <c r="AR11" s="97"/>
      <c r="AS11" s="1272"/>
      <c r="AT11" s="1272"/>
      <c r="AU11" s="1272"/>
      <c r="AV11" s="1272"/>
      <c r="AW11" s="1272"/>
      <c r="AX11" s="1272"/>
      <c r="AY11" s="1531"/>
    </row>
    <row r="12" spans="2:51" ht="12" customHeight="1" x14ac:dyDescent="0.2">
      <c r="B12" s="546"/>
      <c r="C12" s="547"/>
      <c r="D12" s="548"/>
      <c r="E12" s="1533"/>
      <c r="F12" s="1533"/>
      <c r="G12" s="1523"/>
      <c r="H12" s="1523"/>
      <c r="I12" s="1523"/>
      <c r="J12" s="1526"/>
      <c r="K12" s="1542"/>
      <c r="L12" s="1542"/>
      <c r="M12" s="1526"/>
      <c r="N12" s="1523"/>
      <c r="O12" s="1545"/>
      <c r="P12" s="1542"/>
      <c r="Q12" s="1523"/>
      <c r="R12" s="1542"/>
      <c r="S12" s="1542"/>
      <c r="T12" s="1539"/>
      <c r="U12" s="1523"/>
      <c r="V12" s="1539"/>
      <c r="W12" s="1545"/>
      <c r="X12" s="1536"/>
      <c r="Y12" s="1272"/>
      <c r="Z12" s="1272"/>
      <c r="AA12" s="1272"/>
      <c r="AB12" s="1272"/>
      <c r="AC12" s="1272"/>
      <c r="AD12" s="1272"/>
      <c r="AE12" s="97"/>
      <c r="AF12" s="1272"/>
      <c r="AG12" s="1272"/>
      <c r="AH12" s="1272"/>
      <c r="AI12" s="1272"/>
      <c r="AJ12" s="1272"/>
      <c r="AK12" s="1272"/>
      <c r="AL12" s="1272"/>
      <c r="AM12" s="1272"/>
      <c r="AN12" s="1272"/>
      <c r="AO12" s="1273"/>
      <c r="AP12" s="1273"/>
      <c r="AQ12" s="1272"/>
      <c r="AR12" s="97"/>
      <c r="AS12" s="1272"/>
      <c r="AT12" s="1272"/>
      <c r="AU12" s="1272"/>
      <c r="AV12" s="1272"/>
      <c r="AW12" s="1272"/>
      <c r="AX12" s="1272"/>
      <c r="AY12" s="1531"/>
    </row>
    <row r="13" spans="2:51" ht="12" customHeight="1" x14ac:dyDescent="0.2">
      <c r="B13" s="546"/>
      <c r="C13" s="547"/>
      <c r="D13" s="548"/>
      <c r="E13" s="1533"/>
      <c r="F13" s="1533"/>
      <c r="G13" s="1523"/>
      <c r="H13" s="1523"/>
      <c r="I13" s="1523"/>
      <c r="J13" s="1526"/>
      <c r="K13" s="1542"/>
      <c r="L13" s="1542"/>
      <c r="M13" s="1526"/>
      <c r="N13" s="1523"/>
      <c r="O13" s="1545"/>
      <c r="P13" s="1542"/>
      <c r="Q13" s="1523"/>
      <c r="R13" s="1542"/>
      <c r="S13" s="1542"/>
      <c r="T13" s="1539"/>
      <c r="U13" s="1523"/>
      <c r="V13" s="1539"/>
      <c r="W13" s="1545"/>
      <c r="X13" s="1536"/>
      <c r="Y13" s="1272"/>
      <c r="Z13" s="1272"/>
      <c r="AA13" s="1272"/>
      <c r="AB13" s="1272"/>
      <c r="AC13" s="1272"/>
      <c r="AD13" s="1272"/>
      <c r="AE13" s="97"/>
      <c r="AF13" s="1272"/>
      <c r="AG13" s="1272"/>
      <c r="AH13" s="1272"/>
      <c r="AI13" s="1272"/>
      <c r="AJ13" s="1272"/>
      <c r="AK13" s="1272"/>
      <c r="AL13" s="1272"/>
      <c r="AM13" s="1272"/>
      <c r="AN13" s="1272"/>
      <c r="AO13" s="1273"/>
      <c r="AP13" s="1273"/>
      <c r="AQ13" s="1272"/>
      <c r="AR13" s="97"/>
      <c r="AS13" s="1272"/>
      <c r="AT13" s="1272"/>
      <c r="AU13" s="1272"/>
      <c r="AV13" s="1272"/>
      <c r="AW13" s="1272"/>
      <c r="AX13" s="1272"/>
      <c r="AY13" s="1531"/>
    </row>
    <row r="14" spans="2:51" ht="12" customHeight="1" x14ac:dyDescent="0.2">
      <c r="B14" s="546"/>
      <c r="C14" s="547"/>
      <c r="D14" s="548"/>
      <c r="E14" s="1533"/>
      <c r="F14" s="1533"/>
      <c r="G14" s="1523"/>
      <c r="H14" s="1523"/>
      <c r="I14" s="1523"/>
      <c r="J14" s="1526"/>
      <c r="K14" s="1542"/>
      <c r="L14" s="1542"/>
      <c r="M14" s="1526"/>
      <c r="N14" s="1523"/>
      <c r="O14" s="1545"/>
      <c r="P14" s="1542"/>
      <c r="Q14" s="1523"/>
      <c r="R14" s="1542"/>
      <c r="S14" s="1542"/>
      <c r="T14" s="1539"/>
      <c r="U14" s="1523"/>
      <c r="V14" s="1539"/>
      <c r="W14" s="1545"/>
      <c r="X14" s="1536"/>
      <c r="Y14" s="1272"/>
      <c r="Z14" s="1272"/>
      <c r="AA14" s="1272"/>
      <c r="AB14" s="1272"/>
      <c r="AC14" s="1272"/>
      <c r="AD14" s="1272"/>
      <c r="AE14" s="97"/>
      <c r="AF14" s="1272"/>
      <c r="AG14" s="1272"/>
      <c r="AH14" s="1272"/>
      <c r="AI14" s="1272"/>
      <c r="AJ14" s="1272"/>
      <c r="AK14" s="1272"/>
      <c r="AL14" s="1272"/>
      <c r="AM14" s="1272"/>
      <c r="AN14" s="1272"/>
      <c r="AO14" s="1273"/>
      <c r="AP14" s="1273"/>
      <c r="AQ14" s="1272"/>
      <c r="AR14" s="97"/>
      <c r="AS14" s="1272"/>
      <c r="AT14" s="1272"/>
      <c r="AU14" s="1272"/>
      <c r="AV14" s="1272"/>
      <c r="AW14" s="1272"/>
      <c r="AX14" s="1272"/>
      <c r="AY14" s="1531"/>
    </row>
    <row r="15" spans="2:51" ht="12" customHeight="1" x14ac:dyDescent="0.2">
      <c r="B15" s="546"/>
      <c r="C15" s="547"/>
      <c r="D15" s="548"/>
      <c r="E15" s="1533"/>
      <c r="F15" s="1533"/>
      <c r="G15" s="1523"/>
      <c r="H15" s="1523"/>
      <c r="I15" s="1523"/>
      <c r="J15" s="1526"/>
      <c r="K15" s="1542"/>
      <c r="L15" s="1542"/>
      <c r="M15" s="1526"/>
      <c r="N15" s="1523"/>
      <c r="O15" s="1545"/>
      <c r="P15" s="1542"/>
      <c r="Q15" s="1523"/>
      <c r="R15" s="1542"/>
      <c r="S15" s="1542"/>
      <c r="T15" s="1539"/>
      <c r="U15" s="1523"/>
      <c r="V15" s="1539"/>
      <c r="W15" s="1545"/>
      <c r="X15" s="1536"/>
      <c r="Y15" s="1272"/>
      <c r="Z15" s="1272"/>
      <c r="AA15" s="1272"/>
      <c r="AB15" s="1272"/>
      <c r="AC15" s="1272"/>
      <c r="AD15" s="1272"/>
      <c r="AE15" s="97"/>
      <c r="AF15" s="1272"/>
      <c r="AG15" s="1272"/>
      <c r="AH15" s="1272"/>
      <c r="AI15" s="1272"/>
      <c r="AJ15" s="1272"/>
      <c r="AK15" s="1272"/>
      <c r="AL15" s="1272"/>
      <c r="AM15" s="1272"/>
      <c r="AN15" s="1272"/>
      <c r="AO15" s="1273"/>
      <c r="AP15" s="1273"/>
      <c r="AQ15" s="1272"/>
      <c r="AR15" s="97"/>
      <c r="AS15" s="1272"/>
      <c r="AT15" s="1272"/>
      <c r="AU15" s="1272"/>
      <c r="AV15" s="1272"/>
      <c r="AW15" s="1272"/>
      <c r="AX15" s="1272"/>
      <c r="AY15" s="1531"/>
    </row>
    <row r="16" spans="2:51" ht="12" customHeight="1" x14ac:dyDescent="0.2">
      <c r="B16" s="546"/>
      <c r="C16" s="547"/>
      <c r="D16" s="548"/>
      <c r="E16" s="1533"/>
      <c r="F16" s="1533"/>
      <c r="G16" s="1523"/>
      <c r="H16" s="1523"/>
      <c r="I16" s="1523"/>
      <c r="J16" s="1526"/>
      <c r="K16" s="1542"/>
      <c r="L16" s="1542"/>
      <c r="M16" s="1526"/>
      <c r="N16" s="1523"/>
      <c r="O16" s="1545"/>
      <c r="P16" s="1542"/>
      <c r="Q16" s="1523"/>
      <c r="R16" s="1542"/>
      <c r="S16" s="1542"/>
      <c r="T16" s="1539"/>
      <c r="U16" s="1523"/>
      <c r="V16" s="1539"/>
      <c r="W16" s="1545"/>
      <c r="X16" s="1536"/>
      <c r="Y16" s="1272"/>
      <c r="Z16" s="1272"/>
      <c r="AA16" s="1272"/>
      <c r="AB16" s="1272"/>
      <c r="AC16" s="1272"/>
      <c r="AD16" s="1272"/>
      <c r="AE16" s="97"/>
      <c r="AF16" s="1272"/>
      <c r="AG16" s="1272"/>
      <c r="AH16" s="1272"/>
      <c r="AI16" s="1272"/>
      <c r="AJ16" s="1272"/>
      <c r="AK16" s="1272"/>
      <c r="AL16" s="1272"/>
      <c r="AM16" s="1272"/>
      <c r="AN16" s="1272"/>
      <c r="AO16" s="1273"/>
      <c r="AP16" s="1273"/>
      <c r="AQ16" s="1272"/>
      <c r="AR16" s="97"/>
      <c r="AS16" s="1272"/>
      <c r="AT16" s="1272"/>
      <c r="AU16" s="1272"/>
      <c r="AV16" s="1272"/>
      <c r="AW16" s="1272"/>
      <c r="AX16" s="1272"/>
      <c r="AY16" s="1531"/>
    </row>
    <row r="17" spans="2:52" ht="12" customHeight="1" x14ac:dyDescent="0.2">
      <c r="B17" s="546"/>
      <c r="C17" s="547"/>
      <c r="D17" s="548"/>
      <c r="E17" s="1533"/>
      <c r="F17" s="1533"/>
      <c r="G17" s="1523"/>
      <c r="H17" s="1523"/>
      <c r="I17" s="1523"/>
      <c r="J17" s="1526"/>
      <c r="K17" s="1542"/>
      <c r="L17" s="1542"/>
      <c r="M17" s="1526"/>
      <c r="N17" s="1523"/>
      <c r="O17" s="1545"/>
      <c r="P17" s="1542"/>
      <c r="Q17" s="1523"/>
      <c r="R17" s="1542"/>
      <c r="S17" s="1542"/>
      <c r="T17" s="1539"/>
      <c r="U17" s="1523"/>
      <c r="V17" s="1539"/>
      <c r="W17" s="1545"/>
      <c r="X17" s="1536"/>
      <c r="Y17" s="1272"/>
      <c r="Z17" s="1272"/>
      <c r="AA17" s="1272"/>
      <c r="AB17" s="1272"/>
      <c r="AC17" s="1272"/>
      <c r="AD17" s="1272"/>
      <c r="AE17" s="97"/>
      <c r="AF17" s="1272"/>
      <c r="AG17" s="1272"/>
      <c r="AH17" s="1272"/>
      <c r="AI17" s="1272"/>
      <c r="AJ17" s="1272"/>
      <c r="AK17" s="1272"/>
      <c r="AL17" s="1272"/>
      <c r="AM17" s="1272"/>
      <c r="AN17" s="1272"/>
      <c r="AO17" s="1272"/>
      <c r="AP17" s="1272"/>
      <c r="AQ17" s="1272"/>
      <c r="AR17" s="97"/>
      <c r="AS17" s="1272"/>
      <c r="AT17" s="1272"/>
      <c r="AU17" s="1272"/>
      <c r="AV17" s="1272"/>
      <c r="AW17" s="1272"/>
      <c r="AX17" s="1272"/>
      <c r="AY17" s="1531"/>
    </row>
    <row r="18" spans="2:52" ht="12" customHeight="1" x14ac:dyDescent="0.2">
      <c r="B18" s="549" t="s">
        <v>116</v>
      </c>
      <c r="C18" s="550" t="s">
        <v>114</v>
      </c>
      <c r="D18" s="551"/>
      <c r="E18" s="1534"/>
      <c r="F18" s="1534"/>
      <c r="G18" s="1524"/>
      <c r="H18" s="1524"/>
      <c r="I18" s="1524"/>
      <c r="J18" s="1527"/>
      <c r="K18" s="1543"/>
      <c r="L18" s="1543"/>
      <c r="M18" s="1527"/>
      <c r="N18" s="1524"/>
      <c r="O18" s="1546"/>
      <c r="P18" s="1543"/>
      <c r="Q18" s="1524"/>
      <c r="R18" s="1543"/>
      <c r="S18" s="1543"/>
      <c r="T18" s="1540"/>
      <c r="U18" s="1524"/>
      <c r="V18" s="1540"/>
      <c r="W18" s="1546"/>
      <c r="X18" s="1537"/>
      <c r="Y18" s="1272"/>
      <c r="Z18" s="1272"/>
      <c r="AA18" s="1272"/>
      <c r="AB18" s="1272"/>
      <c r="AC18" s="1272"/>
      <c r="AD18" s="1272"/>
      <c r="AE18" s="97"/>
      <c r="AF18" s="1272"/>
      <c r="AG18" s="1272"/>
      <c r="AH18" s="1272"/>
      <c r="AI18" s="1272"/>
      <c r="AJ18" s="1272"/>
      <c r="AK18" s="1272"/>
      <c r="AL18" s="1272"/>
      <c r="AM18" s="1272"/>
      <c r="AN18" s="1272"/>
      <c r="AO18" s="1272"/>
      <c r="AP18" s="1272"/>
      <c r="AQ18" s="1272"/>
      <c r="AR18" s="97"/>
      <c r="AS18" s="1272"/>
      <c r="AT18" s="1272"/>
      <c r="AU18" s="1272"/>
      <c r="AV18" s="1272"/>
      <c r="AW18" s="1272"/>
      <c r="AX18" s="1272"/>
      <c r="AY18" s="1531"/>
    </row>
    <row r="19" spans="2:52" ht="13.5" customHeight="1" x14ac:dyDescent="0.2">
      <c r="AC19" s="1272"/>
      <c r="AD19" s="1272"/>
      <c r="AE19" s="97"/>
      <c r="AF19" s="1272"/>
      <c r="AG19" s="1272"/>
      <c r="AH19" s="1272"/>
      <c r="AI19" s="1272"/>
      <c r="AJ19" s="1272"/>
      <c r="AK19" s="1273"/>
      <c r="AL19" s="1273"/>
      <c r="AM19" s="1273"/>
      <c r="AN19" s="1273"/>
      <c r="AO19" s="1273"/>
      <c r="AP19" s="1273"/>
      <c r="AQ19" s="1273"/>
      <c r="AR19" s="1273"/>
      <c r="AS19" s="1273"/>
      <c r="AT19" s="1273"/>
      <c r="AU19" s="1273"/>
      <c r="AV19" s="1273"/>
      <c r="AW19" s="1273"/>
      <c r="AX19" s="1273"/>
      <c r="AY19" s="1273"/>
      <c r="AZ19" s="1273"/>
    </row>
    <row r="20" spans="2:52" s="93" customFormat="1" ht="16.2" x14ac:dyDescent="0.2">
      <c r="B20" s="313" t="s">
        <v>241</v>
      </c>
      <c r="D20" s="93" t="s">
        <v>361</v>
      </c>
      <c r="E20" s="101"/>
      <c r="F20" s="101"/>
      <c r="G20" s="101"/>
      <c r="H20" s="101"/>
      <c r="I20" s="101"/>
      <c r="J20" s="101"/>
      <c r="K20" s="101"/>
      <c r="L20" s="101"/>
      <c r="M20" s="101"/>
      <c r="N20" s="101"/>
      <c r="O20" s="101"/>
      <c r="P20" s="1250"/>
      <c r="Q20" s="101"/>
      <c r="R20" s="101"/>
      <c r="S20" s="101"/>
      <c r="T20" s="101"/>
      <c r="U20" s="101"/>
      <c r="V20" s="101"/>
      <c r="W20" s="101"/>
      <c r="AC20" s="1271"/>
      <c r="AD20" s="1271"/>
      <c r="AE20" s="1271"/>
      <c r="AF20" s="1271"/>
      <c r="AG20" s="1271"/>
      <c r="AH20" s="1271"/>
      <c r="AI20" s="1271"/>
      <c r="AJ20" s="1271"/>
      <c r="AK20" s="95"/>
      <c r="AL20" s="95"/>
      <c r="AM20" s="95"/>
      <c r="AN20" s="95"/>
      <c r="AO20" s="95"/>
      <c r="AP20" s="95"/>
      <c r="AQ20" s="95"/>
      <c r="AR20" s="95"/>
      <c r="AS20" s="95"/>
      <c r="AT20" s="95"/>
      <c r="AU20" s="95"/>
      <c r="AV20" s="95"/>
      <c r="AW20" s="95"/>
      <c r="AX20" s="95"/>
      <c r="AY20" s="95"/>
      <c r="AZ20" s="92"/>
    </row>
    <row r="21" spans="2:52" ht="36" x14ac:dyDescent="0.2">
      <c r="B21" s="969" t="s">
        <v>240</v>
      </c>
      <c r="C21" s="359" t="s">
        <v>365</v>
      </c>
      <c r="D21" s="360" t="s">
        <v>364</v>
      </c>
      <c r="E21" s="361" t="s">
        <v>162</v>
      </c>
      <c r="F21" s="361" t="s">
        <v>162</v>
      </c>
      <c r="G21" s="362" t="s">
        <v>138</v>
      </c>
      <c r="H21" s="362"/>
      <c r="I21" s="362"/>
      <c r="J21" s="361"/>
      <c r="K21" s="361"/>
      <c r="L21" s="361"/>
      <c r="M21" s="361"/>
      <c r="N21" s="362"/>
      <c r="O21" s="362"/>
      <c r="P21" s="1108"/>
      <c r="Q21" s="362"/>
      <c r="R21" s="361" t="s">
        <v>162</v>
      </c>
      <c r="S21" s="361"/>
      <c r="T21" s="362"/>
      <c r="U21" s="362"/>
      <c r="V21" s="361"/>
      <c r="W21" s="362"/>
      <c r="X21" s="363"/>
      <c r="AE21" s="1271"/>
      <c r="AF21" s="1271"/>
      <c r="AG21" s="1271"/>
      <c r="AH21" s="1271"/>
      <c r="AI21" s="1271"/>
      <c r="AJ21" s="1271"/>
      <c r="AK21" s="1271"/>
      <c r="AL21" s="1271"/>
      <c r="AM21" s="1271"/>
      <c r="AN21" s="1271"/>
      <c r="AO21" s="1530"/>
      <c r="AP21" s="1530"/>
      <c r="AQ21" s="1530"/>
      <c r="AR21" s="1530"/>
      <c r="AS21" s="1271"/>
      <c r="AT21" s="1271"/>
      <c r="AU21" s="1271"/>
      <c r="AV21" s="1530"/>
      <c r="AW21" s="1530"/>
      <c r="AX21" s="1530"/>
      <c r="AY21" s="1530"/>
      <c r="AZ21" s="1273"/>
    </row>
    <row r="22" spans="2:52" ht="36" x14ac:dyDescent="0.2">
      <c r="B22" s="970" t="s">
        <v>255</v>
      </c>
      <c r="C22" s="364" t="s">
        <v>366</v>
      </c>
      <c r="D22" s="365" t="s">
        <v>661</v>
      </c>
      <c r="E22" s="366" t="s">
        <v>162</v>
      </c>
      <c r="F22" s="366" t="s">
        <v>162</v>
      </c>
      <c r="G22" s="367" t="s">
        <v>138</v>
      </c>
      <c r="H22" s="367"/>
      <c r="I22" s="367"/>
      <c r="J22" s="366"/>
      <c r="K22" s="366"/>
      <c r="L22" s="366"/>
      <c r="M22" s="366"/>
      <c r="N22" s="367"/>
      <c r="O22" s="367"/>
      <c r="P22" s="1116"/>
      <c r="Q22" s="367"/>
      <c r="R22" s="366"/>
      <c r="S22" s="366" t="s">
        <v>162</v>
      </c>
      <c r="T22" s="367"/>
      <c r="U22" s="367"/>
      <c r="V22" s="366"/>
      <c r="W22" s="367"/>
      <c r="X22" s="368"/>
      <c r="AE22" s="1271"/>
      <c r="AF22" s="1271"/>
      <c r="AG22" s="1271"/>
      <c r="AH22" s="1271"/>
      <c r="AI22" s="1271"/>
      <c r="AJ22" s="1271"/>
      <c r="AK22" s="1271"/>
      <c r="AL22" s="1271"/>
      <c r="AM22" s="1271"/>
      <c r="AN22" s="1271"/>
      <c r="AO22" s="1271"/>
      <c r="AP22" s="1271"/>
      <c r="AQ22" s="1271"/>
      <c r="AR22" s="1271"/>
      <c r="AS22" s="1271"/>
      <c r="AT22" s="1271"/>
      <c r="AU22" s="1271"/>
      <c r="AV22" s="1271"/>
      <c r="AW22" s="1271"/>
      <c r="AX22" s="1271"/>
      <c r="AY22" s="1271"/>
      <c r="AZ22" s="1273"/>
    </row>
    <row r="23" spans="2:52" ht="36" x14ac:dyDescent="0.2">
      <c r="B23" s="970" t="s">
        <v>256</v>
      </c>
      <c r="C23" s="364" t="s">
        <v>362</v>
      </c>
      <c r="D23" s="365" t="s">
        <v>252</v>
      </c>
      <c r="E23" s="366" t="s">
        <v>162</v>
      </c>
      <c r="F23" s="366" t="s">
        <v>162</v>
      </c>
      <c r="G23" s="367" t="s">
        <v>138</v>
      </c>
      <c r="H23" s="367"/>
      <c r="I23" s="367"/>
      <c r="J23" s="366"/>
      <c r="K23" s="366"/>
      <c r="L23" s="366"/>
      <c r="M23" s="366"/>
      <c r="N23" s="367"/>
      <c r="O23" s="367"/>
      <c r="P23" s="1116"/>
      <c r="Q23" s="367"/>
      <c r="R23" s="366" t="s">
        <v>2059</v>
      </c>
      <c r="S23" s="366" t="s">
        <v>2059</v>
      </c>
      <c r="T23" s="367"/>
      <c r="U23" s="367"/>
      <c r="V23" s="366"/>
      <c r="W23" s="367"/>
      <c r="X23" s="368" t="s">
        <v>2072</v>
      </c>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3"/>
    </row>
    <row r="24" spans="2:52" ht="25.05" customHeight="1" x14ac:dyDescent="0.2">
      <c r="B24" s="970" t="s">
        <v>257</v>
      </c>
      <c r="C24" s="369" t="s">
        <v>106</v>
      </c>
      <c r="D24" s="364" t="s">
        <v>143</v>
      </c>
      <c r="E24" s="366" t="s">
        <v>137</v>
      </c>
      <c r="F24" s="366" t="s">
        <v>137</v>
      </c>
      <c r="G24" s="367" t="s">
        <v>138</v>
      </c>
      <c r="H24" s="367"/>
      <c r="I24" s="370"/>
      <c r="J24" s="370"/>
      <c r="K24" s="370"/>
      <c r="L24" s="370"/>
      <c r="M24" s="370"/>
      <c r="N24" s="370"/>
      <c r="O24" s="370"/>
      <c r="P24" s="1251"/>
      <c r="Q24" s="370"/>
      <c r="R24" s="370"/>
      <c r="S24" s="370"/>
      <c r="T24" s="370"/>
      <c r="U24" s="370"/>
      <c r="V24" s="370"/>
      <c r="W24" s="370"/>
      <c r="X24" s="368" t="s">
        <v>2027</v>
      </c>
      <c r="AE24" s="1271"/>
      <c r="AF24" s="1271"/>
      <c r="AG24" s="1271"/>
      <c r="AH24" s="1271"/>
      <c r="AI24" s="1271"/>
      <c r="AJ24" s="1271"/>
      <c r="AK24" s="1271"/>
      <c r="AL24" s="1271"/>
      <c r="AM24" s="1271"/>
      <c r="AN24" s="1271"/>
      <c r="AO24" s="1271"/>
      <c r="AP24" s="1271"/>
      <c r="AQ24" s="1271"/>
      <c r="AR24" s="1271"/>
      <c r="AS24" s="1271"/>
      <c r="AT24" s="1271"/>
      <c r="AU24" s="1271"/>
      <c r="AV24" s="1271"/>
      <c r="AW24" s="1271"/>
      <c r="AX24" s="1271"/>
      <c r="AY24" s="1271"/>
      <c r="AZ24" s="1273"/>
    </row>
    <row r="25" spans="2:52" ht="25.05" customHeight="1" x14ac:dyDescent="0.2">
      <c r="B25" s="970" t="s">
        <v>258</v>
      </c>
      <c r="C25" s="371" t="s">
        <v>91</v>
      </c>
      <c r="D25" s="365" t="s">
        <v>143</v>
      </c>
      <c r="E25" s="366" t="s">
        <v>137</v>
      </c>
      <c r="F25" s="366" t="s">
        <v>137</v>
      </c>
      <c r="G25" s="367" t="s">
        <v>138</v>
      </c>
      <c r="H25" s="367"/>
      <c r="I25" s="367"/>
      <c r="J25" s="366"/>
      <c r="K25" s="366"/>
      <c r="L25" s="366"/>
      <c r="M25" s="366"/>
      <c r="N25" s="367"/>
      <c r="O25" s="367"/>
      <c r="P25" s="1116"/>
      <c r="Q25" s="367"/>
      <c r="R25" s="366"/>
      <c r="S25" s="366"/>
      <c r="T25" s="367"/>
      <c r="U25" s="367"/>
      <c r="V25" s="366"/>
      <c r="W25" s="367"/>
      <c r="X25" s="368" t="s">
        <v>2028</v>
      </c>
      <c r="AE25" s="1271"/>
      <c r="AF25" s="1271"/>
      <c r="AG25" s="1271"/>
      <c r="AH25" s="1271"/>
      <c r="AI25" s="1271"/>
      <c r="AJ25" s="1271"/>
      <c r="AK25" s="1271"/>
      <c r="AL25" s="1271"/>
      <c r="AM25" s="1271"/>
      <c r="AN25" s="1271"/>
      <c r="AO25" s="1271"/>
      <c r="AP25" s="1271"/>
      <c r="AQ25" s="1271"/>
      <c r="AR25" s="1271"/>
      <c r="AS25" s="1271"/>
      <c r="AT25" s="1271"/>
      <c r="AU25" s="1271"/>
      <c r="AV25" s="1271"/>
      <c r="AW25" s="1271"/>
      <c r="AX25" s="1530"/>
      <c r="AY25" s="1530"/>
      <c r="AZ25" s="1273"/>
    </row>
    <row r="26" spans="2:52" ht="25.05" customHeight="1" x14ac:dyDescent="0.2">
      <c r="B26" s="970" t="s">
        <v>259</v>
      </c>
      <c r="C26" s="1320" t="s">
        <v>92</v>
      </c>
      <c r="D26" s="1321" t="s">
        <v>244</v>
      </c>
      <c r="E26" s="1274" t="s">
        <v>162</v>
      </c>
      <c r="F26" s="1274" t="s">
        <v>137</v>
      </c>
      <c r="G26" s="1194" t="s">
        <v>163</v>
      </c>
      <c r="H26" s="1194"/>
      <c r="I26" s="367"/>
      <c r="J26" s="366"/>
      <c r="K26" s="366"/>
      <c r="L26" s="366"/>
      <c r="M26" s="366"/>
      <c r="N26" s="367"/>
      <c r="O26" s="367"/>
      <c r="P26" s="1116"/>
      <c r="Q26" s="367"/>
      <c r="R26" s="366"/>
      <c r="S26" s="366"/>
      <c r="T26" s="367"/>
      <c r="U26" s="367"/>
      <c r="V26" s="366"/>
      <c r="W26" s="367"/>
      <c r="X26" s="368"/>
      <c r="AE26" s="1271"/>
      <c r="AF26" s="1271"/>
      <c r="AG26" s="1271"/>
      <c r="AH26" s="1271"/>
      <c r="AI26" s="1271"/>
      <c r="AJ26" s="1271"/>
      <c r="AK26" s="1271"/>
      <c r="AL26" s="1271"/>
      <c r="AM26" s="1271"/>
      <c r="AN26" s="1271"/>
      <c r="AO26" s="1271"/>
      <c r="AP26" s="1271"/>
      <c r="AQ26" s="1271"/>
      <c r="AR26" s="1271"/>
      <c r="AS26" s="1271"/>
      <c r="AT26" s="1271"/>
      <c r="AU26" s="1271"/>
      <c r="AV26" s="1271"/>
      <c r="AW26" s="1271"/>
      <c r="AX26" s="1530"/>
      <c r="AY26" s="1530"/>
      <c r="AZ26" s="1273"/>
    </row>
    <row r="27" spans="2:52" ht="25.05" customHeight="1" x14ac:dyDescent="0.2">
      <c r="B27" s="970" t="s">
        <v>260</v>
      </c>
      <c r="C27" s="1320" t="s">
        <v>107</v>
      </c>
      <c r="D27" s="1317" t="s">
        <v>143</v>
      </c>
      <c r="E27" s="1274" t="s">
        <v>162</v>
      </c>
      <c r="F27" s="1274" t="s">
        <v>162</v>
      </c>
      <c r="G27" s="1194"/>
      <c r="H27" s="1194"/>
      <c r="I27" s="367"/>
      <c r="J27" s="366"/>
      <c r="K27" s="366"/>
      <c r="L27" s="366"/>
      <c r="M27" s="366"/>
      <c r="N27" s="367"/>
      <c r="O27" s="367"/>
      <c r="P27" s="1116"/>
      <c r="Q27" s="367"/>
      <c r="R27" s="366"/>
      <c r="S27" s="366"/>
      <c r="T27" s="367"/>
      <c r="U27" s="367"/>
      <c r="V27" s="366"/>
      <c r="W27" s="367"/>
      <c r="X27" s="368"/>
      <c r="AE27" s="1271"/>
      <c r="AF27" s="1271"/>
      <c r="AG27" s="1271"/>
      <c r="AH27" s="1271"/>
      <c r="AI27" s="1271"/>
      <c r="AJ27" s="1271"/>
      <c r="AK27" s="1271"/>
      <c r="AL27" s="1271"/>
      <c r="AM27" s="1271"/>
      <c r="AN27" s="1271"/>
      <c r="AO27" s="1271"/>
      <c r="AP27" s="1271"/>
      <c r="AQ27" s="1271"/>
      <c r="AR27" s="1271"/>
      <c r="AS27" s="1271"/>
      <c r="AT27" s="1271"/>
      <c r="AU27" s="1271"/>
      <c r="AV27" s="1271"/>
      <c r="AW27" s="1271"/>
      <c r="AX27" s="1530"/>
      <c r="AY27" s="1530"/>
      <c r="AZ27" s="1273"/>
    </row>
    <row r="28" spans="2:52" ht="25.05" customHeight="1" x14ac:dyDescent="0.2">
      <c r="B28" s="970" t="s">
        <v>261</v>
      </c>
      <c r="C28" s="1320" t="s">
        <v>797</v>
      </c>
      <c r="D28" s="1317" t="s">
        <v>143</v>
      </c>
      <c r="E28" s="1274" t="s">
        <v>162</v>
      </c>
      <c r="F28" s="1274" t="s">
        <v>162</v>
      </c>
      <c r="G28" s="1194"/>
      <c r="H28" s="1194"/>
      <c r="I28" s="367"/>
      <c r="J28" s="366"/>
      <c r="K28" s="366"/>
      <c r="L28" s="366"/>
      <c r="M28" s="366"/>
      <c r="N28" s="367"/>
      <c r="O28" s="367"/>
      <c r="P28" s="1116"/>
      <c r="Q28" s="367"/>
      <c r="R28" s="366"/>
      <c r="S28" s="366"/>
      <c r="T28" s="367"/>
      <c r="U28" s="367"/>
      <c r="V28" s="366"/>
      <c r="W28" s="367"/>
      <c r="X28" s="368"/>
      <c r="AE28" s="1271"/>
      <c r="AF28" s="1271"/>
      <c r="AG28" s="1271"/>
      <c r="AH28" s="1271"/>
      <c r="AI28" s="1271"/>
      <c r="AJ28" s="1271"/>
      <c r="AK28" s="1271"/>
      <c r="AL28" s="1271"/>
      <c r="AM28" s="1271"/>
      <c r="AN28" s="1271"/>
      <c r="AO28" s="1271"/>
      <c r="AP28" s="1271"/>
      <c r="AQ28" s="1271"/>
      <c r="AR28" s="1271"/>
      <c r="AS28" s="1271"/>
      <c r="AT28" s="1271"/>
      <c r="AU28" s="1271"/>
      <c r="AV28" s="1271"/>
      <c r="AW28" s="1271"/>
      <c r="AX28" s="1271"/>
      <c r="AY28" s="1271"/>
      <c r="AZ28" s="1273"/>
    </row>
    <row r="29" spans="2:52" ht="25.05" customHeight="1" x14ac:dyDescent="0.2">
      <c r="B29" s="970" t="s">
        <v>262</v>
      </c>
      <c r="C29" s="1320" t="s">
        <v>1578</v>
      </c>
      <c r="D29" s="1317" t="s">
        <v>143</v>
      </c>
      <c r="E29" s="1274" t="s">
        <v>162</v>
      </c>
      <c r="F29" s="1274" t="s">
        <v>162</v>
      </c>
      <c r="G29" s="1194"/>
      <c r="H29" s="1194"/>
      <c r="I29" s="367"/>
      <c r="J29" s="366"/>
      <c r="K29" s="366"/>
      <c r="L29" s="366"/>
      <c r="M29" s="366"/>
      <c r="N29" s="367"/>
      <c r="O29" s="367"/>
      <c r="P29" s="1116"/>
      <c r="Q29" s="367"/>
      <c r="R29" s="366"/>
      <c r="S29" s="366"/>
      <c r="T29" s="367"/>
      <c r="U29" s="949"/>
      <c r="V29" s="366"/>
      <c r="W29" s="367"/>
      <c r="X29" s="368"/>
      <c r="AE29" s="1271"/>
      <c r="AF29" s="1271"/>
      <c r="AG29" s="1271"/>
      <c r="AH29" s="1271"/>
      <c r="AI29" s="1271"/>
      <c r="AJ29" s="1271"/>
      <c r="AK29" s="1271"/>
      <c r="AL29" s="1271"/>
      <c r="AM29" s="1271"/>
      <c r="AN29" s="1271"/>
      <c r="AO29" s="1271"/>
      <c r="AP29" s="1271"/>
      <c r="AQ29" s="1271"/>
      <c r="AR29" s="1271"/>
      <c r="AS29" s="1271"/>
      <c r="AT29" s="1271"/>
      <c r="AU29" s="1271"/>
      <c r="AV29" s="1271"/>
      <c r="AW29" s="1271"/>
      <c r="AX29" s="1271"/>
      <c r="AY29" s="1271"/>
      <c r="AZ29" s="1273"/>
    </row>
    <row r="30" spans="2:52" ht="25.05" customHeight="1" x14ac:dyDescent="0.2">
      <c r="B30" s="970" t="s">
        <v>263</v>
      </c>
      <c r="C30" s="1320" t="s">
        <v>1579</v>
      </c>
      <c r="D30" s="1317" t="s">
        <v>143</v>
      </c>
      <c r="E30" s="1274" t="s">
        <v>162</v>
      </c>
      <c r="F30" s="1274" t="s">
        <v>162</v>
      </c>
      <c r="G30" s="1194"/>
      <c r="H30" s="1194"/>
      <c r="I30" s="367"/>
      <c r="J30" s="366"/>
      <c r="K30" s="366"/>
      <c r="L30" s="366"/>
      <c r="M30" s="366"/>
      <c r="N30" s="367"/>
      <c r="O30" s="367"/>
      <c r="P30" s="1116"/>
      <c r="Q30" s="367"/>
      <c r="R30" s="366"/>
      <c r="S30" s="366"/>
      <c r="T30" s="367"/>
      <c r="U30" s="949"/>
      <c r="V30" s="366"/>
      <c r="W30" s="367"/>
      <c r="X30" s="368"/>
      <c r="AE30" s="1271"/>
      <c r="AF30" s="1271"/>
      <c r="AG30" s="1271"/>
      <c r="AH30" s="1271"/>
      <c r="AI30" s="1271"/>
      <c r="AJ30" s="1271"/>
      <c r="AK30" s="1271"/>
      <c r="AL30" s="1271"/>
      <c r="AM30" s="1271"/>
      <c r="AN30" s="1271"/>
      <c r="AO30" s="1271"/>
      <c r="AP30" s="1271"/>
      <c r="AQ30" s="1271"/>
      <c r="AR30" s="1271"/>
      <c r="AS30" s="1271"/>
      <c r="AT30" s="1271"/>
      <c r="AU30" s="1271"/>
      <c r="AV30" s="1271"/>
      <c r="AW30" s="1271"/>
      <c r="AX30" s="1271"/>
      <c r="AY30" s="1271"/>
      <c r="AZ30" s="1273"/>
    </row>
    <row r="31" spans="2:52" ht="25.05" customHeight="1" x14ac:dyDescent="0.2">
      <c r="B31" s="970" t="s">
        <v>264</v>
      </c>
      <c r="C31" s="371" t="s">
        <v>798</v>
      </c>
      <c r="D31" s="365" t="s">
        <v>143</v>
      </c>
      <c r="E31" s="366" t="s">
        <v>162</v>
      </c>
      <c r="F31" s="366" t="s">
        <v>162</v>
      </c>
      <c r="G31" s="367"/>
      <c r="H31" s="367"/>
      <c r="I31" s="367"/>
      <c r="J31" s="366"/>
      <c r="K31" s="366"/>
      <c r="L31" s="366"/>
      <c r="M31" s="366"/>
      <c r="N31" s="367"/>
      <c r="O31" s="367"/>
      <c r="P31" s="1116"/>
      <c r="Q31" s="367"/>
      <c r="R31" s="366"/>
      <c r="S31" s="366"/>
      <c r="T31" s="367"/>
      <c r="U31" s="367"/>
      <c r="V31" s="366"/>
      <c r="W31" s="367"/>
      <c r="X31" s="368"/>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3"/>
    </row>
    <row r="32" spans="2:52" ht="25.05" customHeight="1" x14ac:dyDescent="0.2">
      <c r="B32" s="970" t="s">
        <v>265</v>
      </c>
      <c r="C32" s="371" t="s">
        <v>248</v>
      </c>
      <c r="D32" s="365" t="s">
        <v>143</v>
      </c>
      <c r="E32" s="366" t="s">
        <v>162</v>
      </c>
      <c r="F32" s="366" t="s">
        <v>162</v>
      </c>
      <c r="G32" s="367"/>
      <c r="H32" s="367"/>
      <c r="I32" s="367"/>
      <c r="J32" s="366"/>
      <c r="K32" s="366"/>
      <c r="L32" s="366"/>
      <c r="M32" s="366"/>
      <c r="N32" s="367"/>
      <c r="O32" s="367"/>
      <c r="P32" s="1116"/>
      <c r="Q32" s="367"/>
      <c r="R32" s="366"/>
      <c r="S32" s="366"/>
      <c r="T32" s="367"/>
      <c r="U32" s="367"/>
      <c r="V32" s="366"/>
      <c r="W32" s="367"/>
      <c r="X32" s="1275"/>
      <c r="AE32" s="1271"/>
      <c r="AF32" s="1271"/>
      <c r="AG32" s="1271"/>
      <c r="AH32" s="1271"/>
      <c r="AI32" s="1271"/>
      <c r="AJ32" s="1271"/>
      <c r="AK32" s="1271"/>
      <c r="AL32" s="1271"/>
      <c r="AM32" s="1271"/>
      <c r="AN32" s="1271"/>
      <c r="AO32" s="1271"/>
      <c r="AP32" s="1271"/>
      <c r="AQ32" s="1271"/>
      <c r="AR32" s="1271"/>
      <c r="AS32" s="1271"/>
      <c r="AT32" s="1271"/>
      <c r="AU32" s="1271"/>
      <c r="AV32" s="1271"/>
      <c r="AW32" s="1271"/>
      <c r="AX32" s="1530"/>
      <c r="AY32" s="1530"/>
      <c r="AZ32" s="1273"/>
    </row>
    <row r="33" spans="2:52" ht="25.05" customHeight="1" x14ac:dyDescent="0.2">
      <c r="B33" s="970" t="s">
        <v>266</v>
      </c>
      <c r="C33" s="371" t="s">
        <v>250</v>
      </c>
      <c r="D33" s="365" t="s">
        <v>143</v>
      </c>
      <c r="E33" s="366" t="s">
        <v>162</v>
      </c>
      <c r="F33" s="366" t="s">
        <v>162</v>
      </c>
      <c r="G33" s="367"/>
      <c r="H33" s="367"/>
      <c r="I33" s="367"/>
      <c r="J33" s="366"/>
      <c r="K33" s="366"/>
      <c r="L33" s="366"/>
      <c r="M33" s="366"/>
      <c r="N33" s="367"/>
      <c r="O33" s="367"/>
      <c r="P33" s="1116"/>
      <c r="Q33" s="367"/>
      <c r="R33" s="366"/>
      <c r="S33" s="366"/>
      <c r="T33" s="367"/>
      <c r="U33" s="367"/>
      <c r="V33" s="366"/>
      <c r="W33" s="367"/>
      <c r="X33" s="1275"/>
      <c r="AE33" s="1271"/>
      <c r="AF33" s="1271"/>
      <c r="AG33" s="1271"/>
      <c r="AH33" s="1271"/>
      <c r="AI33" s="1271"/>
      <c r="AJ33" s="1271"/>
      <c r="AK33" s="1271"/>
      <c r="AL33" s="1271"/>
      <c r="AM33" s="1271"/>
      <c r="AN33" s="1271"/>
      <c r="AO33" s="1271"/>
      <c r="AP33" s="1271"/>
      <c r="AQ33" s="1271"/>
      <c r="AR33" s="1271"/>
      <c r="AS33" s="1271"/>
      <c r="AT33" s="1271"/>
      <c r="AU33" s="1271"/>
      <c r="AV33" s="1271"/>
      <c r="AW33" s="1271"/>
      <c r="AX33" s="1530"/>
      <c r="AY33" s="1530"/>
      <c r="AZ33" s="1273"/>
    </row>
    <row r="34" spans="2:52" ht="25.05" customHeight="1" x14ac:dyDescent="0.2">
      <c r="B34" s="970" t="s">
        <v>267</v>
      </c>
      <c r="C34" s="371" t="s">
        <v>140</v>
      </c>
      <c r="D34" s="365" t="s">
        <v>143</v>
      </c>
      <c r="E34" s="366" t="s">
        <v>162</v>
      </c>
      <c r="F34" s="366" t="s">
        <v>162</v>
      </c>
      <c r="G34" s="367"/>
      <c r="H34" s="367"/>
      <c r="I34" s="367"/>
      <c r="J34" s="366"/>
      <c r="K34" s="366"/>
      <c r="L34" s="366"/>
      <c r="M34" s="366"/>
      <c r="N34" s="367"/>
      <c r="O34" s="367"/>
      <c r="P34" s="1116"/>
      <c r="Q34" s="367"/>
      <c r="R34" s="366"/>
      <c r="S34" s="366"/>
      <c r="T34" s="367"/>
      <c r="U34" s="367"/>
      <c r="V34" s="366"/>
      <c r="W34" s="367"/>
      <c r="X34" s="1276"/>
      <c r="AE34" s="1271"/>
      <c r="AF34" s="1271"/>
      <c r="AG34" s="1271"/>
      <c r="AH34" s="1271"/>
      <c r="AI34" s="1271"/>
      <c r="AJ34" s="1271"/>
      <c r="AK34" s="1271"/>
      <c r="AL34" s="1271"/>
      <c r="AM34" s="1271"/>
      <c r="AN34" s="1271"/>
      <c r="AO34" s="1271"/>
      <c r="AP34" s="1271"/>
      <c r="AQ34" s="1271"/>
      <c r="AR34" s="1271"/>
      <c r="AS34" s="1271"/>
      <c r="AT34" s="1271"/>
      <c r="AU34" s="1271"/>
      <c r="AV34" s="1271"/>
      <c r="AW34" s="1271"/>
      <c r="AX34" s="1530"/>
      <c r="AY34" s="1530"/>
      <c r="AZ34" s="1273"/>
    </row>
    <row r="35" spans="2:52" ht="25.05" customHeight="1" x14ac:dyDescent="0.2">
      <c r="B35" s="970" t="s">
        <v>268</v>
      </c>
      <c r="C35" s="371" t="s">
        <v>799</v>
      </c>
      <c r="D35" s="365" t="s">
        <v>143</v>
      </c>
      <c r="E35" s="366" t="s">
        <v>162</v>
      </c>
      <c r="F35" s="366" t="s">
        <v>162</v>
      </c>
      <c r="G35" s="367" t="s">
        <v>138</v>
      </c>
      <c r="H35" s="367"/>
      <c r="I35" s="367"/>
      <c r="J35" s="366"/>
      <c r="K35" s="366"/>
      <c r="L35" s="366"/>
      <c r="M35" s="366"/>
      <c r="N35" s="367"/>
      <c r="O35" s="367"/>
      <c r="P35" s="1116"/>
      <c r="Q35" s="367"/>
      <c r="R35" s="366"/>
      <c r="S35" s="366"/>
      <c r="T35" s="367"/>
      <c r="U35" s="367"/>
      <c r="V35" s="366" t="s">
        <v>162</v>
      </c>
      <c r="W35" s="367"/>
      <c r="X35" s="368" t="s">
        <v>2029</v>
      </c>
      <c r="AE35" s="1271"/>
      <c r="AF35" s="1271"/>
      <c r="AG35" s="1271"/>
      <c r="AH35" s="1271"/>
      <c r="AI35" s="1271"/>
      <c r="AJ35" s="1271"/>
      <c r="AK35" s="1271"/>
      <c r="AL35" s="1271"/>
      <c r="AM35" s="1271"/>
      <c r="AN35" s="1271"/>
      <c r="AO35" s="1271"/>
      <c r="AP35" s="1271"/>
      <c r="AQ35" s="1271"/>
      <c r="AR35" s="1271"/>
      <c r="AS35" s="1271"/>
      <c r="AT35" s="1271"/>
      <c r="AU35" s="1271"/>
      <c r="AV35" s="1271"/>
      <c r="AW35" s="1271"/>
      <c r="AX35" s="1530"/>
      <c r="AY35" s="1530"/>
      <c r="AZ35" s="1273"/>
    </row>
    <row r="36" spans="2:52" ht="25.05" customHeight="1" x14ac:dyDescent="0.2">
      <c r="B36" s="970" t="s">
        <v>269</v>
      </c>
      <c r="C36" s="371" t="s">
        <v>141</v>
      </c>
      <c r="D36" s="365" t="s">
        <v>143</v>
      </c>
      <c r="E36" s="366" t="s">
        <v>162</v>
      </c>
      <c r="F36" s="366" t="s">
        <v>162</v>
      </c>
      <c r="G36" s="367"/>
      <c r="H36" s="367"/>
      <c r="I36" s="367"/>
      <c r="J36" s="366"/>
      <c r="K36" s="366"/>
      <c r="L36" s="366"/>
      <c r="M36" s="366"/>
      <c r="N36" s="367"/>
      <c r="O36" s="367"/>
      <c r="P36" s="1116"/>
      <c r="Q36" s="367"/>
      <c r="R36" s="366"/>
      <c r="S36" s="366"/>
      <c r="T36" s="367"/>
      <c r="U36" s="367"/>
      <c r="V36" s="366"/>
      <c r="W36" s="367"/>
      <c r="X36" s="368"/>
      <c r="AE36" s="1271"/>
      <c r="AF36" s="1271"/>
      <c r="AG36" s="1271"/>
      <c r="AH36" s="1271"/>
      <c r="AI36" s="1271"/>
      <c r="AJ36" s="1271"/>
      <c r="AK36" s="1271"/>
      <c r="AL36" s="1271"/>
      <c r="AM36" s="1271"/>
      <c r="AN36" s="1271"/>
      <c r="AO36" s="1271"/>
      <c r="AP36" s="1271"/>
      <c r="AQ36" s="1271"/>
      <c r="AR36" s="1271"/>
      <c r="AS36" s="1271"/>
      <c r="AT36" s="1271"/>
      <c r="AU36" s="1271"/>
      <c r="AV36" s="1271"/>
      <c r="AW36" s="1271"/>
      <c r="AX36" s="1530"/>
      <c r="AY36" s="1530"/>
      <c r="AZ36" s="1273"/>
    </row>
    <row r="37" spans="2:52" ht="25.05" customHeight="1" x14ac:dyDescent="0.2">
      <c r="B37" s="970" t="s">
        <v>270</v>
      </c>
      <c r="C37" s="424" t="s">
        <v>1051</v>
      </c>
      <c r="D37" s="425" t="s">
        <v>242</v>
      </c>
      <c r="E37" s="608" t="s">
        <v>162</v>
      </c>
      <c r="F37" s="608" t="s">
        <v>162</v>
      </c>
      <c r="G37" s="426"/>
      <c r="H37" s="426"/>
      <c r="I37" s="426"/>
      <c r="J37" s="608"/>
      <c r="K37" s="608"/>
      <c r="L37" s="608"/>
      <c r="M37" s="608"/>
      <c r="N37" s="426"/>
      <c r="O37" s="426"/>
      <c r="P37" s="426"/>
      <c r="Q37" s="426"/>
      <c r="R37" s="608"/>
      <c r="S37" s="608"/>
      <c r="T37" s="426"/>
      <c r="U37" s="426"/>
      <c r="V37" s="608"/>
      <c r="W37" s="426"/>
      <c r="X37" s="427"/>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3"/>
    </row>
    <row r="38" spans="2:52" ht="25.05" customHeight="1" x14ac:dyDescent="0.2">
      <c r="B38" s="970" t="s">
        <v>271</v>
      </c>
      <c r="C38" s="424" t="s">
        <v>1052</v>
      </c>
      <c r="D38" s="425" t="s">
        <v>242</v>
      </c>
      <c r="E38" s="608" t="s">
        <v>162</v>
      </c>
      <c r="F38" s="608" t="s">
        <v>162</v>
      </c>
      <c r="G38" s="426" t="s">
        <v>163</v>
      </c>
      <c r="H38" s="426"/>
      <c r="I38" s="426"/>
      <c r="J38" s="608"/>
      <c r="K38" s="608"/>
      <c r="L38" s="608"/>
      <c r="M38" s="608"/>
      <c r="N38" s="426"/>
      <c r="O38" s="426"/>
      <c r="P38" s="1252"/>
      <c r="Q38" s="426"/>
      <c r="R38" s="608"/>
      <c r="S38" s="608"/>
      <c r="T38" s="426"/>
      <c r="U38" s="426"/>
      <c r="V38" s="608"/>
      <c r="W38" s="426"/>
      <c r="X38" s="427"/>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c r="AY38" s="1271"/>
      <c r="AZ38" s="1273"/>
    </row>
    <row r="39" spans="2:52" ht="25.05" customHeight="1" x14ac:dyDescent="0.2">
      <c r="B39" s="970" t="s">
        <v>272</v>
      </c>
      <c r="C39" s="424" t="s">
        <v>1053</v>
      </c>
      <c r="D39" s="425" t="s">
        <v>242</v>
      </c>
      <c r="E39" s="608" t="s">
        <v>162</v>
      </c>
      <c r="F39" s="608" t="s">
        <v>162</v>
      </c>
      <c r="G39" s="426" t="s">
        <v>163</v>
      </c>
      <c r="H39" s="426"/>
      <c r="I39" s="426"/>
      <c r="J39" s="608"/>
      <c r="K39" s="608"/>
      <c r="L39" s="608"/>
      <c r="M39" s="608"/>
      <c r="N39" s="426"/>
      <c r="O39" s="426"/>
      <c r="P39" s="1252"/>
      <c r="Q39" s="426"/>
      <c r="R39" s="608"/>
      <c r="S39" s="608"/>
      <c r="T39" s="426"/>
      <c r="U39" s="426"/>
      <c r="V39" s="608"/>
      <c r="W39" s="426"/>
      <c r="X39" s="427"/>
      <c r="AE39" s="1271"/>
      <c r="AF39" s="1271"/>
      <c r="AG39" s="1271"/>
      <c r="AH39" s="1271"/>
      <c r="AI39" s="1271"/>
      <c r="AJ39" s="1271"/>
      <c r="AK39" s="1271"/>
      <c r="AL39" s="1271"/>
      <c r="AM39" s="1271"/>
      <c r="AN39" s="1271"/>
      <c r="AO39" s="1271"/>
      <c r="AP39" s="1271"/>
      <c r="AQ39" s="1271"/>
      <c r="AR39" s="1271"/>
      <c r="AS39" s="1271"/>
      <c r="AT39" s="1271"/>
      <c r="AU39" s="1271"/>
      <c r="AV39" s="1271"/>
      <c r="AW39" s="1271"/>
      <c r="AX39" s="1271"/>
      <c r="AY39" s="1271"/>
      <c r="AZ39" s="1273"/>
    </row>
    <row r="40" spans="2:52" ht="25.05" customHeight="1" x14ac:dyDescent="0.2">
      <c r="B40" s="970" t="s">
        <v>777</v>
      </c>
      <c r="C40" s="424" t="s">
        <v>1054</v>
      </c>
      <c r="D40" s="425" t="s">
        <v>243</v>
      </c>
      <c r="E40" s="608" t="s">
        <v>162</v>
      </c>
      <c r="F40" s="608" t="s">
        <v>162</v>
      </c>
      <c r="G40" s="426" t="s">
        <v>163</v>
      </c>
      <c r="H40" s="426"/>
      <c r="I40" s="426"/>
      <c r="J40" s="608"/>
      <c r="K40" s="608"/>
      <c r="L40" s="608"/>
      <c r="M40" s="608"/>
      <c r="N40" s="426"/>
      <c r="O40" s="426"/>
      <c r="P40" s="1252"/>
      <c r="Q40" s="426"/>
      <c r="R40" s="608"/>
      <c r="S40" s="608"/>
      <c r="T40" s="426"/>
      <c r="U40" s="426"/>
      <c r="V40" s="608"/>
      <c r="W40" s="426"/>
      <c r="X40" s="427"/>
      <c r="AE40" s="1271"/>
      <c r="AF40" s="1271"/>
      <c r="AG40" s="1271"/>
      <c r="AH40" s="1271"/>
      <c r="AI40" s="1271"/>
      <c r="AJ40" s="1271"/>
      <c r="AK40" s="1271"/>
      <c r="AL40" s="1271"/>
      <c r="AM40" s="1271"/>
      <c r="AN40" s="1271"/>
      <c r="AO40" s="1530"/>
      <c r="AP40" s="1530"/>
      <c r="AQ40" s="1530"/>
      <c r="AR40" s="1530"/>
      <c r="AS40" s="1271"/>
      <c r="AT40" s="1271"/>
      <c r="AU40" s="1271"/>
      <c r="AV40" s="1530"/>
      <c r="AW40" s="1530"/>
      <c r="AX40" s="1530"/>
      <c r="AY40" s="1530"/>
      <c r="AZ40" s="1273"/>
    </row>
    <row r="41" spans="2:52" ht="25.05" customHeight="1" x14ac:dyDescent="0.2">
      <c r="B41" s="970" t="s">
        <v>778</v>
      </c>
      <c r="C41" s="424" t="s">
        <v>773</v>
      </c>
      <c r="D41" s="425" t="s">
        <v>243</v>
      </c>
      <c r="E41" s="608" t="s">
        <v>162</v>
      </c>
      <c r="F41" s="608" t="s">
        <v>162</v>
      </c>
      <c r="G41" s="426" t="s">
        <v>163</v>
      </c>
      <c r="H41" s="426"/>
      <c r="I41" s="426"/>
      <c r="J41" s="608"/>
      <c r="K41" s="608"/>
      <c r="L41" s="608"/>
      <c r="M41" s="608"/>
      <c r="N41" s="426"/>
      <c r="O41" s="426"/>
      <c r="P41" s="1252"/>
      <c r="Q41" s="426"/>
      <c r="R41" s="608"/>
      <c r="S41" s="608"/>
      <c r="T41" s="426"/>
      <c r="U41" s="426"/>
      <c r="V41" s="608"/>
      <c r="W41" s="426"/>
      <c r="X41" s="427"/>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c r="AY41" s="1271"/>
      <c r="AZ41" s="1273"/>
    </row>
    <row r="42" spans="2:52" ht="25.05" customHeight="1" x14ac:dyDescent="0.2">
      <c r="B42" s="970" t="s">
        <v>779</v>
      </c>
      <c r="C42" s="424" t="s">
        <v>774</v>
      </c>
      <c r="D42" s="425" t="s">
        <v>243</v>
      </c>
      <c r="E42" s="608" t="s">
        <v>162</v>
      </c>
      <c r="F42" s="608" t="s">
        <v>162</v>
      </c>
      <c r="G42" s="426" t="s">
        <v>163</v>
      </c>
      <c r="H42" s="426"/>
      <c r="I42" s="426"/>
      <c r="J42" s="608"/>
      <c r="K42" s="608"/>
      <c r="L42" s="608"/>
      <c r="M42" s="608"/>
      <c r="N42" s="426"/>
      <c r="O42" s="426"/>
      <c r="P42" s="1252"/>
      <c r="Q42" s="426"/>
      <c r="R42" s="608"/>
      <c r="S42" s="608"/>
      <c r="T42" s="426"/>
      <c r="U42" s="426"/>
      <c r="V42" s="608"/>
      <c r="W42" s="426"/>
      <c r="X42" s="427"/>
      <c r="AE42" s="1271"/>
      <c r="AF42" s="1271"/>
      <c r="AG42" s="1271"/>
      <c r="AH42" s="1271"/>
      <c r="AI42" s="1271"/>
      <c r="AJ42" s="1271"/>
      <c r="AK42" s="1271"/>
      <c r="AL42" s="1271"/>
      <c r="AM42" s="1271"/>
      <c r="AN42" s="1271"/>
      <c r="AO42" s="1271"/>
      <c r="AP42" s="1271"/>
      <c r="AQ42" s="1271"/>
      <c r="AR42" s="1271"/>
      <c r="AS42" s="1271"/>
      <c r="AT42" s="1271"/>
      <c r="AU42" s="1271"/>
      <c r="AV42" s="1271"/>
      <c r="AW42" s="1271"/>
      <c r="AX42" s="1271"/>
      <c r="AY42" s="1271"/>
      <c r="AZ42" s="1273"/>
    </row>
    <row r="43" spans="2:52" ht="25.05" customHeight="1" x14ac:dyDescent="0.2">
      <c r="B43" s="970" t="s">
        <v>780</v>
      </c>
      <c r="C43" s="424" t="s">
        <v>775</v>
      </c>
      <c r="D43" s="425" t="s">
        <v>243</v>
      </c>
      <c r="E43" s="608" t="s">
        <v>162</v>
      </c>
      <c r="F43" s="608" t="s">
        <v>162</v>
      </c>
      <c r="G43" s="426" t="s">
        <v>163</v>
      </c>
      <c r="H43" s="426"/>
      <c r="I43" s="426"/>
      <c r="J43" s="608"/>
      <c r="K43" s="608"/>
      <c r="L43" s="608"/>
      <c r="M43" s="608"/>
      <c r="N43" s="426"/>
      <c r="O43" s="426"/>
      <c r="P43" s="1252"/>
      <c r="Q43" s="426"/>
      <c r="R43" s="608"/>
      <c r="S43" s="608"/>
      <c r="T43" s="426"/>
      <c r="U43" s="426"/>
      <c r="V43" s="608"/>
      <c r="W43" s="426"/>
      <c r="X43" s="427"/>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1"/>
      <c r="AZ43" s="1273"/>
    </row>
    <row r="44" spans="2:52" ht="25.05" customHeight="1" x14ac:dyDescent="0.2">
      <c r="B44" s="970" t="s">
        <v>781</v>
      </c>
      <c r="C44" s="424" t="s">
        <v>776</v>
      </c>
      <c r="D44" s="425" t="s">
        <v>243</v>
      </c>
      <c r="E44" s="608" t="s">
        <v>162</v>
      </c>
      <c r="F44" s="608" t="s">
        <v>162</v>
      </c>
      <c r="G44" s="426"/>
      <c r="H44" s="426"/>
      <c r="I44" s="426"/>
      <c r="J44" s="608"/>
      <c r="K44" s="608"/>
      <c r="L44" s="608"/>
      <c r="M44" s="608"/>
      <c r="N44" s="426"/>
      <c r="O44" s="426"/>
      <c r="P44" s="426"/>
      <c r="Q44" s="426"/>
      <c r="R44" s="608"/>
      <c r="S44" s="608"/>
      <c r="T44" s="426"/>
      <c r="U44" s="426"/>
      <c r="V44" s="608"/>
      <c r="W44" s="426"/>
      <c r="X44" s="968"/>
      <c r="AE44" s="1271"/>
      <c r="AF44" s="1271"/>
      <c r="AG44" s="1271"/>
      <c r="AH44" s="1271"/>
      <c r="AI44" s="1271"/>
      <c r="AJ44" s="1271"/>
      <c r="AK44" s="1271"/>
      <c r="AL44" s="1271"/>
      <c r="AM44" s="1271"/>
      <c r="AN44" s="1271"/>
      <c r="AO44" s="1271"/>
      <c r="AP44" s="1271"/>
      <c r="AQ44" s="1271"/>
      <c r="AR44" s="1271"/>
      <c r="AS44" s="1271"/>
      <c r="AT44" s="1271"/>
      <c r="AU44" s="1271"/>
      <c r="AV44" s="1271"/>
      <c r="AW44" s="1271"/>
      <c r="AX44" s="1271"/>
      <c r="AY44" s="1271"/>
      <c r="AZ44" s="1273"/>
    </row>
    <row r="45" spans="2:52" ht="25.05" customHeight="1" x14ac:dyDescent="0.2">
      <c r="B45" s="970" t="s">
        <v>782</v>
      </c>
      <c r="C45" s="424" t="s">
        <v>1577</v>
      </c>
      <c r="D45" s="425" t="s">
        <v>243</v>
      </c>
      <c r="E45" s="608" t="s">
        <v>162</v>
      </c>
      <c r="F45" s="608" t="s">
        <v>162</v>
      </c>
      <c r="G45" s="426"/>
      <c r="H45" s="426"/>
      <c r="I45" s="426"/>
      <c r="J45" s="608"/>
      <c r="K45" s="608"/>
      <c r="L45" s="608"/>
      <c r="M45" s="608"/>
      <c r="N45" s="426"/>
      <c r="O45" s="426"/>
      <c r="P45" s="426"/>
      <c r="Q45" s="426"/>
      <c r="R45" s="608"/>
      <c r="S45" s="608"/>
      <c r="T45" s="426"/>
      <c r="U45" s="426"/>
      <c r="V45" s="608"/>
      <c r="W45" s="426"/>
      <c r="X45" s="427"/>
      <c r="AE45" s="1271"/>
      <c r="AF45" s="1271"/>
      <c r="AG45" s="1271"/>
      <c r="AH45" s="1271"/>
      <c r="AI45" s="1271"/>
      <c r="AJ45" s="1271"/>
      <c r="AK45" s="1271"/>
      <c r="AL45" s="1271"/>
      <c r="AM45" s="1271"/>
      <c r="AN45" s="1271"/>
      <c r="AO45" s="1271"/>
      <c r="AP45" s="1271"/>
      <c r="AQ45" s="1271"/>
      <c r="AR45" s="1271"/>
      <c r="AS45" s="1271"/>
      <c r="AT45" s="1271"/>
      <c r="AU45" s="1271"/>
      <c r="AV45" s="1271"/>
      <c r="AW45" s="1271"/>
      <c r="AX45" s="1271"/>
      <c r="AY45" s="1271"/>
      <c r="AZ45" s="1273"/>
    </row>
    <row r="46" spans="2:52" ht="25.05" customHeight="1" x14ac:dyDescent="0.2">
      <c r="B46" s="970" t="s">
        <v>805</v>
      </c>
      <c r="C46" s="371" t="s">
        <v>246</v>
      </c>
      <c r="D46" s="365" t="s">
        <v>243</v>
      </c>
      <c r="E46" s="366" t="s">
        <v>162</v>
      </c>
      <c r="F46" s="366" t="s">
        <v>162</v>
      </c>
      <c r="G46" s="367" t="s">
        <v>163</v>
      </c>
      <c r="H46" s="367"/>
      <c r="I46" s="367"/>
      <c r="J46" s="366"/>
      <c r="K46" s="366"/>
      <c r="L46" s="366"/>
      <c r="M46" s="366"/>
      <c r="N46" s="367"/>
      <c r="O46" s="367"/>
      <c r="P46" s="367"/>
      <c r="Q46" s="367"/>
      <c r="R46" s="366"/>
      <c r="S46" s="366"/>
      <c r="T46" s="367"/>
      <c r="U46" s="367"/>
      <c r="V46" s="366"/>
      <c r="W46" s="367"/>
      <c r="X46" s="1276"/>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3"/>
    </row>
    <row r="47" spans="2:52" ht="25.05" customHeight="1" x14ac:dyDescent="0.2">
      <c r="B47" s="970" t="s">
        <v>806</v>
      </c>
      <c r="C47" s="1320" t="s">
        <v>142</v>
      </c>
      <c r="D47" s="1317" t="s">
        <v>143</v>
      </c>
      <c r="E47" s="1274" t="s">
        <v>162</v>
      </c>
      <c r="F47" s="1274" t="s">
        <v>162</v>
      </c>
      <c r="G47" s="1194"/>
      <c r="H47" s="1194"/>
      <c r="I47" s="1194" t="s">
        <v>162</v>
      </c>
      <c r="J47" s="1274"/>
      <c r="K47" s="1274"/>
      <c r="L47" s="1274"/>
      <c r="M47" s="1274"/>
      <c r="N47" s="1194"/>
      <c r="O47" s="1194"/>
      <c r="P47" s="1274"/>
      <c r="Q47" s="1194"/>
      <c r="R47" s="1274"/>
      <c r="S47" s="1274"/>
      <c r="T47" s="1194"/>
      <c r="U47" s="1194"/>
      <c r="V47" s="1274"/>
      <c r="W47" s="1194"/>
      <c r="X47" s="1276"/>
      <c r="AE47" s="1271"/>
      <c r="AF47" s="1271"/>
      <c r="AG47" s="1271"/>
      <c r="AH47" s="1271"/>
      <c r="AI47" s="1271"/>
      <c r="AJ47" s="1271"/>
      <c r="AK47" s="1271"/>
      <c r="AL47" s="1271"/>
      <c r="AM47" s="1271"/>
      <c r="AN47" s="1271"/>
      <c r="AO47" s="1271"/>
      <c r="AP47" s="1271"/>
      <c r="AQ47" s="1271"/>
      <c r="AR47" s="1271"/>
      <c r="AS47" s="1271"/>
      <c r="AT47" s="1271"/>
      <c r="AU47" s="1271"/>
      <c r="AV47" s="1271"/>
      <c r="AW47" s="1271"/>
      <c r="AX47" s="1530"/>
      <c r="AY47" s="1530"/>
      <c r="AZ47" s="1273"/>
    </row>
    <row r="48" spans="2:52" ht="25.05" customHeight="1" x14ac:dyDescent="0.2">
      <c r="B48" s="970" t="s">
        <v>807</v>
      </c>
      <c r="C48" s="1320" t="s">
        <v>1597</v>
      </c>
      <c r="D48" s="1317" t="s">
        <v>143</v>
      </c>
      <c r="E48" s="1274" t="s">
        <v>162</v>
      </c>
      <c r="F48" s="1274" t="s">
        <v>162</v>
      </c>
      <c r="G48" s="1194"/>
      <c r="H48" s="1194"/>
      <c r="I48" s="1194"/>
      <c r="J48" s="1274"/>
      <c r="K48" s="1274"/>
      <c r="L48" s="1274"/>
      <c r="M48" s="1274"/>
      <c r="N48" s="1194"/>
      <c r="O48" s="1194"/>
      <c r="P48" s="1274"/>
      <c r="Q48" s="1194"/>
      <c r="R48" s="1274"/>
      <c r="S48" s="1274"/>
      <c r="T48" s="1194"/>
      <c r="U48" s="1194"/>
      <c r="V48" s="1274"/>
      <c r="W48" s="1194" t="s">
        <v>162</v>
      </c>
      <c r="X48" s="1276"/>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3"/>
    </row>
    <row r="49" spans="2:55" ht="25.05" customHeight="1" x14ac:dyDescent="0.2">
      <c r="B49" s="970" t="s">
        <v>808</v>
      </c>
      <c r="C49" s="1320" t="s">
        <v>245</v>
      </c>
      <c r="D49" s="1317" t="s">
        <v>143</v>
      </c>
      <c r="E49" s="1274" t="s">
        <v>162</v>
      </c>
      <c r="F49" s="1274" t="s">
        <v>162</v>
      </c>
      <c r="G49" s="1194" t="s">
        <v>163</v>
      </c>
      <c r="H49" s="1194"/>
      <c r="I49" s="1194"/>
      <c r="J49" s="1274"/>
      <c r="K49" s="1274"/>
      <c r="L49" s="1274"/>
      <c r="M49" s="1274"/>
      <c r="N49" s="1194"/>
      <c r="O49" s="1194"/>
      <c r="P49" s="1274"/>
      <c r="Q49" s="1194"/>
      <c r="R49" s="1274"/>
      <c r="S49" s="1274"/>
      <c r="T49" s="1194" t="s">
        <v>162</v>
      </c>
      <c r="U49" s="1194"/>
      <c r="V49" s="1274"/>
      <c r="W49" s="1194"/>
      <c r="X49" s="1276"/>
      <c r="AE49" s="1271"/>
      <c r="AF49" s="1271"/>
      <c r="AG49" s="1271"/>
      <c r="AH49" s="1271"/>
      <c r="AI49" s="1271"/>
      <c r="AJ49" s="1271"/>
      <c r="AK49" s="1271"/>
      <c r="AL49" s="1271"/>
      <c r="AM49" s="1271"/>
      <c r="AN49" s="1271"/>
      <c r="AO49" s="1530"/>
      <c r="AP49" s="1530"/>
      <c r="AQ49" s="1530"/>
      <c r="AR49" s="1530"/>
      <c r="AS49" s="1271"/>
      <c r="AT49" s="1271"/>
      <c r="AU49" s="1271"/>
      <c r="AV49" s="1530"/>
      <c r="AW49" s="1530"/>
      <c r="AX49" s="1530"/>
      <c r="AY49" s="1530"/>
      <c r="AZ49" s="1273"/>
    </row>
    <row r="50" spans="2:55" ht="25.05" customHeight="1" x14ac:dyDescent="0.2">
      <c r="B50" s="970" t="s">
        <v>809</v>
      </c>
      <c r="C50" s="1323" t="s">
        <v>800</v>
      </c>
      <c r="D50" s="1317" t="s">
        <v>243</v>
      </c>
      <c r="E50" s="1274" t="s">
        <v>162</v>
      </c>
      <c r="F50" s="1274" t="s">
        <v>162</v>
      </c>
      <c r="G50" s="1325"/>
      <c r="H50" s="1325"/>
      <c r="I50" s="1325"/>
      <c r="J50" s="1324"/>
      <c r="K50" s="1324"/>
      <c r="L50" s="1324"/>
      <c r="M50" s="1324"/>
      <c r="N50" s="1325"/>
      <c r="O50" s="1325"/>
      <c r="P50" s="1274"/>
      <c r="Q50" s="1325"/>
      <c r="R50" s="1324"/>
      <c r="S50" s="1324"/>
      <c r="T50" s="1325"/>
      <c r="U50" s="1325"/>
      <c r="V50" s="1324"/>
      <c r="W50" s="1325"/>
      <c r="X50" s="1278"/>
      <c r="AE50" s="1271"/>
      <c r="AF50" s="1271"/>
      <c r="AG50" s="1271"/>
      <c r="AH50" s="1271"/>
      <c r="AI50" s="1271"/>
      <c r="AJ50" s="1271"/>
      <c r="AK50" s="1271"/>
      <c r="AL50" s="1271"/>
      <c r="AM50" s="1271"/>
      <c r="AN50" s="1271"/>
      <c r="AO50" s="1271"/>
      <c r="AP50" s="1271"/>
      <c r="AQ50" s="1271"/>
      <c r="AR50" s="1271"/>
      <c r="AS50" s="1271"/>
      <c r="AT50" s="1271"/>
      <c r="AU50" s="1271"/>
      <c r="AV50" s="1271"/>
      <c r="AW50" s="1271"/>
      <c r="AX50" s="1271"/>
      <c r="AY50" s="1271"/>
      <c r="AZ50" s="1273"/>
    </row>
    <row r="51" spans="2:55" ht="25.05" customHeight="1" x14ac:dyDescent="0.2">
      <c r="B51" s="970" t="s">
        <v>810</v>
      </c>
      <c r="C51" s="1323" t="s">
        <v>801</v>
      </c>
      <c r="D51" s="1317" t="s">
        <v>243</v>
      </c>
      <c r="E51" s="1274" t="s">
        <v>162</v>
      </c>
      <c r="F51" s="1274" t="s">
        <v>162</v>
      </c>
      <c r="G51" s="1325"/>
      <c r="H51" s="1325"/>
      <c r="I51" s="1325"/>
      <c r="J51" s="1324"/>
      <c r="K51" s="1324"/>
      <c r="L51" s="1324"/>
      <c r="M51" s="1324"/>
      <c r="N51" s="1325"/>
      <c r="O51" s="1325"/>
      <c r="P51" s="1274"/>
      <c r="Q51" s="1325"/>
      <c r="R51" s="1324"/>
      <c r="S51" s="1324"/>
      <c r="T51" s="1325"/>
      <c r="U51" s="1325"/>
      <c r="V51" s="1324"/>
      <c r="W51" s="1325"/>
      <c r="X51" s="1278"/>
      <c r="AE51" s="1271"/>
      <c r="AF51" s="1271"/>
      <c r="AG51" s="1271"/>
      <c r="AH51" s="1271"/>
      <c r="AI51" s="1271"/>
      <c r="AJ51" s="1271"/>
      <c r="AK51" s="1271"/>
      <c r="AL51" s="1271"/>
      <c r="AM51" s="1271"/>
      <c r="AN51" s="1271"/>
      <c r="AO51" s="1271"/>
      <c r="AP51" s="1271"/>
      <c r="AQ51" s="1271"/>
      <c r="AR51" s="1271"/>
      <c r="AS51" s="1271"/>
      <c r="AT51" s="1271"/>
      <c r="AU51" s="1271"/>
      <c r="AV51" s="1271"/>
      <c r="AW51" s="1271"/>
      <c r="AX51" s="1271"/>
      <c r="AY51" s="1271"/>
      <c r="AZ51" s="1273"/>
    </row>
    <row r="52" spans="2:55" ht="25.05" customHeight="1" x14ac:dyDescent="0.2">
      <c r="B52" s="970" t="s">
        <v>1748</v>
      </c>
      <c r="C52" s="1323" t="s">
        <v>802</v>
      </c>
      <c r="D52" s="1317" t="s">
        <v>243</v>
      </c>
      <c r="E52" s="1274" t="s">
        <v>162</v>
      </c>
      <c r="F52" s="1274" t="s">
        <v>162</v>
      </c>
      <c r="G52" s="1325"/>
      <c r="H52" s="1325"/>
      <c r="I52" s="1325"/>
      <c r="J52" s="1324"/>
      <c r="K52" s="1324"/>
      <c r="L52" s="1324"/>
      <c r="M52" s="1324"/>
      <c r="N52" s="1325"/>
      <c r="O52" s="1325"/>
      <c r="P52" s="1324"/>
      <c r="Q52" s="1325"/>
      <c r="R52" s="1324"/>
      <c r="S52" s="1324"/>
      <c r="T52" s="1325"/>
      <c r="U52" s="1325"/>
      <c r="V52" s="1194"/>
      <c r="W52" s="1325"/>
      <c r="X52" s="1278"/>
      <c r="AE52" s="1271"/>
      <c r="AF52" s="1271"/>
      <c r="AG52" s="1271"/>
      <c r="AH52" s="1271"/>
      <c r="AI52" s="1271"/>
      <c r="AJ52" s="1271"/>
      <c r="AK52" s="1271"/>
      <c r="AL52" s="1271"/>
      <c r="AM52" s="1271"/>
      <c r="AN52" s="1271"/>
      <c r="AO52" s="1271"/>
      <c r="AP52" s="1271"/>
      <c r="AQ52" s="1271"/>
      <c r="AR52" s="1271"/>
      <c r="AS52" s="1271"/>
      <c r="AT52" s="1271"/>
      <c r="AU52" s="1271"/>
      <c r="AV52" s="1271"/>
      <c r="AW52" s="1271"/>
      <c r="AX52" s="1271"/>
      <c r="AY52" s="1271"/>
      <c r="AZ52" s="1273"/>
    </row>
    <row r="53" spans="2:55" ht="25.05" customHeight="1" x14ac:dyDescent="0.2">
      <c r="B53" s="970" t="s">
        <v>1749</v>
      </c>
      <c r="C53" s="1323" t="s">
        <v>803</v>
      </c>
      <c r="D53" s="1317" t="s">
        <v>243</v>
      </c>
      <c r="E53" s="1274" t="s">
        <v>162</v>
      </c>
      <c r="F53" s="1274" t="s">
        <v>162</v>
      </c>
      <c r="G53" s="1325"/>
      <c r="H53" s="1325"/>
      <c r="I53" s="1325"/>
      <c r="J53" s="1324"/>
      <c r="K53" s="1324"/>
      <c r="L53" s="1324"/>
      <c r="M53" s="1324"/>
      <c r="N53" s="1325"/>
      <c r="O53" s="1325"/>
      <c r="P53" s="1324"/>
      <c r="Q53" s="1325"/>
      <c r="R53" s="1324"/>
      <c r="S53" s="1324"/>
      <c r="T53" s="1325"/>
      <c r="U53" s="1325"/>
      <c r="V53" s="1324"/>
      <c r="W53" s="1325"/>
      <c r="X53" s="1278"/>
      <c r="AE53" s="1271"/>
      <c r="AF53" s="1271"/>
      <c r="AG53" s="1271"/>
      <c r="AH53" s="1271"/>
      <c r="AI53" s="1271"/>
      <c r="AJ53" s="1271"/>
      <c r="AK53" s="1271"/>
      <c r="AL53" s="1271"/>
      <c r="AM53" s="1271"/>
      <c r="AN53" s="1271"/>
      <c r="AO53" s="1271"/>
      <c r="AP53" s="1271"/>
      <c r="AQ53" s="1271"/>
      <c r="AR53" s="1271"/>
      <c r="AS53" s="1271"/>
      <c r="AT53" s="1271"/>
      <c r="AU53" s="1271"/>
      <c r="AV53" s="1271"/>
      <c r="AW53" s="1271"/>
      <c r="AX53" s="1271"/>
      <c r="AY53" s="1271"/>
      <c r="AZ53" s="1273"/>
    </row>
    <row r="54" spans="2:55" ht="25.05" customHeight="1" x14ac:dyDescent="0.2">
      <c r="B54" s="970" t="s">
        <v>1750</v>
      </c>
      <c r="C54" s="1323" t="s">
        <v>1636</v>
      </c>
      <c r="D54" s="1317" t="s">
        <v>143</v>
      </c>
      <c r="E54" s="1274" t="s">
        <v>162</v>
      </c>
      <c r="F54" s="1274" t="s">
        <v>162</v>
      </c>
      <c r="G54" s="1325"/>
      <c r="H54" s="1325"/>
      <c r="I54" s="1325"/>
      <c r="J54" s="1324"/>
      <c r="K54" s="1324"/>
      <c r="L54" s="1324"/>
      <c r="M54" s="1324"/>
      <c r="N54" s="1325"/>
      <c r="O54" s="1325"/>
      <c r="P54" s="1324"/>
      <c r="Q54" s="1325"/>
      <c r="R54" s="1324"/>
      <c r="S54" s="1324"/>
      <c r="T54" s="1325"/>
      <c r="U54" s="1325" t="s">
        <v>162</v>
      </c>
      <c r="V54" s="1324"/>
      <c r="W54" s="1325"/>
      <c r="X54" s="1278"/>
      <c r="AE54" s="1271"/>
      <c r="AF54" s="1271"/>
      <c r="AG54" s="1271"/>
      <c r="AH54" s="1271"/>
      <c r="AI54" s="1271"/>
      <c r="AJ54" s="1271"/>
      <c r="AK54" s="1271"/>
      <c r="AL54" s="1271"/>
      <c r="AM54" s="1271"/>
      <c r="AN54" s="1271"/>
      <c r="AO54" s="1271"/>
      <c r="AP54" s="1271"/>
      <c r="AQ54" s="1271"/>
      <c r="AR54" s="1271"/>
      <c r="AS54" s="1271"/>
      <c r="AT54" s="1271"/>
      <c r="AU54" s="1271"/>
      <c r="AV54" s="1271"/>
      <c r="AW54" s="1271"/>
      <c r="AX54" s="1271"/>
      <c r="AY54" s="1271"/>
      <c r="AZ54" s="1273"/>
    </row>
    <row r="55" spans="2:55" ht="25.05" customHeight="1" x14ac:dyDescent="0.2">
      <c r="B55" s="970" t="s">
        <v>1751</v>
      </c>
      <c r="C55" s="1323" t="s">
        <v>1637</v>
      </c>
      <c r="D55" s="1317" t="s">
        <v>143</v>
      </c>
      <c r="E55" s="1274" t="s">
        <v>162</v>
      </c>
      <c r="F55" s="1274" t="s">
        <v>162</v>
      </c>
      <c r="G55" s="1325"/>
      <c r="H55" s="1325"/>
      <c r="I55" s="1325"/>
      <c r="J55" s="1324"/>
      <c r="K55" s="1324"/>
      <c r="L55" s="1324"/>
      <c r="M55" s="1324"/>
      <c r="N55" s="1325"/>
      <c r="O55" s="1325"/>
      <c r="P55" s="1324"/>
      <c r="Q55" s="1325"/>
      <c r="R55" s="1324"/>
      <c r="S55" s="1324"/>
      <c r="T55" s="1325"/>
      <c r="U55" s="1325" t="s">
        <v>162</v>
      </c>
      <c r="V55" s="1324"/>
      <c r="W55" s="1325"/>
      <c r="X55" s="1278"/>
      <c r="AE55" s="1271"/>
      <c r="AF55" s="1271"/>
      <c r="AG55" s="1271"/>
      <c r="AH55" s="1271"/>
      <c r="AI55" s="1271"/>
      <c r="AJ55" s="1271"/>
      <c r="AK55" s="1271"/>
      <c r="AL55" s="1271"/>
      <c r="AM55" s="1271"/>
      <c r="AN55" s="1271"/>
      <c r="AO55" s="1271"/>
      <c r="AP55" s="1271"/>
      <c r="AQ55" s="1271"/>
      <c r="AR55" s="1271"/>
      <c r="AS55" s="1271"/>
      <c r="AT55" s="1271"/>
      <c r="AU55" s="1271"/>
      <c r="AV55" s="1271"/>
      <c r="AW55" s="1271"/>
      <c r="AX55" s="1271"/>
      <c r="AY55" s="1271"/>
      <c r="AZ55" s="1273"/>
    </row>
    <row r="56" spans="2:55" ht="25.05" customHeight="1" x14ac:dyDescent="0.2">
      <c r="B56" s="970" t="s">
        <v>1752</v>
      </c>
      <c r="C56" s="1323" t="s">
        <v>1638</v>
      </c>
      <c r="D56" s="1317" t="s">
        <v>143</v>
      </c>
      <c r="E56" s="1274" t="s">
        <v>162</v>
      </c>
      <c r="F56" s="1274" t="s">
        <v>162</v>
      </c>
      <c r="G56" s="1325"/>
      <c r="H56" s="1325"/>
      <c r="I56" s="1325"/>
      <c r="J56" s="1324"/>
      <c r="K56" s="1324"/>
      <c r="L56" s="1324"/>
      <c r="M56" s="1324"/>
      <c r="N56" s="1325"/>
      <c r="O56" s="1325"/>
      <c r="P56" s="1324"/>
      <c r="Q56" s="1325" t="s">
        <v>162</v>
      </c>
      <c r="R56" s="1324"/>
      <c r="S56" s="1324"/>
      <c r="T56" s="1325"/>
      <c r="U56" s="1325"/>
      <c r="V56" s="1324"/>
      <c r="W56" s="1325"/>
      <c r="X56" s="1278"/>
      <c r="AE56" s="1271"/>
      <c r="AF56" s="1271"/>
      <c r="AG56" s="1271"/>
      <c r="AH56" s="1271"/>
      <c r="AI56" s="1271"/>
      <c r="AJ56" s="1271"/>
      <c r="AK56" s="1271"/>
      <c r="AL56" s="1271"/>
      <c r="AM56" s="1271"/>
      <c r="AN56" s="1271"/>
      <c r="AO56" s="1271"/>
      <c r="AP56" s="1271"/>
      <c r="AQ56" s="1271"/>
      <c r="AR56" s="1271"/>
      <c r="AS56" s="1271"/>
      <c r="AT56" s="1271"/>
      <c r="AU56" s="1271"/>
      <c r="AV56" s="1271"/>
      <c r="AW56" s="1271"/>
      <c r="AX56" s="1271"/>
      <c r="AY56" s="1271"/>
      <c r="AZ56" s="1273"/>
    </row>
    <row r="57" spans="2:55" ht="25.05" customHeight="1" x14ac:dyDescent="0.2">
      <c r="B57" s="970" t="s">
        <v>1753</v>
      </c>
      <c r="C57" s="1320" t="s">
        <v>109</v>
      </c>
      <c r="D57" s="1316" t="s">
        <v>143</v>
      </c>
      <c r="E57" s="1274" t="s">
        <v>162</v>
      </c>
      <c r="F57" s="1274" t="s">
        <v>162</v>
      </c>
      <c r="G57" s="1194"/>
      <c r="H57" s="1194"/>
      <c r="I57" s="1194"/>
      <c r="J57" s="1274"/>
      <c r="K57" s="1274"/>
      <c r="L57" s="1274" t="s">
        <v>162</v>
      </c>
      <c r="M57" s="1274"/>
      <c r="N57" s="1194"/>
      <c r="O57" s="1194"/>
      <c r="P57" s="1324"/>
      <c r="Q57" s="1194"/>
      <c r="R57" s="1194"/>
      <c r="S57" s="1274"/>
      <c r="T57" s="1194"/>
      <c r="U57" s="1194"/>
      <c r="V57" s="1274"/>
      <c r="W57" s="1194"/>
      <c r="X57" s="1278"/>
      <c r="AE57" s="1271"/>
      <c r="AF57" s="1271"/>
      <c r="AG57" s="1271"/>
      <c r="AH57" s="1271"/>
      <c r="AI57" s="1271"/>
      <c r="AJ57" s="1271"/>
      <c r="AK57" s="1271"/>
      <c r="AL57" s="1271"/>
      <c r="AM57" s="1271"/>
      <c r="AN57" s="1271"/>
      <c r="AO57" s="1271"/>
      <c r="AP57" s="1271"/>
      <c r="AQ57" s="1271"/>
      <c r="AR57" s="1271"/>
      <c r="AS57" s="1271"/>
      <c r="AT57" s="1271"/>
      <c r="AU57" s="1271"/>
      <c r="AV57" s="1271"/>
      <c r="AW57" s="1271"/>
      <c r="AX57" s="1271"/>
      <c r="AY57" s="1271"/>
      <c r="AZ57" s="1273"/>
    </row>
    <row r="58" spans="2:55" ht="25.05" customHeight="1" x14ac:dyDescent="0.2">
      <c r="B58" s="971" t="s">
        <v>1754</v>
      </c>
      <c r="C58" s="1347" t="s">
        <v>804</v>
      </c>
      <c r="D58" s="1348" t="s">
        <v>143</v>
      </c>
      <c r="E58" s="1332" t="s">
        <v>162</v>
      </c>
      <c r="F58" s="1332" t="s">
        <v>162</v>
      </c>
      <c r="G58" s="1333"/>
      <c r="H58" s="1333"/>
      <c r="I58" s="1333"/>
      <c r="J58" s="1332"/>
      <c r="K58" s="1332"/>
      <c r="L58" s="1332"/>
      <c r="M58" s="1332"/>
      <c r="N58" s="1333"/>
      <c r="O58" s="1333"/>
      <c r="P58" s="1349"/>
      <c r="Q58" s="1333"/>
      <c r="R58" s="1332"/>
      <c r="S58" s="1332"/>
      <c r="T58" s="1333"/>
      <c r="U58" s="1333"/>
      <c r="V58" s="1332"/>
      <c r="W58" s="1333"/>
      <c r="X58" s="1279"/>
      <c r="AE58" s="1271"/>
      <c r="AF58" s="1271"/>
      <c r="AG58" s="1271"/>
      <c r="AH58" s="1271"/>
      <c r="AI58" s="1271"/>
      <c r="AJ58" s="1271"/>
      <c r="AK58" s="1271"/>
      <c r="AL58" s="1271"/>
      <c r="AM58" s="1271"/>
      <c r="AN58" s="1271"/>
      <c r="AO58" s="1530"/>
      <c r="AP58" s="1530"/>
      <c r="AQ58" s="1530"/>
      <c r="AR58" s="1530"/>
      <c r="AS58" s="1271"/>
      <c r="AT58" s="1271"/>
      <c r="AU58" s="1271"/>
      <c r="AV58" s="1530"/>
      <c r="AW58" s="1530"/>
      <c r="AX58" s="1530"/>
      <c r="AY58" s="1530"/>
      <c r="AZ58" s="1273"/>
    </row>
    <row r="59" spans="2:55" x14ac:dyDescent="0.2">
      <c r="AC59" s="1272"/>
      <c r="AD59" s="1272"/>
      <c r="AE59" s="97"/>
      <c r="AF59" s="1272"/>
      <c r="AG59" s="1272"/>
      <c r="AH59" s="1272"/>
      <c r="AI59" s="1272"/>
      <c r="AJ59" s="1272"/>
      <c r="AK59" s="1273"/>
      <c r="AL59" s="1273"/>
      <c r="AM59" s="1273"/>
      <c r="AN59" s="1273"/>
      <c r="AO59" s="1273"/>
      <c r="AP59" s="1273"/>
      <c r="AQ59" s="1273"/>
      <c r="AR59" s="1273"/>
      <c r="AS59" s="1273"/>
      <c r="AT59" s="1273"/>
      <c r="AU59" s="1273"/>
      <c r="AV59" s="1273"/>
      <c r="AW59" s="1273"/>
      <c r="AX59" s="1273"/>
      <c r="AY59" s="1273"/>
      <c r="AZ59" s="1273"/>
    </row>
    <row r="60" spans="2:55" s="93" customFormat="1" ht="14.4" x14ac:dyDescent="0.2">
      <c r="D60" s="88"/>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row>
    <row r="61" spans="2:55" s="93" customFormat="1" ht="16.2" x14ac:dyDescent="0.2">
      <c r="B61" s="313" t="s">
        <v>221</v>
      </c>
      <c r="D61" s="88"/>
      <c r="P61" s="594"/>
      <c r="X61" s="1326" t="s">
        <v>1830</v>
      </c>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row>
    <row r="62" spans="2:55" s="594" customFormat="1" ht="25.05" customHeight="1" x14ac:dyDescent="0.2">
      <c r="B62" s="552" t="s">
        <v>151</v>
      </c>
      <c r="C62" s="1150" t="s">
        <v>190</v>
      </c>
      <c r="D62" s="1148" t="s">
        <v>1868</v>
      </c>
      <c r="E62" s="1108" t="s">
        <v>162</v>
      </c>
      <c r="F62" s="1108" t="s">
        <v>162</v>
      </c>
      <c r="G62" s="1107"/>
      <c r="H62" s="1108"/>
      <c r="I62" s="1108"/>
      <c r="J62" s="1108"/>
      <c r="K62" s="1107"/>
      <c r="L62" s="1108"/>
      <c r="M62" s="1108"/>
      <c r="N62" s="1108"/>
      <c r="O62" s="1108"/>
      <c r="P62" s="1108"/>
      <c r="Q62" s="1108"/>
      <c r="R62" s="1107"/>
      <c r="S62" s="1107"/>
      <c r="T62" s="1107"/>
      <c r="U62" s="1108"/>
      <c r="V62" s="1108"/>
      <c r="W62" s="1108"/>
      <c r="X62" s="1257"/>
      <c r="Y62" s="1108"/>
      <c r="AG62" s="1103"/>
      <c r="AH62" s="1103"/>
      <c r="AI62" s="1269"/>
      <c r="AJ62" s="1269"/>
      <c r="AK62" s="1269"/>
      <c r="AL62" s="1269"/>
      <c r="AM62" s="1269"/>
      <c r="AN62" s="1269"/>
      <c r="AO62" s="1528"/>
      <c r="AP62" s="1528"/>
      <c r="AQ62" s="1528"/>
      <c r="AR62" s="1528"/>
      <c r="AS62" s="1528"/>
      <c r="AT62" s="1528"/>
      <c r="AU62" s="1528"/>
      <c r="AV62" s="1528"/>
      <c r="AW62" s="1269"/>
      <c r="AX62" s="1269"/>
      <c r="AY62" s="1269"/>
      <c r="AZ62" s="1528"/>
      <c r="BA62" s="1528"/>
      <c r="BB62" s="1528"/>
      <c r="BC62" s="1528"/>
    </row>
    <row r="63" spans="2:55" s="594" customFormat="1" ht="25.05" customHeight="1" x14ac:dyDescent="0.2">
      <c r="B63" s="1131" t="s">
        <v>176</v>
      </c>
      <c r="C63" s="1316" t="s">
        <v>91</v>
      </c>
      <c r="D63" s="1318" t="s">
        <v>1868</v>
      </c>
      <c r="E63" s="1274" t="s">
        <v>137</v>
      </c>
      <c r="F63" s="1274" t="s">
        <v>137</v>
      </c>
      <c r="G63" s="1194" t="s">
        <v>138</v>
      </c>
      <c r="H63" s="1274"/>
      <c r="I63" s="1274"/>
      <c r="J63" s="1274"/>
      <c r="K63" s="1194"/>
      <c r="L63" s="1274"/>
      <c r="M63" s="1274"/>
      <c r="N63" s="1274"/>
      <c r="O63" s="1274"/>
      <c r="P63" s="1116"/>
      <c r="Q63" s="1116"/>
      <c r="R63" s="1117"/>
      <c r="S63" s="1117"/>
      <c r="T63" s="1117"/>
      <c r="U63" s="1116"/>
      <c r="V63" s="1116"/>
      <c r="W63" s="1116"/>
      <c r="X63" s="1258" t="s">
        <v>2028</v>
      </c>
      <c r="Y63" s="1116"/>
      <c r="AG63" s="1103"/>
      <c r="AH63" s="1103"/>
      <c r="AI63" s="1269"/>
      <c r="AJ63" s="1269"/>
      <c r="AK63" s="1269"/>
      <c r="AL63" s="1269"/>
      <c r="AM63" s="1269"/>
      <c r="AN63" s="1269"/>
      <c r="AO63" s="1269"/>
      <c r="AP63" s="1269"/>
      <c r="AQ63" s="1269"/>
      <c r="AR63" s="1269"/>
      <c r="AS63" s="1269"/>
      <c r="AT63" s="1269"/>
      <c r="AU63" s="1269"/>
      <c r="AV63" s="1269"/>
      <c r="AW63" s="1269"/>
      <c r="AX63" s="1269"/>
      <c r="AY63" s="1269"/>
      <c r="AZ63" s="1269"/>
      <c r="BA63" s="1269"/>
      <c r="BB63" s="1269"/>
      <c r="BC63" s="1269"/>
    </row>
    <row r="64" spans="2:55" s="594" customFormat="1" ht="25.05" customHeight="1" x14ac:dyDescent="0.2">
      <c r="B64" s="1131" t="s">
        <v>177</v>
      </c>
      <c r="C64" s="1316" t="s">
        <v>1834</v>
      </c>
      <c r="D64" s="1318" t="s">
        <v>1868</v>
      </c>
      <c r="E64" s="1274" t="s">
        <v>162</v>
      </c>
      <c r="F64" s="1274" t="s">
        <v>162</v>
      </c>
      <c r="G64" s="1194"/>
      <c r="H64" s="1274"/>
      <c r="I64" s="1274"/>
      <c r="J64" s="1274"/>
      <c r="K64" s="1194"/>
      <c r="L64" s="1274"/>
      <c r="M64" s="1274"/>
      <c r="N64" s="1274"/>
      <c r="O64" s="1274"/>
      <c r="P64" s="1116"/>
      <c r="Q64" s="1116"/>
      <c r="R64" s="1117"/>
      <c r="S64" s="1117"/>
      <c r="T64" s="1117"/>
      <c r="U64" s="1116"/>
      <c r="V64" s="1116"/>
      <c r="W64" s="1116"/>
      <c r="X64" s="1258"/>
      <c r="Y64" s="1116"/>
      <c r="AI64" s="1103"/>
      <c r="AJ64" s="1103"/>
      <c r="AK64" s="1103"/>
      <c r="AL64" s="1103"/>
      <c r="AM64" s="1103"/>
      <c r="AN64" s="1103"/>
      <c r="AO64" s="1103"/>
      <c r="AP64" s="1103"/>
      <c r="AQ64" s="1103"/>
      <c r="AR64" s="1103"/>
      <c r="AS64" s="1103"/>
      <c r="AT64" s="1103"/>
      <c r="AU64" s="1103"/>
      <c r="AV64" s="1103"/>
      <c r="AW64" s="1103"/>
      <c r="AX64" s="1103"/>
      <c r="AY64" s="1103"/>
      <c r="AZ64" s="1103"/>
      <c r="BA64" s="1103"/>
      <c r="BB64" s="1103"/>
      <c r="BC64" s="1103"/>
    </row>
    <row r="65" spans="2:55" s="594" customFormat="1" ht="25.05" customHeight="1" x14ac:dyDescent="0.2">
      <c r="B65" s="1131" t="s">
        <v>178</v>
      </c>
      <c r="C65" s="1316" t="s">
        <v>1866</v>
      </c>
      <c r="D65" s="1318" t="s">
        <v>1868</v>
      </c>
      <c r="E65" s="1274" t="s">
        <v>162</v>
      </c>
      <c r="F65" s="1274" t="s">
        <v>162</v>
      </c>
      <c r="G65" s="1194"/>
      <c r="H65" s="1274"/>
      <c r="I65" s="1274"/>
      <c r="J65" s="1274"/>
      <c r="K65" s="1194"/>
      <c r="L65" s="1274"/>
      <c r="M65" s="1274"/>
      <c r="N65" s="1274"/>
      <c r="O65" s="1274"/>
      <c r="P65" s="1116"/>
      <c r="Q65" s="1116"/>
      <c r="R65" s="1117"/>
      <c r="S65" s="1117"/>
      <c r="T65" s="1117"/>
      <c r="U65" s="1116"/>
      <c r="V65" s="1116"/>
      <c r="W65" s="1116"/>
      <c r="X65" s="1258"/>
      <c r="Y65" s="1116"/>
      <c r="AI65" s="1103"/>
      <c r="AJ65" s="1103"/>
      <c r="AK65" s="1103"/>
      <c r="AL65" s="1103"/>
      <c r="AM65" s="1103"/>
      <c r="AN65" s="1103"/>
      <c r="AO65" s="1103"/>
      <c r="AP65" s="1103"/>
      <c r="AQ65" s="1103"/>
      <c r="AR65" s="1103"/>
      <c r="AS65" s="1103"/>
      <c r="AT65" s="1103"/>
      <c r="AU65" s="1103"/>
      <c r="AV65" s="1103"/>
      <c r="AW65" s="1103"/>
      <c r="AX65" s="1103"/>
      <c r="AY65" s="1103"/>
      <c r="AZ65" s="1103"/>
      <c r="BA65" s="1103"/>
      <c r="BB65" s="1103"/>
      <c r="BC65" s="1103"/>
    </row>
    <row r="66" spans="2:55" s="594" customFormat="1" ht="48" customHeight="1" x14ac:dyDescent="0.2">
      <c r="B66" s="1131" t="s">
        <v>179</v>
      </c>
      <c r="C66" s="1316" t="s">
        <v>811</v>
      </c>
      <c r="D66" s="1318" t="s">
        <v>1868</v>
      </c>
      <c r="E66" s="1274" t="s">
        <v>137</v>
      </c>
      <c r="F66" s="1274" t="s">
        <v>137</v>
      </c>
      <c r="G66" s="1194"/>
      <c r="H66" s="1274"/>
      <c r="I66" s="1274"/>
      <c r="J66" s="1274"/>
      <c r="K66" s="1194"/>
      <c r="L66" s="1274"/>
      <c r="M66" s="1274"/>
      <c r="N66" s="1274"/>
      <c r="O66" s="1274"/>
      <c r="P66" s="1116"/>
      <c r="Q66" s="1116"/>
      <c r="R66" s="1117"/>
      <c r="S66" s="1117"/>
      <c r="T66" s="1117"/>
      <c r="U66" s="1116"/>
      <c r="V66" s="1116"/>
      <c r="W66" s="1116"/>
      <c r="X66" s="1258" t="s">
        <v>1867</v>
      </c>
      <c r="Y66" s="1116"/>
      <c r="AG66" s="1103"/>
      <c r="AH66" s="1103"/>
      <c r="AI66" s="1269"/>
      <c r="AJ66" s="1269"/>
      <c r="AK66" s="1269"/>
      <c r="AL66" s="1269"/>
      <c r="AM66" s="1269"/>
      <c r="AN66" s="1269"/>
      <c r="AO66" s="1269"/>
      <c r="AP66" s="1269"/>
      <c r="AQ66" s="1269"/>
      <c r="AR66" s="1269"/>
      <c r="AS66" s="1269"/>
      <c r="AT66" s="1269"/>
      <c r="AU66" s="1269"/>
      <c r="AV66" s="1269"/>
      <c r="AW66" s="1269"/>
      <c r="AX66" s="1269"/>
      <c r="AY66" s="1269"/>
      <c r="AZ66" s="1269"/>
      <c r="BA66" s="1269"/>
      <c r="BB66" s="1269"/>
      <c r="BC66" s="1269"/>
    </row>
    <row r="67" spans="2:55" s="594" customFormat="1" ht="25.05" customHeight="1" x14ac:dyDescent="0.2">
      <c r="B67" s="1131" t="s">
        <v>180</v>
      </c>
      <c r="C67" s="1316" t="s">
        <v>144</v>
      </c>
      <c r="D67" s="1318" t="s">
        <v>1868</v>
      </c>
      <c r="E67" s="1274" t="s">
        <v>162</v>
      </c>
      <c r="F67" s="1274" t="s">
        <v>162</v>
      </c>
      <c r="G67" s="1194" t="s">
        <v>163</v>
      </c>
      <c r="H67" s="1274"/>
      <c r="I67" s="1274"/>
      <c r="J67" s="1274"/>
      <c r="K67" s="1194"/>
      <c r="L67" s="1274"/>
      <c r="M67" s="1274"/>
      <c r="N67" s="1274"/>
      <c r="O67" s="1274"/>
      <c r="P67" s="1116"/>
      <c r="Q67" s="1116"/>
      <c r="R67" s="1117"/>
      <c r="S67" s="1117"/>
      <c r="T67" s="1117"/>
      <c r="U67" s="1116"/>
      <c r="V67" s="1116"/>
      <c r="W67" s="1116"/>
      <c r="X67" s="1258" t="s">
        <v>2030</v>
      </c>
      <c r="Y67" s="1116"/>
      <c r="AG67" s="1103"/>
      <c r="AH67" s="1103"/>
      <c r="AI67" s="1269"/>
      <c r="AJ67" s="1269"/>
      <c r="AK67" s="1269"/>
      <c r="AL67" s="1269"/>
      <c r="AM67" s="1269"/>
      <c r="AN67" s="1269"/>
      <c r="AO67" s="1528"/>
      <c r="AP67" s="1528"/>
      <c r="AQ67" s="1528"/>
      <c r="AR67" s="1528"/>
      <c r="AS67" s="1528"/>
      <c r="AT67" s="1528"/>
      <c r="AU67" s="1528"/>
      <c r="AV67" s="1528"/>
      <c r="AW67" s="1269"/>
      <c r="AX67" s="1269"/>
      <c r="AY67" s="1269"/>
      <c r="AZ67" s="1528"/>
      <c r="BA67" s="1528"/>
      <c r="BB67" s="1528"/>
      <c r="BC67" s="1528"/>
    </row>
    <row r="68" spans="2:55" s="594" customFormat="1" ht="25.05" customHeight="1" x14ac:dyDescent="0.2">
      <c r="B68" s="1131" t="s">
        <v>181</v>
      </c>
      <c r="C68" s="1316" t="s">
        <v>145</v>
      </c>
      <c r="D68" s="1318" t="s">
        <v>1868</v>
      </c>
      <c r="E68" s="1274" t="s">
        <v>162</v>
      </c>
      <c r="F68" s="1274" t="s">
        <v>162</v>
      </c>
      <c r="G68" s="1194" t="s">
        <v>163</v>
      </c>
      <c r="H68" s="1274"/>
      <c r="I68" s="1274"/>
      <c r="J68" s="1274"/>
      <c r="K68" s="1194"/>
      <c r="L68" s="1274"/>
      <c r="M68" s="1274"/>
      <c r="N68" s="1274"/>
      <c r="O68" s="1274"/>
      <c r="P68" s="1116"/>
      <c r="Q68" s="1116"/>
      <c r="R68" s="1117"/>
      <c r="S68" s="1117"/>
      <c r="T68" s="1117"/>
      <c r="U68" s="1116"/>
      <c r="V68" s="1116"/>
      <c r="W68" s="1116"/>
      <c r="X68" s="1258" t="s">
        <v>2030</v>
      </c>
      <c r="Y68" s="1116"/>
      <c r="AI68" s="1269"/>
      <c r="AJ68" s="1269"/>
      <c r="AK68" s="1269"/>
      <c r="AL68" s="1269"/>
      <c r="AM68" s="1269"/>
      <c r="AN68" s="1269"/>
      <c r="AO68" s="1528"/>
      <c r="AP68" s="1528"/>
      <c r="AQ68" s="1528"/>
      <c r="AR68" s="1528"/>
      <c r="AS68" s="1528"/>
      <c r="AT68" s="1528"/>
      <c r="AU68" s="1528"/>
      <c r="AV68" s="1528"/>
      <c r="AW68" s="1269"/>
      <c r="AX68" s="1269"/>
      <c r="AY68" s="1269"/>
      <c r="AZ68" s="1528"/>
      <c r="BA68" s="1528"/>
      <c r="BB68" s="1528"/>
      <c r="BC68" s="1528"/>
    </row>
    <row r="69" spans="2:55" s="594" customFormat="1" ht="25.05" customHeight="1" x14ac:dyDescent="0.2">
      <c r="B69" s="1131" t="s">
        <v>182</v>
      </c>
      <c r="C69" s="1316" t="s">
        <v>1055</v>
      </c>
      <c r="D69" s="1318" t="s">
        <v>1868</v>
      </c>
      <c r="E69" s="1274" t="s">
        <v>162</v>
      </c>
      <c r="F69" s="1274" t="s">
        <v>162</v>
      </c>
      <c r="G69" s="1194"/>
      <c r="H69" s="1274"/>
      <c r="I69" s="1274"/>
      <c r="J69" s="1274"/>
      <c r="K69" s="1194"/>
      <c r="L69" s="1274"/>
      <c r="M69" s="1274"/>
      <c r="N69" s="1274"/>
      <c r="O69" s="1274"/>
      <c r="P69" s="1116"/>
      <c r="Q69" s="1116"/>
      <c r="R69" s="1117"/>
      <c r="S69" s="1117"/>
      <c r="T69" s="1117"/>
      <c r="U69" s="1116"/>
      <c r="V69" s="1116"/>
      <c r="W69" s="1116"/>
      <c r="X69" s="1280"/>
      <c r="Y69" s="1116"/>
      <c r="AG69" s="1149"/>
      <c r="AH69" s="1149"/>
      <c r="AI69" s="1269"/>
      <c r="AJ69" s="1269"/>
      <c r="AK69" s="1269"/>
      <c r="AL69" s="1269"/>
      <c r="AM69" s="1269"/>
      <c r="AN69" s="1269"/>
      <c r="AO69" s="1528"/>
      <c r="AP69" s="1528"/>
      <c r="AQ69" s="1528"/>
      <c r="AR69" s="1528"/>
      <c r="AS69" s="1528"/>
      <c r="AT69" s="1528"/>
      <c r="AU69" s="1528"/>
      <c r="AV69" s="1528"/>
      <c r="AW69" s="1269"/>
      <c r="AX69" s="1269"/>
      <c r="AY69" s="1269"/>
      <c r="AZ69" s="1528"/>
      <c r="BA69" s="1528"/>
      <c r="BB69" s="1528"/>
      <c r="BC69" s="1528"/>
    </row>
    <row r="70" spans="2:55" s="594" customFormat="1" ht="25.05" customHeight="1" x14ac:dyDescent="0.2">
      <c r="B70" s="1131" t="s">
        <v>183</v>
      </c>
      <c r="C70" s="1316" t="s">
        <v>146</v>
      </c>
      <c r="D70" s="1318" t="s">
        <v>1868</v>
      </c>
      <c r="E70" s="1274" t="s">
        <v>162</v>
      </c>
      <c r="F70" s="1274" t="s">
        <v>162</v>
      </c>
      <c r="G70" s="1194" t="s">
        <v>163</v>
      </c>
      <c r="H70" s="1274"/>
      <c r="I70" s="1274"/>
      <c r="J70" s="1274"/>
      <c r="K70" s="1194"/>
      <c r="L70" s="1274"/>
      <c r="M70" s="1274"/>
      <c r="N70" s="1274"/>
      <c r="O70" s="1274"/>
      <c r="P70" s="1116"/>
      <c r="Q70" s="1116"/>
      <c r="R70" s="1117"/>
      <c r="S70" s="1117"/>
      <c r="T70" s="1117"/>
      <c r="U70" s="1116"/>
      <c r="V70" s="1116"/>
      <c r="W70" s="1116"/>
      <c r="X70" s="1258" t="s">
        <v>2030</v>
      </c>
      <c r="Y70" s="1116"/>
      <c r="AG70" s="1103"/>
      <c r="AH70" s="1103"/>
      <c r="AI70" s="1269"/>
      <c r="AJ70" s="1269"/>
      <c r="AK70" s="1269"/>
      <c r="AL70" s="1269"/>
      <c r="AM70" s="1269"/>
      <c r="AN70" s="1269"/>
      <c r="AO70" s="1528"/>
      <c r="AP70" s="1528"/>
      <c r="AQ70" s="1528"/>
      <c r="AR70" s="1528"/>
      <c r="AS70" s="1528"/>
      <c r="AT70" s="1528"/>
      <c r="AU70" s="1528"/>
      <c r="AV70" s="1528"/>
      <c r="AW70" s="1269"/>
      <c r="AX70" s="1269"/>
      <c r="AY70" s="1269"/>
      <c r="AZ70" s="1528"/>
      <c r="BA70" s="1528"/>
      <c r="BB70" s="1528"/>
      <c r="BC70" s="1528"/>
    </row>
    <row r="71" spans="2:55" s="594" customFormat="1" ht="25.05" customHeight="1" x14ac:dyDescent="0.2">
      <c r="B71" s="1131" t="s">
        <v>184</v>
      </c>
      <c r="C71" s="1316" t="s">
        <v>1256</v>
      </c>
      <c r="D71" s="1318" t="s">
        <v>1868</v>
      </c>
      <c r="E71" s="1274" t="s">
        <v>162</v>
      </c>
      <c r="F71" s="1274" t="s">
        <v>162</v>
      </c>
      <c r="G71" s="1194"/>
      <c r="H71" s="1274"/>
      <c r="I71" s="1274"/>
      <c r="J71" s="1274"/>
      <c r="K71" s="1194"/>
      <c r="L71" s="1274"/>
      <c r="M71" s="1274"/>
      <c r="N71" s="1274"/>
      <c r="O71" s="1274"/>
      <c r="P71" s="1116"/>
      <c r="Q71" s="1116"/>
      <c r="R71" s="1117"/>
      <c r="S71" s="1117"/>
      <c r="T71" s="1117"/>
      <c r="U71" s="1116"/>
      <c r="V71" s="1116"/>
      <c r="W71" s="1116"/>
      <c r="X71" s="1258"/>
      <c r="Y71" s="1116"/>
      <c r="AG71" s="1103"/>
      <c r="AH71" s="1103"/>
      <c r="AI71" s="1269"/>
      <c r="AJ71" s="1269"/>
      <c r="AK71" s="1269"/>
      <c r="AL71" s="1269"/>
      <c r="AM71" s="1269"/>
      <c r="AN71" s="1269"/>
      <c r="AO71" s="1269"/>
      <c r="AP71" s="1269"/>
      <c r="AQ71" s="1269"/>
      <c r="AR71" s="1269"/>
      <c r="AS71" s="1269"/>
      <c r="AT71" s="1269"/>
      <c r="AU71" s="1269"/>
      <c r="AV71" s="1269"/>
      <c r="AW71" s="1269"/>
      <c r="AX71" s="1269"/>
      <c r="AY71" s="1269"/>
      <c r="AZ71" s="1269"/>
      <c r="BA71" s="1269"/>
      <c r="BB71" s="1269"/>
      <c r="BC71" s="1269"/>
    </row>
    <row r="72" spans="2:55" s="594" customFormat="1" ht="25.05" customHeight="1" x14ac:dyDescent="0.2">
      <c r="B72" s="1131" t="s">
        <v>185</v>
      </c>
      <c r="C72" s="1276" t="s">
        <v>147</v>
      </c>
      <c r="D72" s="1318" t="s">
        <v>1868</v>
      </c>
      <c r="E72" s="1274" t="s">
        <v>162</v>
      </c>
      <c r="F72" s="1274" t="s">
        <v>162</v>
      </c>
      <c r="G72" s="1194" t="s">
        <v>163</v>
      </c>
      <c r="H72" s="1274"/>
      <c r="I72" s="1274"/>
      <c r="J72" s="1274"/>
      <c r="K72" s="1194"/>
      <c r="L72" s="1274"/>
      <c r="M72" s="1274"/>
      <c r="N72" s="1274"/>
      <c r="O72" s="1274"/>
      <c r="P72" s="1116"/>
      <c r="Q72" s="1116"/>
      <c r="R72" s="1117"/>
      <c r="S72" s="1117"/>
      <c r="T72" s="1117"/>
      <c r="U72" s="1116"/>
      <c r="V72" s="1116"/>
      <c r="W72" s="1116"/>
      <c r="X72" s="1258" t="s">
        <v>2030</v>
      </c>
      <c r="Y72" s="1116"/>
      <c r="AG72" s="1103"/>
      <c r="AH72" s="1103"/>
      <c r="AI72" s="1269"/>
      <c r="AJ72" s="1269"/>
      <c r="AK72" s="1269"/>
      <c r="AL72" s="1269"/>
      <c r="AM72" s="1269"/>
      <c r="AN72" s="1269"/>
      <c r="AO72" s="1528"/>
      <c r="AP72" s="1528"/>
      <c r="AQ72" s="1528"/>
      <c r="AR72" s="1528"/>
      <c r="AS72" s="1528"/>
      <c r="AT72" s="1528"/>
      <c r="AU72" s="1528"/>
      <c r="AV72" s="1528"/>
      <c r="AW72" s="1269"/>
      <c r="AX72" s="1269"/>
      <c r="AY72" s="1269"/>
      <c r="AZ72" s="1528"/>
      <c r="BA72" s="1528"/>
      <c r="BB72" s="1528"/>
      <c r="BC72" s="1528"/>
    </row>
    <row r="73" spans="2:55" s="594" customFormat="1" ht="25.05" customHeight="1" x14ac:dyDescent="0.2">
      <c r="B73" s="1131" t="s">
        <v>186</v>
      </c>
      <c r="C73" s="1276" t="s">
        <v>148</v>
      </c>
      <c r="D73" s="1318" t="s">
        <v>1868</v>
      </c>
      <c r="E73" s="1274" t="s">
        <v>162</v>
      </c>
      <c r="F73" s="1274" t="s">
        <v>162</v>
      </c>
      <c r="G73" s="1194" t="s">
        <v>163</v>
      </c>
      <c r="H73" s="1274"/>
      <c r="I73" s="1274"/>
      <c r="J73" s="1274"/>
      <c r="K73" s="1194"/>
      <c r="L73" s="1274"/>
      <c r="M73" s="1274"/>
      <c r="N73" s="1274"/>
      <c r="O73" s="1274"/>
      <c r="P73" s="1116"/>
      <c r="Q73" s="1116"/>
      <c r="R73" s="1117"/>
      <c r="S73" s="1117"/>
      <c r="T73" s="1117"/>
      <c r="U73" s="1116"/>
      <c r="V73" s="1116"/>
      <c r="W73" s="1116"/>
      <c r="X73" s="1260" t="s">
        <v>2030</v>
      </c>
      <c r="Y73" s="1116"/>
      <c r="AG73" s="1103"/>
      <c r="AH73" s="1103"/>
      <c r="AI73" s="1269"/>
      <c r="AJ73" s="1269"/>
      <c r="AK73" s="1269"/>
      <c r="AL73" s="1269"/>
      <c r="AM73" s="1269"/>
      <c r="AN73" s="1269"/>
      <c r="AO73" s="1528"/>
      <c r="AP73" s="1528"/>
      <c r="AQ73" s="1528"/>
      <c r="AR73" s="1528"/>
      <c r="AS73" s="1528"/>
      <c r="AT73" s="1528"/>
      <c r="AU73" s="1528"/>
      <c r="AV73" s="1528"/>
      <c r="AW73" s="1269"/>
      <c r="AX73" s="1269"/>
      <c r="AY73" s="1269"/>
      <c r="AZ73" s="1528"/>
      <c r="BA73" s="1528"/>
      <c r="BB73" s="1528"/>
      <c r="BC73" s="1528"/>
    </row>
    <row r="74" spans="2:55" s="594" customFormat="1" ht="25.05" customHeight="1" x14ac:dyDescent="0.2">
      <c r="B74" s="1131" t="s">
        <v>187</v>
      </c>
      <c r="C74" s="1316" t="s">
        <v>149</v>
      </c>
      <c r="D74" s="1318" t="s">
        <v>1868</v>
      </c>
      <c r="E74" s="1274" t="s">
        <v>162</v>
      </c>
      <c r="F74" s="1274" t="s">
        <v>162</v>
      </c>
      <c r="G74" s="1194"/>
      <c r="H74" s="1274"/>
      <c r="I74" s="1274"/>
      <c r="J74" s="1274"/>
      <c r="K74" s="1194"/>
      <c r="L74" s="1274"/>
      <c r="M74" s="1274"/>
      <c r="N74" s="1274"/>
      <c r="O74" s="1274"/>
      <c r="P74" s="1116"/>
      <c r="Q74" s="1116"/>
      <c r="R74" s="1117"/>
      <c r="S74" s="1117"/>
      <c r="T74" s="1117"/>
      <c r="U74" s="1116"/>
      <c r="V74" s="1116"/>
      <c r="W74" s="1116"/>
      <c r="X74" s="1258"/>
      <c r="Y74" s="1116"/>
      <c r="AG74" s="1103"/>
      <c r="AH74" s="1103"/>
      <c r="AI74" s="1269"/>
      <c r="AJ74" s="1269"/>
      <c r="AK74" s="1269"/>
      <c r="AL74" s="1269"/>
      <c r="AM74" s="1269"/>
      <c r="AN74" s="1269"/>
      <c r="AO74" s="1528"/>
      <c r="AP74" s="1528"/>
      <c r="AQ74" s="1528"/>
      <c r="AR74" s="1528"/>
      <c r="AS74" s="1528"/>
      <c r="AT74" s="1528"/>
      <c r="AU74" s="1528"/>
      <c r="AV74" s="1528"/>
      <c r="AW74" s="1269"/>
      <c r="AX74" s="1269"/>
      <c r="AY74" s="1269"/>
      <c r="AZ74" s="1528"/>
      <c r="BA74" s="1528"/>
      <c r="BB74" s="1528"/>
      <c r="BC74" s="1528"/>
    </row>
    <row r="75" spans="2:55" s="594" customFormat="1" ht="25.05" customHeight="1" x14ac:dyDescent="0.2">
      <c r="B75" s="1131" t="s">
        <v>188</v>
      </c>
      <c r="C75" s="1316" t="s">
        <v>812</v>
      </c>
      <c r="D75" s="1318" t="s">
        <v>1868</v>
      </c>
      <c r="E75" s="1274" t="s">
        <v>162</v>
      </c>
      <c r="F75" s="1274" t="s">
        <v>162</v>
      </c>
      <c r="G75" s="1194" t="s">
        <v>163</v>
      </c>
      <c r="H75" s="1274"/>
      <c r="I75" s="1274"/>
      <c r="J75" s="1274"/>
      <c r="K75" s="1194"/>
      <c r="L75" s="1274"/>
      <c r="M75" s="1274"/>
      <c r="N75" s="1274"/>
      <c r="O75" s="1274"/>
      <c r="P75" s="1116"/>
      <c r="Q75" s="1116"/>
      <c r="R75" s="1117"/>
      <c r="S75" s="1117"/>
      <c r="T75" s="1117"/>
      <c r="U75" s="1116"/>
      <c r="V75" s="1116"/>
      <c r="W75" s="1116"/>
      <c r="X75" s="1258" t="s">
        <v>2030</v>
      </c>
      <c r="Y75" s="1116"/>
      <c r="AG75" s="1103"/>
      <c r="AH75" s="1103"/>
      <c r="AI75" s="1269"/>
      <c r="AJ75" s="1269"/>
      <c r="AK75" s="1269"/>
      <c r="AL75" s="1269"/>
      <c r="AM75" s="1269"/>
      <c r="AN75" s="1269"/>
      <c r="AO75" s="1528"/>
      <c r="AP75" s="1528"/>
      <c r="AQ75" s="1528"/>
      <c r="AR75" s="1528"/>
      <c r="AS75" s="1528"/>
      <c r="AT75" s="1528"/>
      <c r="AU75" s="1528"/>
      <c r="AV75" s="1528"/>
      <c r="AW75" s="1269"/>
      <c r="AX75" s="1269"/>
      <c r="AY75" s="1269"/>
      <c r="AZ75" s="1528"/>
      <c r="BA75" s="1528"/>
      <c r="BB75" s="1528"/>
      <c r="BC75" s="1528"/>
    </row>
    <row r="76" spans="2:55" s="594" customFormat="1" ht="25.05" customHeight="1" x14ac:dyDescent="0.2">
      <c r="B76" s="1131" t="s">
        <v>189</v>
      </c>
      <c r="C76" s="1316" t="s">
        <v>926</v>
      </c>
      <c r="D76" s="1318" t="s">
        <v>1868</v>
      </c>
      <c r="E76" s="1274" t="s">
        <v>162</v>
      </c>
      <c r="F76" s="1274" t="s">
        <v>162</v>
      </c>
      <c r="G76" s="1194" t="s">
        <v>163</v>
      </c>
      <c r="H76" s="1274"/>
      <c r="I76" s="1274"/>
      <c r="J76" s="1274"/>
      <c r="K76" s="1194"/>
      <c r="L76" s="1274"/>
      <c r="M76" s="1274"/>
      <c r="N76" s="1274"/>
      <c r="O76" s="1274"/>
      <c r="P76" s="1116"/>
      <c r="Q76" s="1116"/>
      <c r="R76" s="1117"/>
      <c r="S76" s="1117"/>
      <c r="T76" s="1117"/>
      <c r="U76" s="1116"/>
      <c r="V76" s="1116"/>
      <c r="W76" s="1116"/>
      <c r="X76" s="1258" t="s">
        <v>2030</v>
      </c>
      <c r="Y76" s="1116"/>
      <c r="AG76" s="1103"/>
      <c r="AH76" s="1103"/>
      <c r="AI76" s="1269"/>
      <c r="AJ76" s="1269"/>
      <c r="AK76" s="1269"/>
      <c r="AL76" s="1269"/>
      <c r="AM76" s="1269"/>
      <c r="AN76" s="1269"/>
      <c r="AO76" s="1528"/>
      <c r="AP76" s="1528"/>
      <c r="AQ76" s="1528"/>
      <c r="AR76" s="1528"/>
      <c r="AS76" s="1528"/>
      <c r="AT76" s="1528"/>
      <c r="AU76" s="1528"/>
      <c r="AV76" s="1528"/>
      <c r="AW76" s="1269"/>
      <c r="AX76" s="1269"/>
      <c r="AY76" s="1269"/>
      <c r="AZ76" s="1528"/>
      <c r="BA76" s="1528"/>
      <c r="BB76" s="1528"/>
      <c r="BC76" s="1528"/>
    </row>
    <row r="77" spans="2:55" s="594" customFormat="1" ht="25.05" customHeight="1" x14ac:dyDescent="0.2">
      <c r="B77" s="1131" t="s">
        <v>814</v>
      </c>
      <c r="C77" s="1316" t="s">
        <v>150</v>
      </c>
      <c r="D77" s="1318" t="s">
        <v>1868</v>
      </c>
      <c r="E77" s="1274" t="s">
        <v>162</v>
      </c>
      <c r="F77" s="1274" t="s">
        <v>162</v>
      </c>
      <c r="G77" s="1194" t="s">
        <v>163</v>
      </c>
      <c r="H77" s="1274"/>
      <c r="I77" s="1274"/>
      <c r="J77" s="1274"/>
      <c r="K77" s="1194"/>
      <c r="L77" s="1274"/>
      <c r="M77" s="1274"/>
      <c r="N77" s="1274" t="s">
        <v>137</v>
      </c>
      <c r="O77" s="1274" t="s">
        <v>137</v>
      </c>
      <c r="P77" s="1116"/>
      <c r="Q77" s="1116"/>
      <c r="R77" s="1117"/>
      <c r="S77" s="1117"/>
      <c r="T77" s="1117"/>
      <c r="U77" s="1116"/>
      <c r="V77" s="1116"/>
      <c r="W77" s="1116"/>
      <c r="X77" s="1258" t="s">
        <v>2030</v>
      </c>
      <c r="Y77" s="1116"/>
      <c r="AG77" s="1103"/>
      <c r="AH77" s="1103"/>
      <c r="AI77" s="1269"/>
      <c r="AJ77" s="1269"/>
      <c r="AK77" s="1269"/>
      <c r="AL77" s="1269"/>
      <c r="AM77" s="1269"/>
      <c r="AN77" s="1269"/>
      <c r="AO77" s="1528"/>
      <c r="AP77" s="1528"/>
      <c r="AQ77" s="1528"/>
      <c r="AR77" s="1528"/>
      <c r="AS77" s="1528"/>
      <c r="AT77" s="1528"/>
      <c r="AU77" s="1528"/>
      <c r="AV77" s="1528"/>
      <c r="AW77" s="1269"/>
      <c r="AX77" s="1269"/>
      <c r="AY77" s="1269"/>
      <c r="AZ77" s="1528"/>
      <c r="BA77" s="1528"/>
      <c r="BB77" s="1528"/>
      <c r="BC77" s="1528"/>
    </row>
    <row r="78" spans="2:55" s="594" customFormat="1" ht="25.05" customHeight="1" x14ac:dyDescent="0.2">
      <c r="B78" s="1131" t="s">
        <v>815</v>
      </c>
      <c r="C78" s="1119" t="s">
        <v>802</v>
      </c>
      <c r="D78" s="1115" t="s">
        <v>1868</v>
      </c>
      <c r="E78" s="1116" t="s">
        <v>162</v>
      </c>
      <c r="F78" s="1116" t="s">
        <v>162</v>
      </c>
      <c r="G78" s="1117"/>
      <c r="H78" s="1116"/>
      <c r="I78" s="1116"/>
      <c r="J78" s="1116"/>
      <c r="K78" s="1117"/>
      <c r="L78" s="1116"/>
      <c r="M78" s="1116"/>
      <c r="N78" s="1116"/>
      <c r="O78" s="1116"/>
      <c r="P78" s="1116"/>
      <c r="Q78" s="1116"/>
      <c r="R78" s="1117"/>
      <c r="S78" s="1117"/>
      <c r="T78" s="1117"/>
      <c r="U78" s="1116"/>
      <c r="V78" s="1116"/>
      <c r="W78" s="1116"/>
      <c r="X78" s="1258"/>
      <c r="Y78" s="1116"/>
      <c r="AG78" s="1103"/>
      <c r="AH78" s="1103"/>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row>
    <row r="79" spans="2:55" s="594" customFormat="1" ht="25.05" customHeight="1" x14ac:dyDescent="0.2">
      <c r="B79" s="1131" t="s">
        <v>1862</v>
      </c>
      <c r="C79" s="1119" t="s">
        <v>813</v>
      </c>
      <c r="D79" s="1115" t="s">
        <v>1868</v>
      </c>
      <c r="E79" s="1116" t="s">
        <v>162</v>
      </c>
      <c r="F79" s="1116" t="s">
        <v>162</v>
      </c>
      <c r="G79" s="1117"/>
      <c r="H79" s="1116"/>
      <c r="I79" s="1116"/>
      <c r="J79" s="1116"/>
      <c r="K79" s="1117"/>
      <c r="L79" s="1116"/>
      <c r="M79" s="1116"/>
      <c r="N79" s="1116"/>
      <c r="O79" s="1116"/>
      <c r="P79" s="1116" t="s">
        <v>162</v>
      </c>
      <c r="Q79" s="1116"/>
      <c r="R79" s="1117"/>
      <c r="S79" s="1117"/>
      <c r="T79" s="1117"/>
      <c r="U79" s="1116"/>
      <c r="V79" s="1116"/>
      <c r="W79" s="1116"/>
      <c r="X79" s="1258"/>
      <c r="Y79" s="1116"/>
      <c r="AG79" s="1103"/>
      <c r="AH79" s="1103"/>
      <c r="AI79" s="1269"/>
      <c r="AJ79" s="1269"/>
      <c r="AK79" s="1269"/>
      <c r="AL79" s="1269"/>
      <c r="AM79" s="1269"/>
      <c r="AN79" s="1269"/>
      <c r="AO79" s="1528"/>
      <c r="AP79" s="1528"/>
      <c r="AQ79" s="1528"/>
      <c r="AR79" s="1528"/>
      <c r="AS79" s="1528"/>
      <c r="AT79" s="1528"/>
      <c r="AU79" s="1528"/>
      <c r="AV79" s="1528"/>
      <c r="AW79" s="1269"/>
      <c r="AX79" s="1269"/>
      <c r="AY79" s="1269"/>
      <c r="AZ79" s="1528"/>
      <c r="BA79" s="1528"/>
      <c r="BB79" s="1528"/>
      <c r="BC79" s="1528"/>
    </row>
    <row r="80" spans="2:55" s="594" customFormat="1" ht="25.05" customHeight="1" x14ac:dyDescent="0.2">
      <c r="B80" s="1131" t="s">
        <v>1863</v>
      </c>
      <c r="C80" s="1119" t="s">
        <v>109</v>
      </c>
      <c r="D80" s="1115" t="s">
        <v>1868</v>
      </c>
      <c r="E80" s="1116" t="s">
        <v>162</v>
      </c>
      <c r="F80" s="1116" t="s">
        <v>162</v>
      </c>
      <c r="G80" s="1117"/>
      <c r="H80" s="1116"/>
      <c r="I80" s="1116"/>
      <c r="J80" s="1116"/>
      <c r="K80" s="1117" t="s">
        <v>162</v>
      </c>
      <c r="L80" s="1116"/>
      <c r="M80" s="1116"/>
      <c r="N80" s="1116"/>
      <c r="O80" s="1116"/>
      <c r="P80" s="1116"/>
      <c r="Q80" s="1116"/>
      <c r="R80" s="1117"/>
      <c r="S80" s="1117"/>
      <c r="T80" s="1117"/>
      <c r="U80" s="1116"/>
      <c r="V80" s="1116"/>
      <c r="W80" s="1116"/>
      <c r="X80" s="1258"/>
      <c r="Y80" s="1116"/>
      <c r="AG80" s="1103"/>
      <c r="AH80" s="1103"/>
      <c r="AI80" s="1269"/>
      <c r="AJ80" s="1269"/>
      <c r="AK80" s="1269"/>
      <c r="AL80" s="1269"/>
      <c r="AM80" s="1269"/>
      <c r="AN80" s="1269"/>
      <c r="AO80" s="1269"/>
      <c r="AP80" s="1269"/>
      <c r="AQ80" s="1269"/>
      <c r="AR80" s="1269"/>
      <c r="AS80" s="1269"/>
      <c r="AT80" s="1269"/>
      <c r="AU80" s="1269"/>
      <c r="AV80" s="1269"/>
      <c r="AW80" s="1269"/>
      <c r="AX80" s="1269"/>
      <c r="AY80" s="1269"/>
      <c r="AZ80" s="1269"/>
      <c r="BA80" s="1269"/>
      <c r="BB80" s="1269"/>
      <c r="BC80" s="1269"/>
    </row>
    <row r="81" spans="2:55" s="594" customFormat="1" ht="25.05" customHeight="1" x14ac:dyDescent="0.2">
      <c r="B81" s="554" t="s">
        <v>1864</v>
      </c>
      <c r="C81" s="1151" t="s">
        <v>804</v>
      </c>
      <c r="D81" s="1123" t="s">
        <v>1868</v>
      </c>
      <c r="E81" s="1124" t="s">
        <v>162</v>
      </c>
      <c r="F81" s="1124" t="s">
        <v>162</v>
      </c>
      <c r="G81" s="1125"/>
      <c r="H81" s="1124"/>
      <c r="I81" s="1124"/>
      <c r="J81" s="1124"/>
      <c r="K81" s="1125"/>
      <c r="L81" s="1124"/>
      <c r="M81" s="1124"/>
      <c r="N81" s="1124"/>
      <c r="O81" s="1124"/>
      <c r="P81" s="1124"/>
      <c r="Q81" s="1124"/>
      <c r="R81" s="1125"/>
      <c r="S81" s="1125"/>
      <c r="T81" s="1125"/>
      <c r="U81" s="1124"/>
      <c r="V81" s="1124"/>
      <c r="W81" s="1124"/>
      <c r="X81" s="1259"/>
      <c r="Y81" s="1124"/>
      <c r="AG81" s="1103"/>
      <c r="AH81" s="1103"/>
      <c r="AI81" s="1269"/>
      <c r="AJ81" s="1269"/>
      <c r="AK81" s="1269"/>
      <c r="AL81" s="1269"/>
      <c r="AM81" s="1269"/>
      <c r="AN81" s="1269"/>
      <c r="AO81" s="1528"/>
      <c r="AP81" s="1528"/>
      <c r="AQ81" s="1528"/>
      <c r="AR81" s="1528"/>
      <c r="AS81" s="1528"/>
      <c r="AT81" s="1528"/>
      <c r="AU81" s="1528"/>
      <c r="AV81" s="1528"/>
      <c r="AW81" s="1269"/>
      <c r="AX81" s="1269"/>
      <c r="AY81" s="1269"/>
      <c r="AZ81" s="1528"/>
      <c r="BA81" s="1528"/>
      <c r="BB81" s="1528"/>
      <c r="BC81" s="1528"/>
    </row>
    <row r="82" spans="2:55" x14ac:dyDescent="0.2">
      <c r="X82" s="102"/>
      <c r="AC82" s="1271"/>
      <c r="AD82" s="1271"/>
      <c r="AE82" s="1273"/>
      <c r="AF82" s="1273"/>
      <c r="AG82" s="1273"/>
      <c r="AH82" s="1273"/>
      <c r="AI82" s="1273"/>
      <c r="AJ82" s="1273"/>
      <c r="AK82" s="1273"/>
      <c r="AL82" s="1273"/>
      <c r="AM82" s="1273"/>
      <c r="AN82" s="1273"/>
      <c r="AO82" s="1273"/>
      <c r="AP82" s="1273"/>
      <c r="AQ82" s="1273"/>
      <c r="AR82" s="1273"/>
      <c r="AS82" s="1273"/>
      <c r="AT82" s="1273"/>
      <c r="AU82" s="1273"/>
      <c r="AV82" s="1273"/>
      <c r="AW82" s="1273"/>
      <c r="AX82" s="1273"/>
      <c r="AY82" s="1273"/>
      <c r="AZ82" s="1273"/>
    </row>
    <row r="83" spans="2:55" x14ac:dyDescent="0.2">
      <c r="X83" s="102"/>
      <c r="AC83" s="1271"/>
      <c r="AD83" s="1271"/>
      <c r="AE83" s="1273"/>
      <c r="AF83" s="1273"/>
      <c r="AG83" s="1273"/>
      <c r="AH83" s="1273"/>
      <c r="AI83" s="1273"/>
      <c r="AJ83" s="1273"/>
      <c r="AK83" s="1273"/>
      <c r="AL83" s="1273"/>
      <c r="AM83" s="1273"/>
      <c r="AN83" s="1273"/>
      <c r="AO83" s="1273"/>
      <c r="AP83" s="1273"/>
      <c r="AQ83" s="1273"/>
      <c r="AR83" s="1273"/>
      <c r="AS83" s="1273"/>
      <c r="AT83" s="1273"/>
      <c r="AU83" s="1273"/>
      <c r="AV83" s="1273"/>
      <c r="AW83" s="1273"/>
      <c r="AX83" s="1273"/>
      <c r="AY83" s="1273"/>
      <c r="AZ83" s="1273"/>
    </row>
    <row r="84" spans="2:55" s="93" customFormat="1" ht="16.2" x14ac:dyDescent="0.2">
      <c r="B84" s="313" t="s">
        <v>222</v>
      </c>
      <c r="D84" s="88"/>
      <c r="P84" s="594"/>
      <c r="X84" s="93" t="s">
        <v>274</v>
      </c>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row>
    <row r="85" spans="2:55" s="594" customFormat="1" ht="25.05" customHeight="1" x14ac:dyDescent="0.2">
      <c r="B85" s="552" t="s">
        <v>152</v>
      </c>
      <c r="C85" s="1345" t="s">
        <v>91</v>
      </c>
      <c r="D85" s="1327" t="s">
        <v>121</v>
      </c>
      <c r="E85" s="1302" t="s">
        <v>137</v>
      </c>
      <c r="F85" s="1302" t="s">
        <v>137</v>
      </c>
      <c r="G85" s="1315" t="s">
        <v>138</v>
      </c>
      <c r="H85" s="1302"/>
      <c r="I85" s="1302"/>
      <c r="J85" s="1302"/>
      <c r="K85" s="1315"/>
      <c r="L85" s="1302"/>
      <c r="M85" s="1108"/>
      <c r="N85" s="1108"/>
      <c r="O85" s="1108"/>
      <c r="P85" s="1108"/>
      <c r="Q85" s="1108"/>
      <c r="R85" s="1107"/>
      <c r="S85" s="1107"/>
      <c r="T85" s="1107"/>
      <c r="U85" s="1108"/>
      <c r="V85" s="1108"/>
      <c r="W85" s="1108"/>
      <c r="X85" s="1257" t="s">
        <v>216</v>
      </c>
      <c r="Y85" s="1108"/>
      <c r="AG85" s="1103"/>
      <c r="AH85" s="1103"/>
      <c r="AI85" s="1269"/>
      <c r="AJ85" s="1269"/>
      <c r="AK85" s="1269"/>
      <c r="AL85" s="1269"/>
      <c r="AM85" s="1269"/>
      <c r="AN85" s="1269"/>
      <c r="AO85" s="1528"/>
      <c r="AP85" s="1528"/>
      <c r="AQ85" s="1528"/>
      <c r="AR85" s="1528"/>
      <c r="AS85" s="1528"/>
      <c r="AT85" s="1528"/>
      <c r="AU85" s="1528"/>
      <c r="AV85" s="1528"/>
      <c r="AW85" s="1269"/>
      <c r="AX85" s="1269"/>
      <c r="AY85" s="1269"/>
      <c r="AZ85" s="1528"/>
      <c r="BA85" s="1528"/>
      <c r="BB85" s="1528"/>
      <c r="BC85" s="1528"/>
    </row>
    <row r="86" spans="2:55" s="594" customFormat="1" ht="25.05" customHeight="1" x14ac:dyDescent="0.2">
      <c r="B86" s="553" t="s">
        <v>153</v>
      </c>
      <c r="C86" s="1320" t="s">
        <v>1834</v>
      </c>
      <c r="D86" s="1318" t="s">
        <v>121</v>
      </c>
      <c r="E86" s="1274" t="s">
        <v>162</v>
      </c>
      <c r="F86" s="1274" t="s">
        <v>162</v>
      </c>
      <c r="G86" s="1194"/>
      <c r="H86" s="1274"/>
      <c r="I86" s="1274"/>
      <c r="J86" s="1274"/>
      <c r="K86" s="1194"/>
      <c r="L86" s="1274"/>
      <c r="M86" s="1116"/>
      <c r="N86" s="1116"/>
      <c r="O86" s="1116"/>
      <c r="P86" s="1116"/>
      <c r="Q86" s="1116"/>
      <c r="R86" s="1117"/>
      <c r="S86" s="1117"/>
      <c r="T86" s="1117"/>
      <c r="U86" s="1116"/>
      <c r="V86" s="1116"/>
      <c r="W86" s="1116"/>
      <c r="X86" s="1258"/>
      <c r="Y86" s="1116"/>
      <c r="AI86" s="1103"/>
      <c r="AJ86" s="1103"/>
      <c r="AK86" s="1103"/>
      <c r="AL86" s="1103"/>
      <c r="AM86" s="1103"/>
      <c r="AN86" s="1103"/>
      <c r="AO86" s="1103"/>
      <c r="AP86" s="1103"/>
      <c r="AQ86" s="1103"/>
      <c r="AR86" s="1103"/>
      <c r="AS86" s="1103"/>
      <c r="AT86" s="1103"/>
      <c r="AU86" s="1103"/>
      <c r="AV86" s="1103"/>
      <c r="AW86" s="1103"/>
      <c r="AX86" s="1103"/>
      <c r="AY86" s="1103"/>
      <c r="AZ86" s="1103"/>
      <c r="BA86" s="1103"/>
      <c r="BB86" s="1103"/>
      <c r="BC86" s="1103"/>
    </row>
    <row r="87" spans="2:55" s="594" customFormat="1" ht="25.05" customHeight="1" x14ac:dyDescent="0.2">
      <c r="B87" s="553" t="s">
        <v>154</v>
      </c>
      <c r="C87" s="1320" t="s">
        <v>1866</v>
      </c>
      <c r="D87" s="1318" t="s">
        <v>121</v>
      </c>
      <c r="E87" s="1274" t="s">
        <v>162</v>
      </c>
      <c r="F87" s="1274" t="s">
        <v>162</v>
      </c>
      <c r="G87" s="1194"/>
      <c r="H87" s="1274"/>
      <c r="I87" s="1274"/>
      <c r="J87" s="1274"/>
      <c r="K87" s="1194"/>
      <c r="L87" s="1274"/>
      <c r="M87" s="1116"/>
      <c r="N87" s="1116"/>
      <c r="O87" s="1116"/>
      <c r="P87" s="1116"/>
      <c r="Q87" s="1116"/>
      <c r="R87" s="1117"/>
      <c r="S87" s="1117"/>
      <c r="T87" s="1117"/>
      <c r="U87" s="1116"/>
      <c r="V87" s="1116"/>
      <c r="W87" s="1116"/>
      <c r="X87" s="1258"/>
      <c r="Y87" s="1116"/>
      <c r="AI87" s="1103"/>
      <c r="AJ87" s="1103"/>
      <c r="AK87" s="1103"/>
      <c r="AL87" s="1103"/>
      <c r="AM87" s="1103"/>
      <c r="AN87" s="1103"/>
      <c r="AO87" s="1103"/>
      <c r="AP87" s="1103"/>
      <c r="AQ87" s="1103"/>
      <c r="AR87" s="1103"/>
      <c r="AS87" s="1103"/>
      <c r="AT87" s="1103"/>
      <c r="AU87" s="1103"/>
      <c r="AV87" s="1103"/>
      <c r="AW87" s="1103"/>
      <c r="AX87" s="1103"/>
      <c r="AY87" s="1103"/>
      <c r="AZ87" s="1103"/>
      <c r="BA87" s="1103"/>
      <c r="BB87" s="1103"/>
      <c r="BC87" s="1103"/>
    </row>
    <row r="88" spans="2:55" s="594" customFormat="1" ht="25.05" customHeight="1" x14ac:dyDescent="0.2">
      <c r="B88" s="553" t="s">
        <v>155</v>
      </c>
      <c r="C88" s="1320" t="s">
        <v>148</v>
      </c>
      <c r="D88" s="1318" t="s">
        <v>121</v>
      </c>
      <c r="E88" s="1274" t="s">
        <v>137</v>
      </c>
      <c r="F88" s="1274" t="s">
        <v>137</v>
      </c>
      <c r="G88" s="1194" t="s">
        <v>138</v>
      </c>
      <c r="H88" s="1274"/>
      <c r="I88" s="1274"/>
      <c r="J88" s="1274"/>
      <c r="K88" s="1194"/>
      <c r="L88" s="1274"/>
      <c r="M88" s="1116"/>
      <c r="N88" s="1116"/>
      <c r="O88" s="1116"/>
      <c r="P88" s="1116"/>
      <c r="Q88" s="1116"/>
      <c r="R88" s="1117"/>
      <c r="S88" s="1117"/>
      <c r="T88" s="1117"/>
      <c r="U88" s="1116"/>
      <c r="V88" s="1116"/>
      <c r="W88" s="1116"/>
      <c r="X88" s="1260" t="s">
        <v>2031</v>
      </c>
      <c r="Y88" s="1116"/>
      <c r="AI88" s="1269"/>
      <c r="AJ88" s="1269"/>
      <c r="AK88" s="1269"/>
      <c r="AL88" s="1269"/>
      <c r="AM88" s="1269"/>
      <c r="AN88" s="1269"/>
      <c r="AO88" s="1528"/>
      <c r="AP88" s="1528"/>
      <c r="AQ88" s="1528"/>
      <c r="AR88" s="1528"/>
      <c r="AS88" s="1528"/>
      <c r="AT88" s="1528"/>
      <c r="AU88" s="1528"/>
      <c r="AV88" s="1528"/>
      <c r="AW88" s="1269"/>
      <c r="AX88" s="1269"/>
      <c r="AY88" s="1269"/>
      <c r="AZ88" s="1528"/>
      <c r="BA88" s="1528"/>
      <c r="BB88" s="1528"/>
      <c r="BC88" s="1528"/>
    </row>
    <row r="89" spans="2:55" s="594" customFormat="1" ht="25.05" customHeight="1" x14ac:dyDescent="0.2">
      <c r="B89" s="553" t="s">
        <v>156</v>
      </c>
      <c r="C89" s="1320" t="s">
        <v>149</v>
      </c>
      <c r="D89" s="1318" t="s">
        <v>121</v>
      </c>
      <c r="E89" s="1274" t="s">
        <v>162</v>
      </c>
      <c r="F89" s="1274" t="s">
        <v>162</v>
      </c>
      <c r="G89" s="1194"/>
      <c r="H89" s="1274"/>
      <c r="I89" s="1274"/>
      <c r="J89" s="1274"/>
      <c r="K89" s="1194"/>
      <c r="L89" s="1274"/>
      <c r="M89" s="1116"/>
      <c r="N89" s="1116"/>
      <c r="O89" s="1116"/>
      <c r="P89" s="1116"/>
      <c r="Q89" s="1116"/>
      <c r="R89" s="1117"/>
      <c r="S89" s="1117"/>
      <c r="T89" s="1117"/>
      <c r="U89" s="1116"/>
      <c r="V89" s="1116"/>
      <c r="W89" s="1116"/>
      <c r="X89" s="1258"/>
      <c r="Y89" s="1116"/>
      <c r="AG89" s="1149"/>
      <c r="AH89" s="1149"/>
      <c r="AI89" s="1269"/>
      <c r="AJ89" s="1269"/>
      <c r="AK89" s="1269"/>
      <c r="AL89" s="1269"/>
      <c r="AM89" s="1269"/>
      <c r="AN89" s="1269"/>
      <c r="AO89" s="1528"/>
      <c r="AP89" s="1528"/>
      <c r="AQ89" s="1528"/>
      <c r="AR89" s="1528"/>
      <c r="AS89" s="1528"/>
      <c r="AT89" s="1528"/>
      <c r="AU89" s="1528"/>
      <c r="AV89" s="1528"/>
      <c r="AW89" s="1269"/>
      <c r="AX89" s="1269"/>
      <c r="AY89" s="1269"/>
      <c r="AZ89" s="1528"/>
      <c r="BA89" s="1528"/>
      <c r="BB89" s="1528"/>
      <c r="BC89" s="1528"/>
    </row>
    <row r="90" spans="2:55" s="594" customFormat="1" ht="25.05" customHeight="1" x14ac:dyDescent="0.2">
      <c r="B90" s="553" t="s">
        <v>157</v>
      </c>
      <c r="C90" s="1320" t="s">
        <v>812</v>
      </c>
      <c r="D90" s="1318" t="s">
        <v>121</v>
      </c>
      <c r="E90" s="1274" t="s">
        <v>162</v>
      </c>
      <c r="F90" s="1274" t="s">
        <v>162</v>
      </c>
      <c r="G90" s="1194" t="s">
        <v>163</v>
      </c>
      <c r="H90" s="1274"/>
      <c r="I90" s="1274"/>
      <c r="J90" s="1274"/>
      <c r="K90" s="1194"/>
      <c r="L90" s="1274"/>
      <c r="M90" s="1116"/>
      <c r="N90" s="1116"/>
      <c r="O90" s="1116"/>
      <c r="P90" s="1116"/>
      <c r="Q90" s="1116"/>
      <c r="R90" s="1117"/>
      <c r="S90" s="1117"/>
      <c r="T90" s="1117"/>
      <c r="U90" s="1116"/>
      <c r="V90" s="1116"/>
      <c r="W90" s="1116"/>
      <c r="X90" s="1258" t="s">
        <v>2031</v>
      </c>
      <c r="Y90" s="1116"/>
      <c r="AG90" s="1103"/>
      <c r="AH90" s="1103"/>
      <c r="AI90" s="1269"/>
      <c r="AJ90" s="1269"/>
      <c r="AK90" s="1269"/>
      <c r="AL90" s="1269"/>
      <c r="AM90" s="1269"/>
      <c r="AN90" s="1269"/>
      <c r="AO90" s="1528"/>
      <c r="AP90" s="1528"/>
      <c r="AQ90" s="1528"/>
      <c r="AR90" s="1528"/>
      <c r="AS90" s="1528"/>
      <c r="AT90" s="1528"/>
      <c r="AU90" s="1528"/>
      <c r="AV90" s="1528"/>
      <c r="AW90" s="1269"/>
      <c r="AX90" s="1269"/>
      <c r="AY90" s="1269"/>
      <c r="AZ90" s="1528"/>
      <c r="BA90" s="1528"/>
      <c r="BB90" s="1528"/>
      <c r="BC90" s="1528"/>
    </row>
    <row r="91" spans="2:55" s="594" customFormat="1" ht="25.05" customHeight="1" x14ac:dyDescent="0.2">
      <c r="B91" s="553" t="s">
        <v>158</v>
      </c>
      <c r="C91" s="1320" t="s">
        <v>926</v>
      </c>
      <c r="D91" s="1318" t="s">
        <v>121</v>
      </c>
      <c r="E91" s="1274" t="s">
        <v>162</v>
      </c>
      <c r="F91" s="1274" t="s">
        <v>162</v>
      </c>
      <c r="G91" s="1194" t="s">
        <v>163</v>
      </c>
      <c r="H91" s="1274"/>
      <c r="I91" s="1274"/>
      <c r="J91" s="1274"/>
      <c r="K91" s="1194"/>
      <c r="L91" s="1274"/>
      <c r="M91" s="1116"/>
      <c r="N91" s="1116"/>
      <c r="O91" s="1116"/>
      <c r="P91" s="1116"/>
      <c r="Q91" s="1116"/>
      <c r="R91" s="1117"/>
      <c r="S91" s="1117"/>
      <c r="T91" s="1117"/>
      <c r="U91" s="1116"/>
      <c r="V91" s="1116"/>
      <c r="W91" s="1116"/>
      <c r="X91" s="1260" t="s">
        <v>2031</v>
      </c>
      <c r="Y91" s="1116"/>
      <c r="AG91" s="1103"/>
      <c r="AH91" s="1103"/>
      <c r="AI91" s="1269"/>
      <c r="AJ91" s="1269"/>
      <c r="AK91" s="1269"/>
      <c r="AL91" s="1269"/>
      <c r="AM91" s="1269"/>
      <c r="AN91" s="1269"/>
      <c r="AO91" s="1528"/>
      <c r="AP91" s="1528"/>
      <c r="AQ91" s="1528"/>
      <c r="AR91" s="1528"/>
      <c r="AS91" s="1528"/>
      <c r="AT91" s="1528"/>
      <c r="AU91" s="1528"/>
      <c r="AV91" s="1528"/>
      <c r="AW91" s="1269"/>
      <c r="AX91" s="1269"/>
      <c r="AY91" s="1269"/>
      <c r="AZ91" s="1528"/>
      <c r="BA91" s="1528"/>
      <c r="BB91" s="1528"/>
      <c r="BC91" s="1528"/>
    </row>
    <row r="92" spans="2:55" s="594" customFormat="1" ht="25.05" customHeight="1" x14ac:dyDescent="0.2">
      <c r="B92" s="553" t="s">
        <v>159</v>
      </c>
      <c r="C92" s="1320" t="s">
        <v>1869</v>
      </c>
      <c r="D92" s="1318" t="s">
        <v>121</v>
      </c>
      <c r="E92" s="1274" t="s">
        <v>162</v>
      </c>
      <c r="F92" s="1274" t="s">
        <v>162</v>
      </c>
      <c r="G92" s="1194"/>
      <c r="H92" s="1274"/>
      <c r="I92" s="1274"/>
      <c r="J92" s="1274"/>
      <c r="K92" s="1194"/>
      <c r="L92" s="1274"/>
      <c r="M92" s="1116"/>
      <c r="N92" s="1116"/>
      <c r="O92" s="1116"/>
      <c r="P92" s="1116"/>
      <c r="Q92" s="1116"/>
      <c r="R92" s="1117"/>
      <c r="S92" s="1117"/>
      <c r="T92" s="1117"/>
      <c r="U92" s="1116"/>
      <c r="V92" s="1116"/>
      <c r="W92" s="1116"/>
      <c r="X92" s="1258"/>
      <c r="Y92" s="1116"/>
      <c r="AG92" s="1103"/>
      <c r="AH92" s="1103"/>
      <c r="AI92" s="1269"/>
      <c r="AJ92" s="1269"/>
      <c r="AK92" s="1269"/>
      <c r="AL92" s="1269"/>
      <c r="AM92" s="1269"/>
      <c r="AN92" s="1269"/>
      <c r="AO92" s="1528"/>
      <c r="AP92" s="1528"/>
      <c r="AQ92" s="1528"/>
      <c r="AR92" s="1528"/>
      <c r="AS92" s="1528"/>
      <c r="AT92" s="1528"/>
      <c r="AU92" s="1528"/>
      <c r="AV92" s="1528"/>
      <c r="AW92" s="1269"/>
      <c r="AX92" s="1269"/>
      <c r="AY92" s="1269"/>
      <c r="AZ92" s="1528"/>
      <c r="BA92" s="1528"/>
      <c r="BB92" s="1528"/>
      <c r="BC92" s="1528"/>
    </row>
    <row r="93" spans="2:55" s="594" customFormat="1" ht="25.05" customHeight="1" x14ac:dyDescent="0.2">
      <c r="B93" s="553" t="s">
        <v>160</v>
      </c>
      <c r="C93" s="1323" t="s">
        <v>802</v>
      </c>
      <c r="D93" s="1318" t="s">
        <v>121</v>
      </c>
      <c r="E93" s="1324" t="s">
        <v>162</v>
      </c>
      <c r="F93" s="1324" t="s">
        <v>162</v>
      </c>
      <c r="G93" s="1325"/>
      <c r="H93" s="1324"/>
      <c r="I93" s="1324"/>
      <c r="J93" s="1324"/>
      <c r="K93" s="1325"/>
      <c r="L93" s="1324"/>
      <c r="M93" s="1167"/>
      <c r="N93" s="1167"/>
      <c r="O93" s="1167"/>
      <c r="P93" s="1167"/>
      <c r="Q93" s="1167"/>
      <c r="R93" s="1120"/>
      <c r="S93" s="1120"/>
      <c r="T93" s="1120"/>
      <c r="U93" s="1167"/>
      <c r="V93" s="1167"/>
      <c r="W93" s="1167"/>
      <c r="X93" s="1261"/>
      <c r="Y93" s="1167"/>
      <c r="AG93" s="1103"/>
      <c r="AH93" s="1103"/>
      <c r="AI93" s="1269"/>
      <c r="AJ93" s="1269"/>
      <c r="AK93" s="1269"/>
      <c r="AL93" s="1269"/>
      <c r="AM93" s="1269"/>
      <c r="AN93" s="1269"/>
      <c r="AO93" s="1269"/>
      <c r="AP93" s="1269"/>
      <c r="AQ93" s="1269"/>
      <c r="AR93" s="1269"/>
      <c r="AS93" s="1269"/>
      <c r="AT93" s="1269"/>
      <c r="AU93" s="1269"/>
      <c r="AV93" s="1269"/>
      <c r="AW93" s="1269"/>
      <c r="AX93" s="1269"/>
      <c r="AY93" s="1269"/>
      <c r="AZ93" s="1269"/>
      <c r="BA93" s="1269"/>
      <c r="BB93" s="1269"/>
      <c r="BC93" s="1269"/>
    </row>
    <row r="94" spans="2:55" s="594" customFormat="1" ht="25.05" customHeight="1" x14ac:dyDescent="0.2">
      <c r="B94" s="553" t="s">
        <v>161</v>
      </c>
      <c r="C94" s="1323" t="s">
        <v>109</v>
      </c>
      <c r="D94" s="1318" t="s">
        <v>121</v>
      </c>
      <c r="E94" s="1274" t="s">
        <v>162</v>
      </c>
      <c r="F94" s="1274" t="s">
        <v>162</v>
      </c>
      <c r="G94" s="1194"/>
      <c r="H94" s="1274"/>
      <c r="I94" s="1274"/>
      <c r="J94" s="1274"/>
      <c r="K94" s="1194" t="s">
        <v>162</v>
      </c>
      <c r="L94" s="1274"/>
      <c r="M94" s="1116"/>
      <c r="N94" s="1116"/>
      <c r="O94" s="1117"/>
      <c r="P94" s="1117"/>
      <c r="Q94" s="1116"/>
      <c r="R94" s="1117"/>
      <c r="S94" s="1117"/>
      <c r="T94" s="1117"/>
      <c r="U94" s="1116"/>
      <c r="V94" s="1116"/>
      <c r="W94" s="1116"/>
      <c r="X94" s="1258"/>
      <c r="Y94" s="1116"/>
      <c r="AG94" s="1103"/>
      <c r="AH94" s="1103"/>
      <c r="AI94" s="1269"/>
      <c r="AJ94" s="1269"/>
      <c r="AK94" s="1269"/>
      <c r="AL94" s="1269"/>
      <c r="AM94" s="1269"/>
      <c r="AN94" s="1269"/>
      <c r="AO94" s="1528"/>
      <c r="AP94" s="1528"/>
      <c r="AQ94" s="1528"/>
      <c r="AR94" s="1528"/>
      <c r="AS94" s="1528"/>
      <c r="AT94" s="1528"/>
      <c r="AU94" s="1528"/>
      <c r="AV94" s="1528"/>
      <c r="AW94" s="1269"/>
      <c r="AX94" s="1269"/>
      <c r="AY94" s="1269"/>
      <c r="AZ94" s="1528"/>
      <c r="BA94" s="1528"/>
      <c r="BB94" s="1528"/>
      <c r="BC94" s="1528"/>
    </row>
    <row r="95" spans="2:55" s="594" customFormat="1" ht="25.05" customHeight="1" x14ac:dyDescent="0.2">
      <c r="B95" s="554" t="s">
        <v>816</v>
      </c>
      <c r="C95" s="1168" t="s">
        <v>804</v>
      </c>
      <c r="D95" s="1123" t="s">
        <v>121</v>
      </c>
      <c r="E95" s="1124" t="s">
        <v>162</v>
      </c>
      <c r="F95" s="1124" t="s">
        <v>162</v>
      </c>
      <c r="G95" s="1125"/>
      <c r="H95" s="1124"/>
      <c r="I95" s="1124"/>
      <c r="J95" s="1124"/>
      <c r="K95" s="1125"/>
      <c r="L95" s="1124"/>
      <c r="M95" s="1124"/>
      <c r="N95" s="1124"/>
      <c r="O95" s="1124"/>
      <c r="P95" s="1124"/>
      <c r="Q95" s="1124"/>
      <c r="R95" s="1125"/>
      <c r="S95" s="1125"/>
      <c r="T95" s="1125"/>
      <c r="U95" s="1124"/>
      <c r="V95" s="1124"/>
      <c r="W95" s="1124"/>
      <c r="X95" s="1259"/>
      <c r="Y95" s="1124"/>
      <c r="AG95" s="1103"/>
      <c r="AH95" s="1103"/>
      <c r="AI95" s="1269"/>
      <c r="AJ95" s="1269"/>
      <c r="AK95" s="1269"/>
      <c r="AL95" s="1269"/>
      <c r="AM95" s="1269"/>
      <c r="AN95" s="1269"/>
      <c r="AO95" s="1528"/>
      <c r="AP95" s="1528"/>
      <c r="AQ95" s="1528"/>
      <c r="AR95" s="1528"/>
      <c r="AS95" s="1528"/>
      <c r="AT95" s="1528"/>
      <c r="AU95" s="1528"/>
      <c r="AV95" s="1528"/>
      <c r="AW95" s="1269"/>
      <c r="AX95" s="1269"/>
      <c r="AY95" s="1269"/>
      <c r="AZ95" s="1528"/>
      <c r="BA95" s="1528"/>
      <c r="BB95" s="1528"/>
      <c r="BC95" s="1528"/>
    </row>
    <row r="96" spans="2:55" x14ac:dyDescent="0.2">
      <c r="X96" s="102"/>
      <c r="AC96" s="1271"/>
      <c r="AD96" s="1271"/>
      <c r="AE96" s="1273"/>
      <c r="AF96" s="1273"/>
      <c r="AG96" s="1273"/>
      <c r="AH96" s="1273"/>
      <c r="AI96" s="1273"/>
      <c r="AJ96" s="1273"/>
      <c r="AK96" s="1273"/>
      <c r="AL96" s="1273"/>
      <c r="AM96" s="1273"/>
      <c r="AN96" s="1273"/>
      <c r="AO96" s="1273"/>
      <c r="AP96" s="1273"/>
      <c r="AQ96" s="1273"/>
      <c r="AR96" s="1273"/>
      <c r="AS96" s="1273"/>
      <c r="AT96" s="1273"/>
      <c r="AU96" s="1273"/>
      <c r="AV96" s="1273"/>
      <c r="AW96" s="1273"/>
      <c r="AX96" s="1273"/>
      <c r="AY96" s="1273"/>
      <c r="AZ96" s="1273"/>
    </row>
    <row r="97" spans="2:52" s="93" customFormat="1" ht="14.4" x14ac:dyDescent="0.2">
      <c r="D97" s="88"/>
      <c r="AC97" s="1271"/>
      <c r="AD97" s="1271"/>
      <c r="AE97" s="92"/>
      <c r="AF97" s="92"/>
      <c r="AG97" s="92"/>
      <c r="AH97" s="92"/>
      <c r="AI97" s="92"/>
      <c r="AJ97" s="92"/>
      <c r="AK97" s="92"/>
      <c r="AL97" s="92"/>
      <c r="AM97" s="92"/>
      <c r="AN97" s="92"/>
      <c r="AO97" s="92"/>
      <c r="AP97" s="92"/>
      <c r="AQ97" s="92"/>
      <c r="AR97" s="92"/>
      <c r="AS97" s="92"/>
      <c r="AT97" s="92"/>
      <c r="AU97" s="92"/>
      <c r="AV97" s="92"/>
      <c r="AW97" s="92"/>
      <c r="AX97" s="92"/>
      <c r="AY97" s="92"/>
      <c r="AZ97" s="92"/>
    </row>
    <row r="98" spans="2:52" s="93" customFormat="1" ht="16.2" x14ac:dyDescent="0.2">
      <c r="B98" s="313" t="s">
        <v>224</v>
      </c>
      <c r="D98" s="93" t="s">
        <v>273</v>
      </c>
      <c r="P98" s="1124"/>
      <c r="AC98" s="1271"/>
      <c r="AD98" s="1271"/>
      <c r="AE98" s="92"/>
      <c r="AF98" s="92"/>
      <c r="AG98" s="92"/>
      <c r="AH98" s="92"/>
      <c r="AI98" s="92"/>
      <c r="AJ98" s="92"/>
      <c r="AK98" s="92"/>
      <c r="AL98" s="92"/>
      <c r="AM98" s="92"/>
      <c r="AN98" s="92"/>
      <c r="AO98" s="92"/>
      <c r="AP98" s="92"/>
      <c r="AQ98" s="92"/>
      <c r="AR98" s="92"/>
      <c r="AS98" s="92"/>
      <c r="AT98" s="92"/>
      <c r="AU98" s="92"/>
      <c r="AV98" s="92"/>
      <c r="AW98" s="92"/>
      <c r="AX98" s="92"/>
      <c r="AY98" s="92"/>
      <c r="AZ98" s="92"/>
    </row>
    <row r="99" spans="2:52" ht="36" customHeight="1" x14ac:dyDescent="0.2">
      <c r="B99" s="552" t="s">
        <v>191</v>
      </c>
      <c r="C99" s="359" t="s">
        <v>365</v>
      </c>
      <c r="D99" s="360" t="s">
        <v>364</v>
      </c>
      <c r="E99" s="361" t="s">
        <v>162</v>
      </c>
      <c r="F99" s="361" t="s">
        <v>162</v>
      </c>
      <c r="G99" s="362" t="s">
        <v>138</v>
      </c>
      <c r="H99" s="362"/>
      <c r="I99" s="362"/>
      <c r="J99" s="361"/>
      <c r="K99" s="361"/>
      <c r="L99" s="361"/>
      <c r="M99" s="361"/>
      <c r="N99" s="362"/>
      <c r="O99" s="362"/>
      <c r="P99" s="362"/>
      <c r="Q99" s="362"/>
      <c r="R99" s="361" t="s">
        <v>162</v>
      </c>
      <c r="S99" s="361"/>
      <c r="T99" s="362"/>
      <c r="U99" s="362"/>
      <c r="V99" s="361"/>
      <c r="W99" s="362"/>
      <c r="X99" s="363"/>
      <c r="AE99" s="1271"/>
      <c r="AF99" s="1271"/>
      <c r="AG99" s="1271"/>
      <c r="AH99" s="1271"/>
      <c r="AI99" s="1271"/>
      <c r="AJ99" s="1271"/>
      <c r="AK99" s="1271"/>
      <c r="AL99" s="1271"/>
      <c r="AM99" s="1271"/>
      <c r="AN99" s="1271"/>
      <c r="AO99" s="1530"/>
      <c r="AP99" s="1530"/>
      <c r="AQ99" s="1530"/>
      <c r="AR99" s="1530"/>
      <c r="AS99" s="1271"/>
      <c r="AT99" s="1271"/>
      <c r="AU99" s="1271"/>
      <c r="AV99" s="1530"/>
      <c r="AW99" s="1530"/>
      <c r="AX99" s="1530"/>
      <c r="AY99" s="1530"/>
      <c r="AZ99" s="1273"/>
    </row>
    <row r="100" spans="2:52" ht="36" customHeight="1" x14ac:dyDescent="0.2">
      <c r="B100" s="553" t="s">
        <v>192</v>
      </c>
      <c r="C100" s="364" t="s">
        <v>366</v>
      </c>
      <c r="D100" s="365" t="s">
        <v>661</v>
      </c>
      <c r="E100" s="366" t="s">
        <v>162</v>
      </c>
      <c r="F100" s="366" t="s">
        <v>162</v>
      </c>
      <c r="G100" s="367" t="s">
        <v>138</v>
      </c>
      <c r="H100" s="367"/>
      <c r="I100" s="367"/>
      <c r="J100" s="366"/>
      <c r="K100" s="366"/>
      <c r="L100" s="366"/>
      <c r="M100" s="366"/>
      <c r="N100" s="367"/>
      <c r="O100" s="367"/>
      <c r="P100" s="367"/>
      <c r="Q100" s="367"/>
      <c r="R100" s="366"/>
      <c r="S100" s="366" t="s">
        <v>162</v>
      </c>
      <c r="T100" s="367"/>
      <c r="U100" s="367"/>
      <c r="V100" s="366"/>
      <c r="W100" s="367"/>
      <c r="X100" s="368"/>
      <c r="AE100" s="1271"/>
      <c r="AF100" s="1271"/>
      <c r="AG100" s="1271"/>
      <c r="AH100" s="1271"/>
      <c r="AI100" s="1271"/>
      <c r="AJ100" s="1271"/>
      <c r="AK100" s="1271"/>
      <c r="AL100" s="1271"/>
      <c r="AM100" s="1271"/>
      <c r="AN100" s="1271"/>
      <c r="AO100" s="1271"/>
      <c r="AP100" s="1271"/>
      <c r="AQ100" s="1271"/>
      <c r="AR100" s="1271"/>
      <c r="AS100" s="1271"/>
      <c r="AT100" s="1271"/>
      <c r="AU100" s="1271"/>
      <c r="AV100" s="1271"/>
      <c r="AW100" s="1271"/>
      <c r="AX100" s="1271"/>
      <c r="AY100" s="1271"/>
      <c r="AZ100" s="1273"/>
    </row>
    <row r="101" spans="2:52" ht="36" customHeight="1" x14ac:dyDescent="0.2">
      <c r="B101" s="553" t="s">
        <v>193</v>
      </c>
      <c r="C101" s="364" t="s">
        <v>362</v>
      </c>
      <c r="D101" s="365" t="s">
        <v>252</v>
      </c>
      <c r="E101" s="366" t="s">
        <v>162</v>
      </c>
      <c r="F101" s="366" t="s">
        <v>162</v>
      </c>
      <c r="G101" s="367" t="s">
        <v>138</v>
      </c>
      <c r="H101" s="367"/>
      <c r="I101" s="367"/>
      <c r="J101" s="366"/>
      <c r="K101" s="366"/>
      <c r="L101" s="366"/>
      <c r="M101" s="366"/>
      <c r="N101" s="367"/>
      <c r="O101" s="367"/>
      <c r="P101" s="367"/>
      <c r="Q101" s="367"/>
      <c r="R101" s="366" t="s">
        <v>2059</v>
      </c>
      <c r="S101" s="366" t="s">
        <v>2059</v>
      </c>
      <c r="T101" s="367"/>
      <c r="U101" s="367"/>
      <c r="V101" s="366"/>
      <c r="W101" s="367"/>
      <c r="X101" s="368" t="s">
        <v>2071</v>
      </c>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3"/>
    </row>
    <row r="102" spans="2:52" ht="25.05" customHeight="1" x14ac:dyDescent="0.2">
      <c r="B102" s="553" t="s">
        <v>194</v>
      </c>
      <c r="C102" s="371" t="s">
        <v>106</v>
      </c>
      <c r="D102" s="372" t="s">
        <v>143</v>
      </c>
      <c r="E102" s="366" t="s">
        <v>137</v>
      </c>
      <c r="F102" s="366" t="s">
        <v>137</v>
      </c>
      <c r="G102" s="367" t="s">
        <v>138</v>
      </c>
      <c r="H102" s="367"/>
      <c r="I102" s="367"/>
      <c r="J102" s="366"/>
      <c r="K102" s="366"/>
      <c r="L102" s="366"/>
      <c r="M102" s="366"/>
      <c r="N102" s="367"/>
      <c r="O102" s="367"/>
      <c r="P102" s="367"/>
      <c r="Q102" s="367"/>
      <c r="R102" s="366"/>
      <c r="S102" s="366"/>
      <c r="T102" s="367"/>
      <c r="U102" s="367"/>
      <c r="V102" s="366"/>
      <c r="W102" s="367"/>
      <c r="X102" s="368" t="s">
        <v>2027</v>
      </c>
      <c r="AC102" s="1271"/>
      <c r="AD102" s="1271"/>
      <c r="AE102" s="1270"/>
      <c r="AF102" s="1270"/>
      <c r="AG102" s="1270"/>
      <c r="AH102" s="1270"/>
      <c r="AI102" s="1270"/>
      <c r="AJ102" s="1270"/>
      <c r="AK102" s="1529"/>
      <c r="AL102" s="1529"/>
      <c r="AM102" s="1529"/>
      <c r="AN102" s="1529"/>
      <c r="AO102" s="1529"/>
      <c r="AP102" s="1529"/>
      <c r="AQ102" s="1529"/>
      <c r="AR102" s="1529"/>
      <c r="AS102" s="1270"/>
      <c r="AT102" s="1270"/>
      <c r="AU102" s="1270"/>
      <c r="AV102" s="1529"/>
      <c r="AW102" s="1529"/>
      <c r="AX102" s="1529"/>
      <c r="AY102" s="1529"/>
      <c r="AZ102" s="1273"/>
    </row>
    <row r="103" spans="2:52" ht="25.05" customHeight="1" x14ac:dyDescent="0.2">
      <c r="B103" s="553" t="s">
        <v>195</v>
      </c>
      <c r="C103" s="371" t="s">
        <v>91</v>
      </c>
      <c r="D103" s="372" t="s">
        <v>143</v>
      </c>
      <c r="E103" s="366" t="s">
        <v>137</v>
      </c>
      <c r="F103" s="366" t="s">
        <v>137</v>
      </c>
      <c r="G103" s="367" t="s">
        <v>138</v>
      </c>
      <c r="H103" s="367"/>
      <c r="I103" s="367"/>
      <c r="J103" s="366"/>
      <c r="K103" s="366"/>
      <c r="L103" s="366"/>
      <c r="M103" s="366"/>
      <c r="N103" s="367"/>
      <c r="O103" s="367"/>
      <c r="P103" s="1116"/>
      <c r="Q103" s="367"/>
      <c r="R103" s="366"/>
      <c r="S103" s="366"/>
      <c r="T103" s="367"/>
      <c r="U103" s="367"/>
      <c r="V103" s="366"/>
      <c r="W103" s="367"/>
      <c r="X103" s="368" t="s">
        <v>2028</v>
      </c>
      <c r="AC103" s="1271"/>
      <c r="AD103" s="1271"/>
      <c r="AE103" s="1270"/>
      <c r="AF103" s="1270"/>
      <c r="AG103" s="1270"/>
      <c r="AH103" s="1270"/>
      <c r="AI103" s="1270"/>
      <c r="AJ103" s="1270"/>
      <c r="AK103" s="1529"/>
      <c r="AL103" s="1529"/>
      <c r="AM103" s="1529"/>
      <c r="AN103" s="1529"/>
      <c r="AO103" s="1529"/>
      <c r="AP103" s="1529"/>
      <c r="AQ103" s="1529"/>
      <c r="AR103" s="1529"/>
      <c r="AS103" s="1270"/>
      <c r="AT103" s="1270"/>
      <c r="AU103" s="1270"/>
      <c r="AV103" s="1529"/>
      <c r="AW103" s="1529"/>
      <c r="AX103" s="1529"/>
      <c r="AY103" s="1529"/>
      <c r="AZ103" s="1273"/>
    </row>
    <row r="104" spans="2:52" ht="25.05" customHeight="1" x14ac:dyDescent="0.2">
      <c r="B104" s="553" t="s">
        <v>196</v>
      </c>
      <c r="C104" s="1320" t="s">
        <v>92</v>
      </c>
      <c r="D104" s="1321" t="s">
        <v>244</v>
      </c>
      <c r="E104" s="1274" t="s">
        <v>162</v>
      </c>
      <c r="F104" s="1274" t="s">
        <v>162</v>
      </c>
      <c r="G104" s="1194"/>
      <c r="H104" s="1194"/>
      <c r="I104" s="1194"/>
      <c r="J104" s="1274"/>
      <c r="K104" s="1274"/>
      <c r="L104" s="1274"/>
      <c r="M104" s="1274"/>
      <c r="N104" s="1194"/>
      <c r="O104" s="1194"/>
      <c r="P104" s="1116"/>
      <c r="Q104" s="367"/>
      <c r="R104" s="366"/>
      <c r="S104" s="366"/>
      <c r="T104" s="367"/>
      <c r="U104" s="367"/>
      <c r="V104" s="366"/>
      <c r="W104" s="367"/>
      <c r="X104" s="368"/>
      <c r="AC104" s="1271"/>
      <c r="AD104" s="1271"/>
      <c r="AE104" s="1270"/>
      <c r="AF104" s="1270"/>
      <c r="AG104" s="1270"/>
      <c r="AH104" s="1270"/>
      <c r="AI104" s="1270"/>
      <c r="AJ104" s="1270"/>
      <c r="AK104" s="1529"/>
      <c r="AL104" s="1529"/>
      <c r="AM104" s="1529"/>
      <c r="AN104" s="1529"/>
      <c r="AO104" s="1529"/>
      <c r="AP104" s="1529"/>
      <c r="AQ104" s="1529"/>
      <c r="AR104" s="1529"/>
      <c r="AS104" s="1270"/>
      <c r="AT104" s="1270"/>
      <c r="AU104" s="1270"/>
      <c r="AV104" s="1529"/>
      <c r="AW104" s="1529"/>
      <c r="AX104" s="1529"/>
      <c r="AY104" s="1529"/>
      <c r="AZ104" s="1273"/>
    </row>
    <row r="105" spans="2:52" ht="25.05" customHeight="1" x14ac:dyDescent="0.2">
      <c r="B105" s="553" t="s">
        <v>197</v>
      </c>
      <c r="C105" s="1320" t="s">
        <v>1834</v>
      </c>
      <c r="D105" s="1321" t="s">
        <v>143</v>
      </c>
      <c r="E105" s="1274" t="s">
        <v>137</v>
      </c>
      <c r="F105" s="1274" t="s">
        <v>137</v>
      </c>
      <c r="G105" s="1194"/>
      <c r="H105" s="1194"/>
      <c r="I105" s="1194"/>
      <c r="J105" s="1274"/>
      <c r="K105" s="1274"/>
      <c r="L105" s="1274"/>
      <c r="M105" s="1274"/>
      <c r="N105" s="1194"/>
      <c r="O105" s="1194"/>
      <c r="P105" s="1116"/>
      <c r="Q105" s="367"/>
      <c r="R105" s="366"/>
      <c r="S105" s="366"/>
      <c r="T105" s="367"/>
      <c r="U105" s="367"/>
      <c r="V105" s="366"/>
      <c r="W105" s="367"/>
      <c r="X105" s="368"/>
      <c r="AC105" s="1271"/>
      <c r="AD105" s="1271"/>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3"/>
    </row>
    <row r="106" spans="2:52" ht="25.05" customHeight="1" x14ac:dyDescent="0.2">
      <c r="B106" s="553" t="s">
        <v>198</v>
      </c>
      <c r="C106" s="1320" t="s">
        <v>1866</v>
      </c>
      <c r="D106" s="1321" t="s">
        <v>143</v>
      </c>
      <c r="E106" s="1274" t="s">
        <v>137</v>
      </c>
      <c r="F106" s="1274" t="s">
        <v>137</v>
      </c>
      <c r="G106" s="1194"/>
      <c r="H106" s="1194"/>
      <c r="I106" s="1194"/>
      <c r="J106" s="1274"/>
      <c r="K106" s="1274"/>
      <c r="L106" s="1274"/>
      <c r="M106" s="1274"/>
      <c r="N106" s="1194"/>
      <c r="O106" s="1194"/>
      <c r="P106" s="1116"/>
      <c r="Q106" s="367"/>
      <c r="R106" s="366"/>
      <c r="S106" s="366"/>
      <c r="T106" s="367"/>
      <c r="U106" s="367"/>
      <c r="V106" s="366"/>
      <c r="W106" s="367"/>
      <c r="X106" s="368"/>
      <c r="AC106" s="1271"/>
      <c r="AD106" s="1271"/>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3"/>
    </row>
    <row r="107" spans="2:52" ht="25.05" customHeight="1" x14ac:dyDescent="0.2">
      <c r="B107" s="553" t="s">
        <v>199</v>
      </c>
      <c r="C107" s="1320" t="s">
        <v>247</v>
      </c>
      <c r="D107" s="1321" t="s">
        <v>143</v>
      </c>
      <c r="E107" s="1274" t="s">
        <v>137</v>
      </c>
      <c r="F107" s="1274" t="s">
        <v>137</v>
      </c>
      <c r="G107" s="1194"/>
      <c r="H107" s="1194"/>
      <c r="I107" s="1194"/>
      <c r="J107" s="1274"/>
      <c r="K107" s="1274"/>
      <c r="L107" s="1274"/>
      <c r="M107" s="1274"/>
      <c r="N107" s="1194"/>
      <c r="O107" s="1194"/>
      <c r="P107" s="1116"/>
      <c r="Q107" s="367"/>
      <c r="R107" s="366"/>
      <c r="S107" s="366"/>
      <c r="T107" s="367"/>
      <c r="U107" s="367"/>
      <c r="V107" s="366"/>
      <c r="W107" s="367"/>
      <c r="X107" s="1275"/>
      <c r="AC107" s="1271"/>
      <c r="AD107" s="1271"/>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3"/>
    </row>
    <row r="108" spans="2:52" ht="25.05" customHeight="1" x14ac:dyDescent="0.2">
      <c r="B108" s="553" t="s">
        <v>200</v>
      </c>
      <c r="C108" s="1320" t="s">
        <v>249</v>
      </c>
      <c r="D108" s="1321" t="s">
        <v>143</v>
      </c>
      <c r="E108" s="1274" t="s">
        <v>137</v>
      </c>
      <c r="F108" s="1274" t="s">
        <v>137</v>
      </c>
      <c r="G108" s="1194"/>
      <c r="H108" s="1194"/>
      <c r="I108" s="1194"/>
      <c r="J108" s="1274"/>
      <c r="K108" s="1274"/>
      <c r="L108" s="1274"/>
      <c r="M108" s="1274"/>
      <c r="N108" s="1194"/>
      <c r="O108" s="1194"/>
      <c r="P108" s="1116"/>
      <c r="Q108" s="367"/>
      <c r="R108" s="366"/>
      <c r="S108" s="366"/>
      <c r="T108" s="367"/>
      <c r="U108" s="367"/>
      <c r="V108" s="366"/>
      <c r="W108" s="367"/>
      <c r="X108" s="1275"/>
      <c r="AC108" s="1271"/>
      <c r="AD108" s="1271"/>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3"/>
    </row>
    <row r="109" spans="2:52" ht="25.05" customHeight="1" x14ac:dyDescent="0.2">
      <c r="B109" s="553" t="s">
        <v>201</v>
      </c>
      <c r="C109" s="1320" t="s">
        <v>149</v>
      </c>
      <c r="D109" s="1321" t="s">
        <v>143</v>
      </c>
      <c r="E109" s="1274" t="s">
        <v>137</v>
      </c>
      <c r="F109" s="1274" t="s">
        <v>137</v>
      </c>
      <c r="G109" s="1336"/>
      <c r="H109" s="1336"/>
      <c r="I109" s="1336"/>
      <c r="J109" s="1337"/>
      <c r="K109" s="1337"/>
      <c r="L109" s="1337"/>
      <c r="M109" s="1337"/>
      <c r="N109" s="1336"/>
      <c r="O109" s="1336"/>
      <c r="P109" s="1116"/>
      <c r="Q109" s="378"/>
      <c r="R109" s="379"/>
      <c r="S109" s="379"/>
      <c r="T109" s="378"/>
      <c r="U109" s="378"/>
      <c r="V109" s="379"/>
      <c r="W109" s="378"/>
      <c r="X109" s="368"/>
      <c r="Y109" s="1270"/>
      <c r="Z109" s="1529"/>
      <c r="AA109" s="1529"/>
      <c r="AB109" s="1529"/>
      <c r="AC109" s="1529"/>
      <c r="AD109" s="1270"/>
      <c r="AE109" s="1270"/>
      <c r="AF109" s="1270"/>
      <c r="AG109" s="1270"/>
      <c r="AH109" s="1270"/>
      <c r="AI109" s="1270"/>
      <c r="AJ109" s="1270"/>
      <c r="AK109" s="1529"/>
      <c r="AL109" s="1529"/>
      <c r="AM109" s="1529"/>
      <c r="AN109" s="1529"/>
      <c r="AO109" s="1529"/>
      <c r="AP109" s="1529"/>
      <c r="AQ109" s="1529"/>
      <c r="AR109" s="1529"/>
      <c r="AS109" s="1270"/>
      <c r="AT109" s="1270"/>
      <c r="AU109" s="1270"/>
      <c r="AV109" s="1529"/>
      <c r="AW109" s="1529"/>
      <c r="AX109" s="1529"/>
      <c r="AY109" s="1529"/>
      <c r="AZ109" s="1273"/>
    </row>
    <row r="110" spans="2:52" ht="25.05" customHeight="1" x14ac:dyDescent="0.2">
      <c r="B110" s="553" t="s">
        <v>202</v>
      </c>
      <c r="C110" s="1320" t="s">
        <v>113</v>
      </c>
      <c r="D110" s="1321" t="s">
        <v>143</v>
      </c>
      <c r="E110" s="1274" t="s">
        <v>137</v>
      </c>
      <c r="F110" s="1274" t="s">
        <v>137</v>
      </c>
      <c r="G110" s="1336"/>
      <c r="H110" s="1336"/>
      <c r="I110" s="1336"/>
      <c r="J110" s="1337"/>
      <c r="K110" s="1337"/>
      <c r="L110" s="1337"/>
      <c r="M110" s="1337"/>
      <c r="N110" s="1336"/>
      <c r="O110" s="1336"/>
      <c r="P110" s="1116"/>
      <c r="Q110" s="378"/>
      <c r="R110" s="379"/>
      <c r="S110" s="379"/>
      <c r="T110" s="378"/>
      <c r="U110" s="378"/>
      <c r="V110" s="379"/>
      <c r="W110" s="378"/>
      <c r="X110" s="368"/>
      <c r="Y110" s="1270"/>
      <c r="Z110" s="1529"/>
      <c r="AA110" s="1529"/>
      <c r="AB110" s="1529"/>
      <c r="AC110" s="1529"/>
      <c r="AD110" s="1270"/>
      <c r="AE110" s="1270"/>
      <c r="AF110" s="1270"/>
      <c r="AG110" s="1270"/>
      <c r="AH110" s="1270"/>
      <c r="AI110" s="1270"/>
      <c r="AJ110" s="1270"/>
      <c r="AK110" s="1529"/>
      <c r="AL110" s="1529"/>
      <c r="AM110" s="1529"/>
      <c r="AN110" s="1529"/>
      <c r="AO110" s="1529"/>
      <c r="AP110" s="1529"/>
      <c r="AQ110" s="1529"/>
      <c r="AR110" s="1529"/>
      <c r="AS110" s="1270"/>
      <c r="AT110" s="1270"/>
      <c r="AU110" s="1270"/>
      <c r="AV110" s="1529"/>
      <c r="AW110" s="1529"/>
      <c r="AX110" s="1529"/>
      <c r="AY110" s="1529"/>
      <c r="AZ110" s="1273"/>
    </row>
    <row r="111" spans="2:52" ht="25.05" customHeight="1" x14ac:dyDescent="0.2">
      <c r="B111" s="553" t="s">
        <v>203</v>
      </c>
      <c r="C111" s="1320" t="s">
        <v>1957</v>
      </c>
      <c r="D111" s="1321" t="s">
        <v>143</v>
      </c>
      <c r="E111" s="1274" t="s">
        <v>137</v>
      </c>
      <c r="F111" s="1274" t="s">
        <v>137</v>
      </c>
      <c r="G111" s="1336"/>
      <c r="H111" s="1194" t="s">
        <v>162</v>
      </c>
      <c r="I111" s="1336"/>
      <c r="J111" s="1337"/>
      <c r="K111" s="1337"/>
      <c r="L111" s="1337"/>
      <c r="M111" s="1337"/>
      <c r="N111" s="1336"/>
      <c r="O111" s="1336"/>
      <c r="P111" s="1116"/>
      <c r="Q111" s="378"/>
      <c r="R111" s="379"/>
      <c r="S111" s="379"/>
      <c r="T111" s="378"/>
      <c r="U111" s="378"/>
      <c r="V111" s="379"/>
      <c r="W111" s="378"/>
      <c r="X111" s="368"/>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3"/>
    </row>
    <row r="112" spans="2:52" ht="25.05" customHeight="1" x14ac:dyDescent="0.2">
      <c r="B112" s="553" t="s">
        <v>466</v>
      </c>
      <c r="C112" s="1320" t="s">
        <v>108</v>
      </c>
      <c r="D112" s="1321" t="s">
        <v>143</v>
      </c>
      <c r="E112" s="1274" t="s">
        <v>137</v>
      </c>
      <c r="F112" s="1274" t="s">
        <v>137</v>
      </c>
      <c r="G112" s="1194"/>
      <c r="H112" s="1194"/>
      <c r="I112" s="1194"/>
      <c r="J112" s="1274"/>
      <c r="K112" s="1274"/>
      <c r="L112" s="1274"/>
      <c r="M112" s="1274"/>
      <c r="N112" s="1194"/>
      <c r="O112" s="1194"/>
      <c r="P112" s="1116"/>
      <c r="Q112" s="367"/>
      <c r="R112" s="366"/>
      <c r="S112" s="366"/>
      <c r="T112" s="367"/>
      <c r="U112" s="367"/>
      <c r="V112" s="366"/>
      <c r="W112" s="367"/>
      <c r="X112" s="368"/>
      <c r="Y112" s="1270"/>
      <c r="Z112" s="1529"/>
      <c r="AA112" s="1529"/>
      <c r="AB112" s="1529"/>
      <c r="AC112" s="1529"/>
      <c r="AD112" s="1270"/>
      <c r="AE112" s="1270"/>
      <c r="AF112" s="1270"/>
      <c r="AG112" s="1270"/>
      <c r="AH112" s="1270"/>
      <c r="AI112" s="1270"/>
      <c r="AJ112" s="1270"/>
      <c r="AK112" s="1529"/>
      <c r="AL112" s="1529"/>
      <c r="AM112" s="1529"/>
      <c r="AN112" s="1529"/>
      <c r="AO112" s="1529"/>
      <c r="AP112" s="1529"/>
      <c r="AQ112" s="1529"/>
      <c r="AR112" s="1529"/>
      <c r="AS112" s="1270"/>
      <c r="AT112" s="1270"/>
      <c r="AU112" s="1270"/>
      <c r="AV112" s="1529"/>
      <c r="AW112" s="1529"/>
      <c r="AX112" s="1529"/>
      <c r="AY112" s="1529"/>
      <c r="AZ112" s="1273"/>
    </row>
    <row r="113" spans="2:52" ht="25.05" customHeight="1" x14ac:dyDescent="0.2">
      <c r="B113" s="553" t="s">
        <v>467</v>
      </c>
      <c r="C113" s="1320" t="s">
        <v>142</v>
      </c>
      <c r="D113" s="1321" t="s">
        <v>143</v>
      </c>
      <c r="E113" s="1274" t="s">
        <v>137</v>
      </c>
      <c r="F113" s="1274" t="s">
        <v>137</v>
      </c>
      <c r="G113" s="1194"/>
      <c r="H113" s="1194"/>
      <c r="I113" s="1194" t="s">
        <v>162</v>
      </c>
      <c r="J113" s="1274"/>
      <c r="K113" s="1274"/>
      <c r="L113" s="1274"/>
      <c r="M113" s="1274"/>
      <c r="N113" s="1194"/>
      <c r="O113" s="1194"/>
      <c r="P113" s="1116"/>
      <c r="Q113" s="367"/>
      <c r="R113" s="366"/>
      <c r="S113" s="366"/>
      <c r="T113" s="367"/>
      <c r="U113" s="367"/>
      <c r="V113" s="366"/>
      <c r="W113" s="367"/>
      <c r="X113" s="368"/>
      <c r="Y113" s="1270"/>
      <c r="Z113" s="1529"/>
      <c r="AA113" s="1529"/>
      <c r="AB113" s="1529"/>
      <c r="AC113" s="1529"/>
      <c r="AD113" s="1270"/>
      <c r="AE113" s="1270"/>
      <c r="AF113" s="1270"/>
      <c r="AG113" s="1270"/>
      <c r="AH113" s="1270"/>
      <c r="AI113" s="1270"/>
      <c r="AJ113" s="1270"/>
      <c r="AK113" s="1529"/>
      <c r="AL113" s="1529"/>
      <c r="AM113" s="1529"/>
      <c r="AN113" s="1529"/>
      <c r="AO113" s="1529"/>
      <c r="AP113" s="1529"/>
      <c r="AQ113" s="1529"/>
      <c r="AR113" s="1529"/>
      <c r="AS113" s="1270"/>
      <c r="AT113" s="1270"/>
      <c r="AU113" s="1270"/>
      <c r="AV113" s="1529"/>
      <c r="AW113" s="1529"/>
      <c r="AX113" s="1529"/>
      <c r="AY113" s="1529"/>
      <c r="AZ113" s="1273"/>
    </row>
    <row r="114" spans="2:52" ht="25.05" customHeight="1" x14ac:dyDescent="0.2">
      <c r="B114" s="553" t="s">
        <v>468</v>
      </c>
      <c r="C114" s="1320" t="s">
        <v>245</v>
      </c>
      <c r="D114" s="1321" t="s">
        <v>143</v>
      </c>
      <c r="E114" s="1274" t="s">
        <v>137</v>
      </c>
      <c r="F114" s="1274" t="s">
        <v>137</v>
      </c>
      <c r="G114" s="1194"/>
      <c r="H114" s="1194"/>
      <c r="I114" s="1194"/>
      <c r="J114" s="1274"/>
      <c r="K114" s="1274"/>
      <c r="L114" s="1274"/>
      <c r="M114" s="1274"/>
      <c r="N114" s="1194"/>
      <c r="O114" s="1194"/>
      <c r="P114" s="1116"/>
      <c r="Q114" s="367"/>
      <c r="R114" s="366"/>
      <c r="S114" s="366"/>
      <c r="T114" s="367" t="s">
        <v>162</v>
      </c>
      <c r="U114" s="367"/>
      <c r="V114" s="366"/>
      <c r="W114" s="367"/>
      <c r="X114" s="368"/>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3"/>
    </row>
    <row r="115" spans="2:52" ht="25.05" customHeight="1" x14ac:dyDescent="0.2">
      <c r="B115" s="553" t="s">
        <v>783</v>
      </c>
      <c r="C115" s="1316" t="s">
        <v>1051</v>
      </c>
      <c r="D115" s="1317" t="s">
        <v>242</v>
      </c>
      <c r="E115" s="1274" t="s">
        <v>162</v>
      </c>
      <c r="F115" s="1274" t="s">
        <v>162</v>
      </c>
      <c r="G115" s="1194"/>
      <c r="H115" s="1194"/>
      <c r="I115" s="1194"/>
      <c r="J115" s="1274"/>
      <c r="K115" s="1274"/>
      <c r="L115" s="1274"/>
      <c r="M115" s="1274"/>
      <c r="N115" s="1194"/>
      <c r="O115" s="1194"/>
      <c r="P115" s="1254"/>
      <c r="Q115" s="367"/>
      <c r="R115" s="366"/>
      <c r="S115" s="366"/>
      <c r="T115" s="367"/>
      <c r="U115" s="367"/>
      <c r="V115" s="366"/>
      <c r="W115" s="367"/>
      <c r="X115" s="377"/>
      <c r="AE115" s="1271"/>
      <c r="AF115" s="1271"/>
      <c r="AG115" s="1271"/>
      <c r="AH115" s="1271"/>
      <c r="AI115" s="1271"/>
      <c r="AJ115" s="1271"/>
      <c r="AK115" s="1271"/>
      <c r="AL115" s="1271"/>
      <c r="AM115" s="1271"/>
      <c r="AN115" s="1271"/>
      <c r="AO115" s="1271"/>
      <c r="AP115" s="1271"/>
      <c r="AQ115" s="1271"/>
      <c r="AR115" s="1271"/>
      <c r="AS115" s="1271"/>
      <c r="AT115" s="1271"/>
      <c r="AU115" s="1271"/>
      <c r="AV115" s="1271"/>
      <c r="AW115" s="1271"/>
      <c r="AX115" s="1271"/>
      <c r="AY115" s="1271"/>
      <c r="AZ115" s="1273"/>
    </row>
    <row r="116" spans="2:52" ht="25.05" customHeight="1" x14ac:dyDescent="0.2">
      <c r="B116" s="553" t="s">
        <v>784</v>
      </c>
      <c r="C116" s="1316" t="s">
        <v>1052</v>
      </c>
      <c r="D116" s="1317" t="s">
        <v>242</v>
      </c>
      <c r="E116" s="1274" t="s">
        <v>162</v>
      </c>
      <c r="F116" s="1274" t="s">
        <v>162</v>
      </c>
      <c r="G116" s="1194"/>
      <c r="H116" s="1194"/>
      <c r="I116" s="1194"/>
      <c r="J116" s="1274"/>
      <c r="K116" s="1274"/>
      <c r="L116" s="1274"/>
      <c r="M116" s="1274"/>
      <c r="N116" s="1194"/>
      <c r="O116" s="1194"/>
      <c r="P116" s="1254"/>
      <c r="Q116" s="367"/>
      <c r="R116" s="366"/>
      <c r="S116" s="366"/>
      <c r="T116" s="367"/>
      <c r="U116" s="367"/>
      <c r="V116" s="366"/>
      <c r="W116" s="367"/>
      <c r="X116" s="377"/>
      <c r="AE116" s="1271"/>
      <c r="AF116" s="1271"/>
      <c r="AG116" s="1271"/>
      <c r="AH116" s="1271"/>
      <c r="AI116" s="1271"/>
      <c r="AJ116" s="1271"/>
      <c r="AK116" s="1271"/>
      <c r="AL116" s="1271"/>
      <c r="AM116" s="1271"/>
      <c r="AN116" s="1271"/>
      <c r="AO116" s="1271"/>
      <c r="AP116" s="1271"/>
      <c r="AQ116" s="1271"/>
      <c r="AR116" s="1271"/>
      <c r="AS116" s="1271"/>
      <c r="AT116" s="1271"/>
      <c r="AU116" s="1271"/>
      <c r="AV116" s="1271"/>
      <c r="AW116" s="1271"/>
      <c r="AX116" s="1271"/>
      <c r="AY116" s="1271"/>
      <c r="AZ116" s="1273"/>
    </row>
    <row r="117" spans="2:52" ht="25.05" customHeight="1" x14ac:dyDescent="0.2">
      <c r="B117" s="553" t="s">
        <v>785</v>
      </c>
      <c r="C117" s="364" t="s">
        <v>1053</v>
      </c>
      <c r="D117" s="365" t="s">
        <v>242</v>
      </c>
      <c r="E117" s="366" t="s">
        <v>162</v>
      </c>
      <c r="F117" s="366" t="s">
        <v>162</v>
      </c>
      <c r="G117" s="367"/>
      <c r="H117" s="367"/>
      <c r="I117" s="367"/>
      <c r="J117" s="366"/>
      <c r="K117" s="366"/>
      <c r="L117" s="366"/>
      <c r="M117" s="366"/>
      <c r="N117" s="367"/>
      <c r="O117" s="367"/>
      <c r="P117" s="1254"/>
      <c r="Q117" s="367"/>
      <c r="R117" s="366"/>
      <c r="S117" s="366"/>
      <c r="T117" s="367"/>
      <c r="U117" s="367"/>
      <c r="V117" s="366"/>
      <c r="W117" s="367"/>
      <c r="X117" s="377"/>
      <c r="AE117" s="1271"/>
      <c r="AF117" s="1271"/>
      <c r="AG117" s="1271"/>
      <c r="AH117" s="1271"/>
      <c r="AI117" s="1271"/>
      <c r="AJ117" s="1271"/>
      <c r="AK117" s="1271"/>
      <c r="AL117" s="1271"/>
      <c r="AM117" s="1271"/>
      <c r="AN117" s="1271"/>
      <c r="AO117" s="1271"/>
      <c r="AP117" s="1271"/>
      <c r="AQ117" s="1271"/>
      <c r="AR117" s="1271"/>
      <c r="AS117" s="1271"/>
      <c r="AT117" s="1271"/>
      <c r="AU117" s="1271"/>
      <c r="AV117" s="1271"/>
      <c r="AW117" s="1271"/>
      <c r="AX117" s="1271"/>
      <c r="AY117" s="1271"/>
      <c r="AZ117" s="1273"/>
    </row>
    <row r="118" spans="2:52" ht="25.05" customHeight="1" x14ac:dyDescent="0.2">
      <c r="B118" s="553" t="s">
        <v>786</v>
      </c>
      <c r="C118" s="364" t="s">
        <v>1054</v>
      </c>
      <c r="D118" s="365" t="s">
        <v>243</v>
      </c>
      <c r="E118" s="366" t="s">
        <v>162</v>
      </c>
      <c r="F118" s="366" t="s">
        <v>162</v>
      </c>
      <c r="G118" s="367"/>
      <c r="H118" s="367"/>
      <c r="I118" s="367"/>
      <c r="J118" s="366"/>
      <c r="K118" s="366"/>
      <c r="L118" s="366"/>
      <c r="M118" s="366"/>
      <c r="N118" s="367"/>
      <c r="O118" s="367"/>
      <c r="P118" s="1254"/>
      <c r="Q118" s="367"/>
      <c r="R118" s="366"/>
      <c r="S118" s="366"/>
      <c r="T118" s="367"/>
      <c r="U118" s="367"/>
      <c r="V118" s="366"/>
      <c r="W118" s="367"/>
      <c r="X118" s="377"/>
      <c r="AE118" s="1271"/>
      <c r="AF118" s="1271"/>
      <c r="AG118" s="1271"/>
      <c r="AH118" s="1271"/>
      <c r="AI118" s="1271"/>
      <c r="AJ118" s="1271"/>
      <c r="AK118" s="1271"/>
      <c r="AL118" s="1271"/>
      <c r="AM118" s="1271"/>
      <c r="AN118" s="1271"/>
      <c r="AO118" s="1530"/>
      <c r="AP118" s="1530"/>
      <c r="AQ118" s="1530"/>
      <c r="AR118" s="1530"/>
      <c r="AS118" s="1271"/>
      <c r="AT118" s="1271"/>
      <c r="AU118" s="1271"/>
      <c r="AV118" s="1530"/>
      <c r="AW118" s="1530"/>
      <c r="AX118" s="1530"/>
      <c r="AY118" s="1530"/>
      <c r="AZ118" s="1273"/>
    </row>
    <row r="119" spans="2:52" ht="25.05" customHeight="1" x14ac:dyDescent="0.2">
      <c r="B119" s="553" t="s">
        <v>787</v>
      </c>
      <c r="C119" s="364" t="s">
        <v>773</v>
      </c>
      <c r="D119" s="365" t="s">
        <v>243</v>
      </c>
      <c r="E119" s="366" t="s">
        <v>162</v>
      </c>
      <c r="F119" s="366" t="s">
        <v>162</v>
      </c>
      <c r="G119" s="367"/>
      <c r="H119" s="367"/>
      <c r="I119" s="367"/>
      <c r="J119" s="366"/>
      <c r="K119" s="366"/>
      <c r="L119" s="366"/>
      <c r="M119" s="366"/>
      <c r="N119" s="367"/>
      <c r="O119" s="367"/>
      <c r="P119" s="1116"/>
      <c r="Q119" s="367"/>
      <c r="R119" s="366"/>
      <c r="S119" s="366"/>
      <c r="T119" s="367"/>
      <c r="U119" s="367"/>
      <c r="V119" s="366"/>
      <c r="W119" s="367"/>
      <c r="X119" s="377"/>
      <c r="AE119" s="1271"/>
      <c r="AF119" s="1271"/>
      <c r="AG119" s="1271"/>
      <c r="AH119" s="1271"/>
      <c r="AI119" s="1271"/>
      <c r="AJ119" s="1271"/>
      <c r="AK119" s="1271"/>
      <c r="AL119" s="1271"/>
      <c r="AM119" s="1271"/>
      <c r="AN119" s="1271"/>
      <c r="AO119" s="1271"/>
      <c r="AP119" s="1271"/>
      <c r="AQ119" s="1271"/>
      <c r="AR119" s="1271"/>
      <c r="AS119" s="1271"/>
      <c r="AT119" s="1271"/>
      <c r="AU119" s="1271"/>
      <c r="AV119" s="1271"/>
      <c r="AW119" s="1271"/>
      <c r="AX119" s="1271"/>
      <c r="AY119" s="1271"/>
      <c r="AZ119" s="1273"/>
    </row>
    <row r="120" spans="2:52" ht="25.05" customHeight="1" x14ac:dyDescent="0.2">
      <c r="B120" s="553" t="s">
        <v>788</v>
      </c>
      <c r="C120" s="364" t="s">
        <v>774</v>
      </c>
      <c r="D120" s="365" t="s">
        <v>243</v>
      </c>
      <c r="E120" s="366" t="s">
        <v>162</v>
      </c>
      <c r="F120" s="366" t="s">
        <v>162</v>
      </c>
      <c r="G120" s="367"/>
      <c r="H120" s="367"/>
      <c r="I120" s="367"/>
      <c r="J120" s="366"/>
      <c r="K120" s="366"/>
      <c r="L120" s="366"/>
      <c r="M120" s="366"/>
      <c r="N120" s="367"/>
      <c r="O120" s="367"/>
      <c r="P120" s="1116"/>
      <c r="Q120" s="367"/>
      <c r="R120" s="366"/>
      <c r="S120" s="366"/>
      <c r="T120" s="367"/>
      <c r="U120" s="367"/>
      <c r="V120" s="366"/>
      <c r="W120" s="367"/>
      <c r="X120" s="377"/>
      <c r="AE120" s="1271"/>
      <c r="AF120" s="1271"/>
      <c r="AG120" s="1271"/>
      <c r="AH120" s="1271"/>
      <c r="AI120" s="1271"/>
      <c r="AJ120" s="1271"/>
      <c r="AK120" s="1271"/>
      <c r="AL120" s="1271"/>
      <c r="AM120" s="1271"/>
      <c r="AN120" s="1271"/>
      <c r="AO120" s="1271"/>
      <c r="AP120" s="1271"/>
      <c r="AQ120" s="1271"/>
      <c r="AR120" s="1271"/>
      <c r="AS120" s="1271"/>
      <c r="AT120" s="1271"/>
      <c r="AU120" s="1271"/>
      <c r="AV120" s="1271"/>
      <c r="AW120" s="1271"/>
      <c r="AX120" s="1271"/>
      <c r="AY120" s="1271"/>
      <c r="AZ120" s="1273"/>
    </row>
    <row r="121" spans="2:52" ht="25.05" customHeight="1" x14ac:dyDescent="0.2">
      <c r="B121" s="553" t="s">
        <v>817</v>
      </c>
      <c r="C121" s="364" t="s">
        <v>775</v>
      </c>
      <c r="D121" s="365" t="s">
        <v>243</v>
      </c>
      <c r="E121" s="366" t="s">
        <v>162</v>
      </c>
      <c r="F121" s="366" t="s">
        <v>162</v>
      </c>
      <c r="G121" s="367"/>
      <c r="H121" s="367"/>
      <c r="I121" s="367"/>
      <c r="J121" s="366"/>
      <c r="K121" s="366"/>
      <c r="L121" s="366"/>
      <c r="M121" s="366"/>
      <c r="N121" s="367"/>
      <c r="O121" s="367"/>
      <c r="P121" s="1116"/>
      <c r="Q121" s="367"/>
      <c r="R121" s="366"/>
      <c r="S121" s="366"/>
      <c r="T121" s="367"/>
      <c r="U121" s="367"/>
      <c r="V121" s="366"/>
      <c r="W121" s="367"/>
      <c r="X121" s="377"/>
      <c r="AE121" s="1271"/>
      <c r="AF121" s="1271"/>
      <c r="AG121" s="1271"/>
      <c r="AH121" s="1271"/>
      <c r="AI121" s="1271"/>
      <c r="AJ121" s="1271"/>
      <c r="AK121" s="1271"/>
      <c r="AL121" s="1271"/>
      <c r="AM121" s="1271"/>
      <c r="AN121" s="1271"/>
      <c r="AO121" s="1271"/>
      <c r="AP121" s="1271"/>
      <c r="AQ121" s="1271"/>
      <c r="AR121" s="1271"/>
      <c r="AS121" s="1271"/>
      <c r="AT121" s="1271"/>
      <c r="AU121" s="1271"/>
      <c r="AV121" s="1271"/>
      <c r="AW121" s="1271"/>
      <c r="AX121" s="1271"/>
      <c r="AY121" s="1271"/>
      <c r="AZ121" s="1273"/>
    </row>
    <row r="122" spans="2:52" ht="25.05" customHeight="1" x14ac:dyDescent="0.2">
      <c r="B122" s="553" t="s">
        <v>1980</v>
      </c>
      <c r="C122" s="364" t="s">
        <v>776</v>
      </c>
      <c r="D122" s="365" t="s">
        <v>243</v>
      </c>
      <c r="E122" s="366" t="s">
        <v>162</v>
      </c>
      <c r="F122" s="366" t="s">
        <v>162</v>
      </c>
      <c r="G122" s="367"/>
      <c r="H122" s="367"/>
      <c r="I122" s="367"/>
      <c r="J122" s="366"/>
      <c r="K122" s="366"/>
      <c r="L122" s="366"/>
      <c r="M122" s="366"/>
      <c r="N122" s="367"/>
      <c r="O122" s="367"/>
      <c r="P122" s="1167"/>
      <c r="Q122" s="367"/>
      <c r="R122" s="366"/>
      <c r="S122" s="366"/>
      <c r="T122" s="367"/>
      <c r="U122" s="367"/>
      <c r="V122" s="366"/>
      <c r="W122" s="367"/>
      <c r="X122" s="1275"/>
      <c r="AE122" s="1271"/>
      <c r="AF122" s="1271"/>
      <c r="AG122" s="1271"/>
      <c r="AH122" s="1271"/>
      <c r="AI122" s="1271"/>
      <c r="AJ122" s="1271"/>
      <c r="AK122" s="1271"/>
      <c r="AL122" s="1271"/>
      <c r="AM122" s="1271"/>
      <c r="AN122" s="1271"/>
      <c r="AO122" s="1271"/>
      <c r="AP122" s="1271"/>
      <c r="AQ122" s="1271"/>
      <c r="AR122" s="1271"/>
      <c r="AS122" s="1271"/>
      <c r="AT122" s="1271"/>
      <c r="AU122" s="1271"/>
      <c r="AV122" s="1271"/>
      <c r="AW122" s="1271"/>
      <c r="AX122" s="1271"/>
      <c r="AY122" s="1271"/>
      <c r="AZ122" s="1273"/>
    </row>
    <row r="123" spans="2:52" ht="25.05" customHeight="1" x14ac:dyDescent="0.2">
      <c r="B123" s="553" t="s">
        <v>1981</v>
      </c>
      <c r="C123" s="1338" t="s">
        <v>1979</v>
      </c>
      <c r="D123" s="1339" t="s">
        <v>143</v>
      </c>
      <c r="E123" s="1324" t="s">
        <v>137</v>
      </c>
      <c r="F123" s="1324" t="s">
        <v>137</v>
      </c>
      <c r="G123" s="1325"/>
      <c r="H123" s="1325"/>
      <c r="I123" s="1325"/>
      <c r="J123" s="1324"/>
      <c r="K123" s="1324"/>
      <c r="L123" s="1324"/>
      <c r="M123" s="1324"/>
      <c r="N123" s="1325"/>
      <c r="O123" s="1325"/>
      <c r="P123" s="1324"/>
      <c r="Q123" s="1325" t="s">
        <v>162</v>
      </c>
      <c r="R123" s="429"/>
      <c r="S123" s="429"/>
      <c r="T123" s="430"/>
      <c r="U123" s="430"/>
      <c r="V123" s="429"/>
      <c r="W123" s="430"/>
      <c r="X123" s="1277"/>
      <c r="AE123" s="1271"/>
      <c r="AF123" s="1271"/>
      <c r="AG123" s="1271"/>
      <c r="AH123" s="1271"/>
      <c r="AI123" s="1271"/>
      <c r="AJ123" s="1271"/>
      <c r="AK123" s="1271"/>
      <c r="AL123" s="1271"/>
      <c r="AM123" s="1271"/>
      <c r="AN123" s="1271"/>
      <c r="AO123" s="1271"/>
      <c r="AP123" s="1271"/>
      <c r="AQ123" s="1271"/>
      <c r="AR123" s="1271"/>
      <c r="AS123" s="1271"/>
      <c r="AT123" s="1271"/>
      <c r="AU123" s="1271"/>
      <c r="AV123" s="1271"/>
      <c r="AW123" s="1271"/>
      <c r="AX123" s="1271"/>
      <c r="AY123" s="1271"/>
      <c r="AZ123" s="1273"/>
    </row>
    <row r="124" spans="2:52" ht="25.05" customHeight="1" x14ac:dyDescent="0.2">
      <c r="B124" s="553" t="s">
        <v>1982</v>
      </c>
      <c r="C124" s="435" t="s">
        <v>109</v>
      </c>
      <c r="D124" s="428" t="s">
        <v>143</v>
      </c>
      <c r="E124" s="429" t="s">
        <v>137</v>
      </c>
      <c r="F124" s="429" t="s">
        <v>137</v>
      </c>
      <c r="G124" s="430"/>
      <c r="H124" s="430"/>
      <c r="I124" s="430"/>
      <c r="J124" s="429"/>
      <c r="K124" s="429"/>
      <c r="L124" s="429" t="s">
        <v>137</v>
      </c>
      <c r="M124" s="429"/>
      <c r="N124" s="430"/>
      <c r="O124" s="430"/>
      <c r="P124" s="1116"/>
      <c r="Q124" s="430"/>
      <c r="R124" s="429"/>
      <c r="S124" s="429"/>
      <c r="T124" s="430"/>
      <c r="U124" s="430"/>
      <c r="V124" s="429"/>
      <c r="W124" s="430"/>
      <c r="X124" s="431"/>
      <c r="AE124" s="1271"/>
      <c r="AF124" s="1271"/>
      <c r="AG124" s="1271"/>
      <c r="AH124" s="1271"/>
      <c r="AI124" s="1271"/>
      <c r="AJ124" s="1271"/>
      <c r="AK124" s="1271"/>
      <c r="AL124" s="1271"/>
      <c r="AM124" s="1271"/>
      <c r="AN124" s="1271"/>
      <c r="AO124" s="1271"/>
      <c r="AP124" s="1271"/>
      <c r="AQ124" s="1271"/>
      <c r="AR124" s="1271"/>
      <c r="AS124" s="1271"/>
      <c r="AT124" s="1271"/>
      <c r="AU124" s="1271"/>
      <c r="AV124" s="1271"/>
      <c r="AW124" s="1271"/>
      <c r="AX124" s="1271"/>
      <c r="AY124" s="1271"/>
      <c r="AZ124" s="1273"/>
    </row>
    <row r="125" spans="2:52" ht="25.05" customHeight="1" x14ac:dyDescent="0.2">
      <c r="B125" s="554" t="s">
        <v>1983</v>
      </c>
      <c r="C125" s="373" t="s">
        <v>804</v>
      </c>
      <c r="D125" s="380" t="s">
        <v>143</v>
      </c>
      <c r="E125" s="374" t="s">
        <v>162</v>
      </c>
      <c r="F125" s="374" t="s">
        <v>162</v>
      </c>
      <c r="G125" s="375"/>
      <c r="H125" s="375"/>
      <c r="I125" s="375"/>
      <c r="J125" s="374"/>
      <c r="K125" s="374"/>
      <c r="L125" s="374"/>
      <c r="M125" s="374"/>
      <c r="N125" s="375"/>
      <c r="O125" s="375"/>
      <c r="P125" s="375"/>
      <c r="Q125" s="375"/>
      <c r="R125" s="374"/>
      <c r="S125" s="374"/>
      <c r="T125" s="375"/>
      <c r="U125" s="375"/>
      <c r="V125" s="374"/>
      <c r="W125" s="375"/>
      <c r="X125" s="376"/>
      <c r="Y125" s="1270"/>
      <c r="Z125" s="1529"/>
      <c r="AA125" s="1529"/>
      <c r="AB125" s="1529"/>
      <c r="AC125" s="1529"/>
      <c r="AD125" s="1270"/>
      <c r="AE125" s="1270"/>
      <c r="AF125" s="1270"/>
      <c r="AG125" s="1270"/>
      <c r="AH125" s="1270"/>
      <c r="AI125" s="1270"/>
      <c r="AJ125" s="1270"/>
      <c r="AK125" s="1529"/>
      <c r="AL125" s="1529"/>
      <c r="AM125" s="1529"/>
      <c r="AN125" s="1529"/>
      <c r="AO125" s="1529"/>
      <c r="AP125" s="1529"/>
      <c r="AQ125" s="1529"/>
      <c r="AR125" s="1529"/>
      <c r="AS125" s="1270"/>
      <c r="AT125" s="1270"/>
      <c r="AU125" s="1270"/>
      <c r="AV125" s="1529"/>
      <c r="AW125" s="1529"/>
      <c r="AX125" s="1529"/>
      <c r="AY125" s="1529"/>
      <c r="AZ125" s="1273"/>
    </row>
    <row r="126" spans="2:52" x14ac:dyDescent="0.2">
      <c r="X126" s="102"/>
      <c r="Y126" s="1273"/>
      <c r="Z126" s="1273"/>
      <c r="AA126" s="1273"/>
      <c r="AB126" s="1273"/>
      <c r="AC126" s="1273"/>
      <c r="AD126" s="1273"/>
      <c r="AE126" s="1273"/>
      <c r="AF126" s="1273"/>
      <c r="AG126" s="1273"/>
      <c r="AH126" s="1273"/>
      <c r="AI126" s="1273"/>
      <c r="AJ126" s="1273"/>
      <c r="AK126" s="1273"/>
      <c r="AL126" s="1273"/>
      <c r="AM126" s="1273"/>
      <c r="AN126" s="1273"/>
      <c r="AO126" s="1273"/>
      <c r="AP126" s="1273"/>
      <c r="AQ126" s="1273"/>
      <c r="AR126" s="1273"/>
      <c r="AS126" s="1273"/>
      <c r="AT126" s="1273"/>
      <c r="AU126" s="1273"/>
      <c r="AV126" s="1273"/>
      <c r="AW126" s="1273"/>
      <c r="AX126" s="1273"/>
      <c r="AY126" s="1273"/>
      <c r="AZ126" s="1273"/>
    </row>
    <row r="127" spans="2:52" s="93" customFormat="1" ht="14.4" x14ac:dyDescent="0.2">
      <c r="D127" s="88"/>
      <c r="AC127" s="1271"/>
      <c r="AD127" s="1271"/>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row>
    <row r="128" spans="2:52" s="93" customFormat="1" ht="16.2" x14ac:dyDescent="0.2">
      <c r="B128" s="313" t="s">
        <v>223</v>
      </c>
      <c r="D128" s="93" t="s">
        <v>273</v>
      </c>
      <c r="P128" s="1124"/>
      <c r="AC128" s="1271"/>
      <c r="AD128" s="1271"/>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row>
    <row r="129" spans="2:52" ht="36" customHeight="1" x14ac:dyDescent="0.2">
      <c r="B129" s="969" t="s">
        <v>204</v>
      </c>
      <c r="C129" s="359" t="s">
        <v>365</v>
      </c>
      <c r="D129" s="360" t="s">
        <v>364</v>
      </c>
      <c r="E129" s="361" t="s">
        <v>162</v>
      </c>
      <c r="F129" s="361" t="s">
        <v>162</v>
      </c>
      <c r="G129" s="362" t="s">
        <v>138</v>
      </c>
      <c r="H129" s="362"/>
      <c r="I129" s="362"/>
      <c r="J129" s="361"/>
      <c r="K129" s="361"/>
      <c r="L129" s="361"/>
      <c r="M129" s="361"/>
      <c r="N129" s="362"/>
      <c r="O129" s="362"/>
      <c r="P129" s="362"/>
      <c r="Q129" s="362"/>
      <c r="R129" s="361" t="s">
        <v>162</v>
      </c>
      <c r="S129" s="361"/>
      <c r="T129" s="362"/>
      <c r="U129" s="362"/>
      <c r="V129" s="361"/>
      <c r="W129" s="362"/>
      <c r="X129" s="363"/>
      <c r="AE129" s="1271"/>
      <c r="AF129" s="1271"/>
      <c r="AG129" s="1271"/>
      <c r="AH129" s="1271"/>
      <c r="AI129" s="1271"/>
      <c r="AJ129" s="1271"/>
      <c r="AK129" s="1271"/>
      <c r="AL129" s="1271"/>
      <c r="AM129" s="1271"/>
      <c r="AN129" s="1271"/>
      <c r="AO129" s="1530"/>
      <c r="AP129" s="1530"/>
      <c r="AQ129" s="1530"/>
      <c r="AR129" s="1530"/>
      <c r="AS129" s="1271"/>
      <c r="AT129" s="1271"/>
      <c r="AU129" s="1271"/>
      <c r="AV129" s="1530"/>
      <c r="AW129" s="1530"/>
      <c r="AX129" s="1530"/>
      <c r="AY129" s="1530"/>
      <c r="AZ129" s="1273"/>
    </row>
    <row r="130" spans="2:52" ht="36" customHeight="1" x14ac:dyDescent="0.2">
      <c r="B130" s="970" t="s">
        <v>205</v>
      </c>
      <c r="C130" s="364" t="s">
        <v>366</v>
      </c>
      <c r="D130" s="365" t="s">
        <v>661</v>
      </c>
      <c r="E130" s="366" t="s">
        <v>162</v>
      </c>
      <c r="F130" s="366" t="s">
        <v>162</v>
      </c>
      <c r="G130" s="367" t="s">
        <v>138</v>
      </c>
      <c r="H130" s="367"/>
      <c r="I130" s="367"/>
      <c r="J130" s="366"/>
      <c r="K130" s="366"/>
      <c r="L130" s="366"/>
      <c r="M130" s="366"/>
      <c r="N130" s="367"/>
      <c r="O130" s="367"/>
      <c r="P130" s="367"/>
      <c r="Q130" s="367"/>
      <c r="R130" s="366"/>
      <c r="S130" s="366" t="s">
        <v>162</v>
      </c>
      <c r="T130" s="367"/>
      <c r="U130" s="367"/>
      <c r="V130" s="366"/>
      <c r="W130" s="367"/>
      <c r="X130" s="368"/>
      <c r="AE130" s="1271"/>
      <c r="AF130" s="1271"/>
      <c r="AG130" s="1271"/>
      <c r="AH130" s="1271"/>
      <c r="AI130" s="1271"/>
      <c r="AJ130" s="1271"/>
      <c r="AK130" s="1271"/>
      <c r="AL130" s="1271"/>
      <c r="AM130" s="1271"/>
      <c r="AN130" s="1271"/>
      <c r="AO130" s="1271"/>
      <c r="AP130" s="1271"/>
      <c r="AQ130" s="1271"/>
      <c r="AR130" s="1271"/>
      <c r="AS130" s="1271"/>
      <c r="AT130" s="1271"/>
      <c r="AU130" s="1271"/>
      <c r="AV130" s="1271"/>
      <c r="AW130" s="1271"/>
      <c r="AX130" s="1271"/>
      <c r="AY130" s="1271"/>
      <c r="AZ130" s="1273"/>
    </row>
    <row r="131" spans="2:52" ht="36" customHeight="1" x14ac:dyDescent="0.2">
      <c r="B131" s="970" t="s">
        <v>206</v>
      </c>
      <c r="C131" s="364" t="s">
        <v>362</v>
      </c>
      <c r="D131" s="365" t="s">
        <v>252</v>
      </c>
      <c r="E131" s="366" t="s">
        <v>162</v>
      </c>
      <c r="F131" s="366" t="s">
        <v>162</v>
      </c>
      <c r="G131" s="367" t="s">
        <v>138</v>
      </c>
      <c r="H131" s="367"/>
      <c r="I131" s="367"/>
      <c r="J131" s="366"/>
      <c r="K131" s="366"/>
      <c r="L131" s="366"/>
      <c r="M131" s="366"/>
      <c r="N131" s="367"/>
      <c r="O131" s="367"/>
      <c r="P131" s="367"/>
      <c r="Q131" s="367"/>
      <c r="R131" s="366" t="s">
        <v>2059</v>
      </c>
      <c r="S131" s="366" t="s">
        <v>2059</v>
      </c>
      <c r="T131" s="367"/>
      <c r="U131" s="367"/>
      <c r="V131" s="366"/>
      <c r="W131" s="367"/>
      <c r="X131" s="368" t="s">
        <v>2070</v>
      </c>
      <c r="AE131" s="1271"/>
      <c r="AF131" s="1271"/>
      <c r="AG131" s="1271"/>
      <c r="AH131" s="1271"/>
      <c r="AI131" s="1271"/>
      <c r="AJ131" s="1271"/>
      <c r="AK131" s="1271"/>
      <c r="AL131" s="1271"/>
      <c r="AM131" s="1271"/>
      <c r="AN131" s="1271"/>
      <c r="AO131" s="1271"/>
      <c r="AP131" s="1271"/>
      <c r="AQ131" s="1271"/>
      <c r="AR131" s="1271"/>
      <c r="AS131" s="1271"/>
      <c r="AT131" s="1271"/>
      <c r="AU131" s="1271"/>
      <c r="AV131" s="1271"/>
      <c r="AW131" s="1271"/>
      <c r="AX131" s="1271"/>
      <c r="AY131" s="1271"/>
      <c r="AZ131" s="1273"/>
    </row>
    <row r="132" spans="2:52" ht="25.05" customHeight="1" x14ac:dyDescent="0.2">
      <c r="B132" s="970" t="s">
        <v>207</v>
      </c>
      <c r="C132" s="371" t="s">
        <v>106</v>
      </c>
      <c r="D132" s="372" t="s">
        <v>143</v>
      </c>
      <c r="E132" s="366" t="s">
        <v>137</v>
      </c>
      <c r="F132" s="366" t="s">
        <v>162</v>
      </c>
      <c r="G132" s="367" t="s">
        <v>138</v>
      </c>
      <c r="H132" s="367"/>
      <c r="I132" s="367"/>
      <c r="J132" s="366"/>
      <c r="K132" s="366"/>
      <c r="L132" s="366"/>
      <c r="M132" s="366"/>
      <c r="N132" s="367"/>
      <c r="O132" s="367"/>
      <c r="P132" s="367"/>
      <c r="Q132" s="367"/>
      <c r="R132" s="366"/>
      <c r="S132" s="366"/>
      <c r="T132" s="367"/>
      <c r="U132" s="367"/>
      <c r="V132" s="366"/>
      <c r="W132" s="367"/>
      <c r="X132" s="368" t="s">
        <v>2032</v>
      </c>
      <c r="AC132" s="1271"/>
      <c r="AD132" s="1271"/>
      <c r="AE132" s="1270"/>
      <c r="AF132" s="1270"/>
      <c r="AG132" s="1270"/>
      <c r="AH132" s="1270"/>
      <c r="AI132" s="1270"/>
      <c r="AJ132" s="1270"/>
      <c r="AK132" s="1529"/>
      <c r="AL132" s="1529"/>
      <c r="AM132" s="1529"/>
      <c r="AN132" s="1529"/>
      <c r="AO132" s="1529"/>
      <c r="AP132" s="1529"/>
      <c r="AQ132" s="1529"/>
      <c r="AR132" s="1529"/>
      <c r="AS132" s="1270"/>
      <c r="AT132" s="1270"/>
      <c r="AU132" s="1270"/>
      <c r="AV132" s="1529"/>
      <c r="AW132" s="1529"/>
      <c r="AX132" s="1529"/>
      <c r="AY132" s="1529"/>
      <c r="AZ132" s="1273"/>
    </row>
    <row r="133" spans="2:52" ht="25.05" customHeight="1" x14ac:dyDescent="0.2">
      <c r="B133" s="970" t="s">
        <v>208</v>
      </c>
      <c r="C133" s="371" t="s">
        <v>91</v>
      </c>
      <c r="D133" s="372" t="s">
        <v>143</v>
      </c>
      <c r="E133" s="366" t="s">
        <v>137</v>
      </c>
      <c r="F133" s="366" t="s">
        <v>162</v>
      </c>
      <c r="G133" s="367" t="s">
        <v>138</v>
      </c>
      <c r="H133" s="367"/>
      <c r="I133" s="367"/>
      <c r="J133" s="366"/>
      <c r="K133" s="366"/>
      <c r="L133" s="366"/>
      <c r="M133" s="366"/>
      <c r="N133" s="367"/>
      <c r="O133" s="367"/>
      <c r="P133" s="367"/>
      <c r="Q133" s="367"/>
      <c r="R133" s="366"/>
      <c r="S133" s="366"/>
      <c r="T133" s="367"/>
      <c r="U133" s="367"/>
      <c r="V133" s="366"/>
      <c r="W133" s="367"/>
      <c r="X133" s="368" t="s">
        <v>2028</v>
      </c>
      <c r="AC133" s="1271"/>
      <c r="AD133" s="1271"/>
      <c r="AE133" s="1270"/>
      <c r="AF133" s="1270"/>
      <c r="AG133" s="1270"/>
      <c r="AH133" s="1270"/>
      <c r="AI133" s="1270"/>
      <c r="AJ133" s="1270"/>
      <c r="AK133" s="1529"/>
      <c r="AL133" s="1529"/>
      <c r="AM133" s="1529"/>
      <c r="AN133" s="1529"/>
      <c r="AO133" s="1529"/>
      <c r="AP133" s="1529"/>
      <c r="AQ133" s="1529"/>
      <c r="AR133" s="1529"/>
      <c r="AS133" s="1270"/>
      <c r="AT133" s="1270"/>
      <c r="AU133" s="1270"/>
      <c r="AV133" s="1529"/>
      <c r="AW133" s="1529"/>
      <c r="AX133" s="1529"/>
      <c r="AY133" s="1529"/>
      <c r="AZ133" s="1273"/>
    </row>
    <row r="134" spans="2:52" ht="25.05" customHeight="1" x14ac:dyDescent="0.2">
      <c r="B134" s="970" t="s">
        <v>209</v>
      </c>
      <c r="C134" s="371" t="s">
        <v>92</v>
      </c>
      <c r="D134" s="372" t="s">
        <v>244</v>
      </c>
      <c r="E134" s="366" t="s">
        <v>162</v>
      </c>
      <c r="F134" s="366" t="s">
        <v>162</v>
      </c>
      <c r="G134" s="367"/>
      <c r="H134" s="367"/>
      <c r="I134" s="367"/>
      <c r="J134" s="366"/>
      <c r="K134" s="366"/>
      <c r="L134" s="366"/>
      <c r="M134" s="366"/>
      <c r="N134" s="367"/>
      <c r="O134" s="367"/>
      <c r="P134" s="1116"/>
      <c r="Q134" s="367"/>
      <c r="R134" s="366"/>
      <c r="S134" s="366"/>
      <c r="T134" s="367"/>
      <c r="U134" s="367"/>
      <c r="V134" s="366"/>
      <c r="W134" s="367"/>
      <c r="X134" s="368"/>
      <c r="AC134" s="1271"/>
      <c r="AD134" s="1271"/>
      <c r="AE134" s="1270"/>
      <c r="AF134" s="1270"/>
      <c r="AG134" s="1270"/>
      <c r="AH134" s="1270"/>
      <c r="AI134" s="1270"/>
      <c r="AJ134" s="1270"/>
      <c r="AK134" s="1529"/>
      <c r="AL134" s="1529"/>
      <c r="AM134" s="1529"/>
      <c r="AN134" s="1529"/>
      <c r="AO134" s="1529"/>
      <c r="AP134" s="1529"/>
      <c r="AQ134" s="1529"/>
      <c r="AR134" s="1529"/>
      <c r="AS134" s="1270"/>
      <c r="AT134" s="1270"/>
      <c r="AU134" s="1270"/>
      <c r="AV134" s="1529"/>
      <c r="AW134" s="1529"/>
      <c r="AX134" s="1529"/>
      <c r="AY134" s="1529"/>
      <c r="AZ134" s="1273"/>
    </row>
    <row r="135" spans="2:52" ht="25.05" customHeight="1" x14ac:dyDescent="0.2">
      <c r="B135" s="970" t="s">
        <v>210</v>
      </c>
      <c r="C135" s="1320" t="s">
        <v>1834</v>
      </c>
      <c r="D135" s="1321" t="s">
        <v>143</v>
      </c>
      <c r="E135" s="1274" t="s">
        <v>137</v>
      </c>
      <c r="F135" s="366" t="s">
        <v>162</v>
      </c>
      <c r="G135" s="1194"/>
      <c r="H135" s="367"/>
      <c r="I135" s="367"/>
      <c r="J135" s="366"/>
      <c r="K135" s="366"/>
      <c r="L135" s="366"/>
      <c r="M135" s="366"/>
      <c r="N135" s="367"/>
      <c r="O135" s="367"/>
      <c r="P135" s="1116"/>
      <c r="Q135" s="367"/>
      <c r="R135" s="366"/>
      <c r="S135" s="366"/>
      <c r="T135" s="367"/>
      <c r="U135" s="367"/>
      <c r="V135" s="366"/>
      <c r="W135" s="367"/>
      <c r="X135" s="368"/>
      <c r="AC135" s="1271"/>
      <c r="AD135" s="1271"/>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3"/>
    </row>
    <row r="136" spans="2:52" ht="25.05" customHeight="1" x14ac:dyDescent="0.2">
      <c r="B136" s="970" t="s">
        <v>211</v>
      </c>
      <c r="C136" s="1320" t="s">
        <v>1866</v>
      </c>
      <c r="D136" s="1321" t="s">
        <v>143</v>
      </c>
      <c r="E136" s="1274" t="s">
        <v>137</v>
      </c>
      <c r="F136" s="366" t="s">
        <v>162</v>
      </c>
      <c r="G136" s="1194"/>
      <c r="H136" s="367"/>
      <c r="I136" s="367"/>
      <c r="J136" s="366"/>
      <c r="K136" s="366"/>
      <c r="L136" s="366"/>
      <c r="M136" s="366"/>
      <c r="N136" s="367"/>
      <c r="O136" s="367"/>
      <c r="P136" s="1116"/>
      <c r="Q136" s="367"/>
      <c r="R136" s="366"/>
      <c r="S136" s="366"/>
      <c r="T136" s="367"/>
      <c r="U136" s="367"/>
      <c r="V136" s="366"/>
      <c r="W136" s="367"/>
      <c r="X136" s="368"/>
      <c r="AC136" s="1271"/>
      <c r="AD136" s="1271"/>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3"/>
    </row>
    <row r="137" spans="2:52" ht="25.05" customHeight="1" x14ac:dyDescent="0.2">
      <c r="B137" s="970" t="s">
        <v>212</v>
      </c>
      <c r="C137" s="1320" t="s">
        <v>247</v>
      </c>
      <c r="D137" s="1321" t="s">
        <v>143</v>
      </c>
      <c r="E137" s="1274" t="s">
        <v>137</v>
      </c>
      <c r="F137" s="366" t="s">
        <v>162</v>
      </c>
      <c r="G137" s="1194"/>
      <c r="H137" s="367"/>
      <c r="I137" s="367"/>
      <c r="J137" s="366"/>
      <c r="K137" s="366"/>
      <c r="L137" s="366"/>
      <c r="M137" s="366"/>
      <c r="N137" s="367"/>
      <c r="O137" s="367"/>
      <c r="P137" s="1116"/>
      <c r="Q137" s="367"/>
      <c r="R137" s="366"/>
      <c r="S137" s="366"/>
      <c r="T137" s="367"/>
      <c r="U137" s="367"/>
      <c r="V137" s="366"/>
      <c r="W137" s="367"/>
      <c r="X137" s="1275"/>
      <c r="AC137" s="1271"/>
      <c r="AD137" s="1271"/>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3"/>
    </row>
    <row r="138" spans="2:52" ht="25.05" customHeight="1" x14ac:dyDescent="0.2">
      <c r="B138" s="970" t="s">
        <v>213</v>
      </c>
      <c r="C138" s="371" t="s">
        <v>249</v>
      </c>
      <c r="D138" s="372" t="s">
        <v>143</v>
      </c>
      <c r="E138" s="366" t="s">
        <v>137</v>
      </c>
      <c r="F138" s="366" t="s">
        <v>162</v>
      </c>
      <c r="G138" s="367"/>
      <c r="H138" s="367"/>
      <c r="I138" s="367"/>
      <c r="J138" s="366"/>
      <c r="K138" s="366"/>
      <c r="L138" s="366"/>
      <c r="M138" s="366"/>
      <c r="N138" s="367"/>
      <c r="O138" s="367"/>
      <c r="P138" s="1116"/>
      <c r="Q138" s="367"/>
      <c r="R138" s="366"/>
      <c r="S138" s="366"/>
      <c r="T138" s="367"/>
      <c r="U138" s="367"/>
      <c r="V138" s="366"/>
      <c r="W138" s="367"/>
      <c r="X138" s="1275"/>
      <c r="AC138" s="1271"/>
      <c r="AD138" s="1271"/>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3"/>
    </row>
    <row r="139" spans="2:52" ht="25.05" customHeight="1" x14ac:dyDescent="0.2">
      <c r="B139" s="970" t="s">
        <v>214</v>
      </c>
      <c r="C139" s="371" t="s">
        <v>149</v>
      </c>
      <c r="D139" s="372" t="s">
        <v>143</v>
      </c>
      <c r="E139" s="366" t="s">
        <v>137</v>
      </c>
      <c r="F139" s="366" t="s">
        <v>162</v>
      </c>
      <c r="G139" s="378"/>
      <c r="H139" s="378"/>
      <c r="I139" s="378"/>
      <c r="J139" s="379"/>
      <c r="K139" s="379"/>
      <c r="L139" s="379"/>
      <c r="M139" s="379"/>
      <c r="N139" s="378"/>
      <c r="O139" s="378"/>
      <c r="P139" s="1116"/>
      <c r="Q139" s="378"/>
      <c r="R139" s="379"/>
      <c r="S139" s="379"/>
      <c r="T139" s="378"/>
      <c r="U139" s="378"/>
      <c r="V139" s="379"/>
      <c r="W139" s="378"/>
      <c r="X139" s="1276"/>
      <c r="Y139" s="1270"/>
      <c r="Z139" s="1529"/>
      <c r="AA139" s="1529"/>
      <c r="AB139" s="1529"/>
      <c r="AC139" s="1529"/>
      <c r="AD139" s="1270"/>
      <c r="AE139" s="1270"/>
      <c r="AF139" s="1270"/>
      <c r="AG139" s="1270"/>
      <c r="AH139" s="1270"/>
      <c r="AI139" s="1270"/>
      <c r="AJ139" s="1270"/>
      <c r="AK139" s="1529"/>
      <c r="AL139" s="1529"/>
      <c r="AM139" s="1529"/>
      <c r="AN139" s="1529"/>
      <c r="AO139" s="1529"/>
      <c r="AP139" s="1529"/>
      <c r="AQ139" s="1529"/>
      <c r="AR139" s="1529"/>
      <c r="AS139" s="1270"/>
      <c r="AT139" s="1270"/>
      <c r="AU139" s="1270"/>
      <c r="AV139" s="1529"/>
      <c r="AW139" s="1529"/>
      <c r="AX139" s="1529"/>
      <c r="AY139" s="1529"/>
      <c r="AZ139" s="1273"/>
    </row>
    <row r="140" spans="2:52" ht="25.05" customHeight="1" x14ac:dyDescent="0.2">
      <c r="B140" s="970" t="s">
        <v>215</v>
      </c>
      <c r="C140" s="371" t="s">
        <v>113</v>
      </c>
      <c r="D140" s="372" t="s">
        <v>143</v>
      </c>
      <c r="E140" s="366" t="s">
        <v>137</v>
      </c>
      <c r="F140" s="366" t="s">
        <v>162</v>
      </c>
      <c r="G140" s="378"/>
      <c r="H140" s="378"/>
      <c r="I140" s="378"/>
      <c r="J140" s="379"/>
      <c r="K140" s="379"/>
      <c r="L140" s="379"/>
      <c r="M140" s="379"/>
      <c r="N140" s="378"/>
      <c r="O140" s="378"/>
      <c r="P140" s="1254"/>
      <c r="Q140" s="378"/>
      <c r="R140" s="379"/>
      <c r="S140" s="379"/>
      <c r="T140" s="378"/>
      <c r="U140" s="378"/>
      <c r="V140" s="379"/>
      <c r="W140" s="378"/>
      <c r="X140" s="1276"/>
      <c r="Y140" s="1270"/>
      <c r="Z140" s="1529"/>
      <c r="AA140" s="1529"/>
      <c r="AB140" s="1529"/>
      <c r="AC140" s="1529"/>
      <c r="AD140" s="1270"/>
      <c r="AE140" s="1270"/>
      <c r="AF140" s="1270"/>
      <c r="AG140" s="1270"/>
      <c r="AH140" s="1270"/>
      <c r="AI140" s="1270"/>
      <c r="AJ140" s="1270"/>
      <c r="AK140" s="1529"/>
      <c r="AL140" s="1529"/>
      <c r="AM140" s="1529"/>
      <c r="AN140" s="1529"/>
      <c r="AO140" s="1529"/>
      <c r="AP140" s="1529"/>
      <c r="AQ140" s="1529"/>
      <c r="AR140" s="1529"/>
      <c r="AS140" s="1270"/>
      <c r="AT140" s="1270"/>
      <c r="AU140" s="1270"/>
      <c r="AV140" s="1529"/>
      <c r="AW140" s="1529"/>
      <c r="AX140" s="1529"/>
      <c r="AY140" s="1529"/>
      <c r="AZ140" s="1273"/>
    </row>
    <row r="141" spans="2:52" ht="25.05" customHeight="1" x14ac:dyDescent="0.2">
      <c r="B141" s="970" t="s">
        <v>469</v>
      </c>
      <c r="C141" s="371" t="s">
        <v>108</v>
      </c>
      <c r="D141" s="372" t="s">
        <v>143</v>
      </c>
      <c r="E141" s="366" t="s">
        <v>137</v>
      </c>
      <c r="F141" s="366" t="s">
        <v>162</v>
      </c>
      <c r="G141" s="367"/>
      <c r="H141" s="367"/>
      <c r="I141" s="367"/>
      <c r="J141" s="366"/>
      <c r="K141" s="366"/>
      <c r="L141" s="366"/>
      <c r="M141" s="366"/>
      <c r="N141" s="367"/>
      <c r="O141" s="367"/>
      <c r="P141" s="1254"/>
      <c r="Q141" s="367"/>
      <c r="R141" s="366"/>
      <c r="S141" s="366"/>
      <c r="T141" s="367"/>
      <c r="U141" s="367"/>
      <c r="V141" s="366"/>
      <c r="W141" s="367"/>
      <c r="X141" s="368"/>
      <c r="Y141" s="1270"/>
      <c r="Z141" s="1529"/>
      <c r="AA141" s="1529"/>
      <c r="AB141" s="1529"/>
      <c r="AC141" s="1529"/>
      <c r="AD141" s="1270"/>
      <c r="AE141" s="1270"/>
      <c r="AF141" s="1270"/>
      <c r="AG141" s="1270"/>
      <c r="AH141" s="1270"/>
      <c r="AI141" s="1270"/>
      <c r="AJ141" s="1270"/>
      <c r="AK141" s="1529"/>
      <c r="AL141" s="1529"/>
      <c r="AM141" s="1529"/>
      <c r="AN141" s="1529"/>
      <c r="AO141" s="1529"/>
      <c r="AP141" s="1529"/>
      <c r="AQ141" s="1529"/>
      <c r="AR141" s="1529"/>
      <c r="AS141" s="1270"/>
      <c r="AT141" s="1270"/>
      <c r="AU141" s="1270"/>
      <c r="AV141" s="1529"/>
      <c r="AW141" s="1529"/>
      <c r="AX141" s="1529"/>
      <c r="AY141" s="1529"/>
      <c r="AZ141" s="1273"/>
    </row>
    <row r="142" spans="2:52" ht="25.05" customHeight="1" x14ac:dyDescent="0.2">
      <c r="B142" s="970" t="s">
        <v>470</v>
      </c>
      <c r="C142" s="371" t="s">
        <v>142</v>
      </c>
      <c r="D142" s="372" t="s">
        <v>143</v>
      </c>
      <c r="E142" s="366" t="s">
        <v>137</v>
      </c>
      <c r="F142" s="366" t="s">
        <v>162</v>
      </c>
      <c r="G142" s="367"/>
      <c r="H142" s="367"/>
      <c r="I142" s="367" t="s">
        <v>162</v>
      </c>
      <c r="J142" s="366"/>
      <c r="K142" s="366"/>
      <c r="L142" s="366"/>
      <c r="M142" s="366"/>
      <c r="N142" s="367"/>
      <c r="O142" s="367"/>
      <c r="P142" s="1254"/>
      <c r="Q142" s="367"/>
      <c r="R142" s="366"/>
      <c r="S142" s="366"/>
      <c r="T142" s="367"/>
      <c r="U142" s="367"/>
      <c r="V142" s="366"/>
      <c r="W142" s="367"/>
      <c r="X142" s="368"/>
      <c r="Y142" s="1270"/>
      <c r="Z142" s="1529"/>
      <c r="AA142" s="1529"/>
      <c r="AB142" s="1529"/>
      <c r="AC142" s="1529"/>
      <c r="AD142" s="1270"/>
      <c r="AE142" s="1270"/>
      <c r="AF142" s="1270"/>
      <c r="AG142" s="1270"/>
      <c r="AH142" s="1270"/>
      <c r="AI142" s="1270"/>
      <c r="AJ142" s="1270"/>
      <c r="AK142" s="1529"/>
      <c r="AL142" s="1529"/>
      <c r="AM142" s="1529"/>
      <c r="AN142" s="1529"/>
      <c r="AO142" s="1529"/>
      <c r="AP142" s="1529"/>
      <c r="AQ142" s="1529"/>
      <c r="AR142" s="1529"/>
      <c r="AS142" s="1270"/>
      <c r="AT142" s="1270"/>
      <c r="AU142" s="1270"/>
      <c r="AV142" s="1529"/>
      <c r="AW142" s="1529"/>
      <c r="AX142" s="1529"/>
      <c r="AY142" s="1529"/>
      <c r="AZ142" s="1273"/>
    </row>
    <row r="143" spans="2:52" ht="25.05" customHeight="1" x14ac:dyDescent="0.2">
      <c r="B143" s="970" t="s">
        <v>471</v>
      </c>
      <c r="C143" s="364" t="s">
        <v>1051</v>
      </c>
      <c r="D143" s="365" t="s">
        <v>242</v>
      </c>
      <c r="E143" s="366" t="s">
        <v>162</v>
      </c>
      <c r="F143" s="366" t="s">
        <v>162</v>
      </c>
      <c r="G143" s="367"/>
      <c r="H143" s="367"/>
      <c r="I143" s="367"/>
      <c r="J143" s="366"/>
      <c r="K143" s="366"/>
      <c r="L143" s="366"/>
      <c r="M143" s="366"/>
      <c r="N143" s="367"/>
      <c r="O143" s="367"/>
      <c r="P143" s="1116"/>
      <c r="Q143" s="367"/>
      <c r="R143" s="366"/>
      <c r="S143" s="366"/>
      <c r="T143" s="367"/>
      <c r="U143" s="367"/>
      <c r="V143" s="366"/>
      <c r="W143" s="367"/>
      <c r="X143" s="377"/>
      <c r="AE143" s="1271"/>
      <c r="AF143" s="1271"/>
      <c r="AG143" s="1271"/>
      <c r="AH143" s="1271"/>
      <c r="AI143" s="1271"/>
      <c r="AJ143" s="1271"/>
      <c r="AK143" s="1271"/>
      <c r="AL143" s="1271"/>
      <c r="AM143" s="1271"/>
      <c r="AN143" s="1271"/>
      <c r="AO143" s="1271"/>
      <c r="AP143" s="1271"/>
      <c r="AQ143" s="1271"/>
      <c r="AR143" s="1271"/>
      <c r="AS143" s="1271"/>
      <c r="AT143" s="1271"/>
      <c r="AU143" s="1271"/>
      <c r="AV143" s="1271"/>
      <c r="AW143" s="1271"/>
      <c r="AX143" s="1271"/>
      <c r="AY143" s="1271"/>
      <c r="AZ143" s="1273"/>
    </row>
    <row r="144" spans="2:52" ht="25.05" customHeight="1" x14ac:dyDescent="0.2">
      <c r="B144" s="970" t="s">
        <v>789</v>
      </c>
      <c r="C144" s="364" t="s">
        <v>1052</v>
      </c>
      <c r="D144" s="365" t="s">
        <v>242</v>
      </c>
      <c r="E144" s="366" t="s">
        <v>162</v>
      </c>
      <c r="F144" s="366" t="s">
        <v>162</v>
      </c>
      <c r="G144" s="367"/>
      <c r="H144" s="367"/>
      <c r="I144" s="367"/>
      <c r="J144" s="366"/>
      <c r="K144" s="366"/>
      <c r="L144" s="366"/>
      <c r="M144" s="366"/>
      <c r="N144" s="367"/>
      <c r="O144" s="367"/>
      <c r="P144" s="1116"/>
      <c r="Q144" s="367"/>
      <c r="R144" s="366"/>
      <c r="S144" s="366"/>
      <c r="T144" s="367"/>
      <c r="U144" s="367"/>
      <c r="V144" s="366"/>
      <c r="W144" s="367"/>
      <c r="X144" s="377"/>
      <c r="AE144" s="1271"/>
      <c r="AF144" s="1271"/>
      <c r="AG144" s="1271"/>
      <c r="AH144" s="1271"/>
      <c r="AI144" s="1271"/>
      <c r="AJ144" s="1271"/>
      <c r="AK144" s="1271"/>
      <c r="AL144" s="1271"/>
      <c r="AM144" s="1271"/>
      <c r="AN144" s="1271"/>
      <c r="AO144" s="1271"/>
      <c r="AP144" s="1271"/>
      <c r="AQ144" s="1271"/>
      <c r="AR144" s="1271"/>
      <c r="AS144" s="1271"/>
      <c r="AT144" s="1271"/>
      <c r="AU144" s="1271"/>
      <c r="AV144" s="1271"/>
      <c r="AW144" s="1271"/>
      <c r="AX144" s="1271"/>
      <c r="AY144" s="1271"/>
      <c r="AZ144" s="1273"/>
    </row>
    <row r="145" spans="2:55" ht="25.05" customHeight="1" x14ac:dyDescent="0.2">
      <c r="B145" s="970" t="s">
        <v>790</v>
      </c>
      <c r="C145" s="364" t="s">
        <v>1053</v>
      </c>
      <c r="D145" s="365" t="s">
        <v>242</v>
      </c>
      <c r="E145" s="366" t="s">
        <v>162</v>
      </c>
      <c r="F145" s="366" t="s">
        <v>162</v>
      </c>
      <c r="G145" s="367"/>
      <c r="H145" s="367"/>
      <c r="I145" s="367"/>
      <c r="J145" s="366"/>
      <c r="K145" s="366"/>
      <c r="L145" s="366"/>
      <c r="M145" s="366"/>
      <c r="N145" s="367"/>
      <c r="O145" s="367"/>
      <c r="P145" s="1254"/>
      <c r="Q145" s="367"/>
      <c r="R145" s="366"/>
      <c r="S145" s="366"/>
      <c r="T145" s="367"/>
      <c r="U145" s="367"/>
      <c r="V145" s="366"/>
      <c r="W145" s="367"/>
      <c r="X145" s="377"/>
      <c r="AE145" s="1271"/>
      <c r="AF145" s="1271"/>
      <c r="AG145" s="1271"/>
      <c r="AH145" s="1271"/>
      <c r="AI145" s="1271"/>
      <c r="AJ145" s="1271"/>
      <c r="AK145" s="1271"/>
      <c r="AL145" s="1271"/>
      <c r="AM145" s="1271"/>
      <c r="AN145" s="1271"/>
      <c r="AO145" s="1271"/>
      <c r="AP145" s="1271"/>
      <c r="AQ145" s="1271"/>
      <c r="AR145" s="1271"/>
      <c r="AS145" s="1271"/>
      <c r="AT145" s="1271"/>
      <c r="AU145" s="1271"/>
      <c r="AV145" s="1271"/>
      <c r="AW145" s="1271"/>
      <c r="AX145" s="1271"/>
      <c r="AY145" s="1271"/>
      <c r="AZ145" s="1273"/>
    </row>
    <row r="146" spans="2:55" ht="25.05" customHeight="1" x14ac:dyDescent="0.2">
      <c r="B146" s="970" t="s">
        <v>791</v>
      </c>
      <c r="C146" s="364" t="s">
        <v>1054</v>
      </c>
      <c r="D146" s="365" t="s">
        <v>243</v>
      </c>
      <c r="E146" s="366" t="s">
        <v>162</v>
      </c>
      <c r="F146" s="366" t="s">
        <v>162</v>
      </c>
      <c r="G146" s="367"/>
      <c r="H146" s="367"/>
      <c r="I146" s="367"/>
      <c r="J146" s="366"/>
      <c r="K146" s="366"/>
      <c r="L146" s="366"/>
      <c r="M146" s="366"/>
      <c r="N146" s="367"/>
      <c r="O146" s="367"/>
      <c r="P146" s="1116"/>
      <c r="Q146" s="367"/>
      <c r="R146" s="366"/>
      <c r="S146" s="366"/>
      <c r="T146" s="367"/>
      <c r="U146" s="367"/>
      <c r="V146" s="366"/>
      <c r="W146" s="367"/>
      <c r="X146" s="377"/>
      <c r="AE146" s="1271"/>
      <c r="AF146" s="1271"/>
      <c r="AG146" s="1271"/>
      <c r="AH146" s="1271"/>
      <c r="AI146" s="1271"/>
      <c r="AJ146" s="1271"/>
      <c r="AK146" s="1271"/>
      <c r="AL146" s="1271"/>
      <c r="AM146" s="1271"/>
      <c r="AN146" s="1271"/>
      <c r="AO146" s="1530"/>
      <c r="AP146" s="1530"/>
      <c r="AQ146" s="1530"/>
      <c r="AR146" s="1530"/>
      <c r="AS146" s="1271"/>
      <c r="AT146" s="1271"/>
      <c r="AU146" s="1271"/>
      <c r="AV146" s="1530"/>
      <c r="AW146" s="1530"/>
      <c r="AX146" s="1530"/>
      <c r="AY146" s="1530"/>
      <c r="AZ146" s="1273"/>
    </row>
    <row r="147" spans="2:55" ht="25.05" customHeight="1" x14ac:dyDescent="0.2">
      <c r="B147" s="970" t="s">
        <v>792</v>
      </c>
      <c r="C147" s="364" t="s">
        <v>773</v>
      </c>
      <c r="D147" s="365" t="s">
        <v>243</v>
      </c>
      <c r="E147" s="366" t="s">
        <v>162</v>
      </c>
      <c r="F147" s="366" t="s">
        <v>162</v>
      </c>
      <c r="G147" s="367"/>
      <c r="H147" s="367"/>
      <c r="I147" s="367"/>
      <c r="J147" s="366"/>
      <c r="K147" s="366"/>
      <c r="L147" s="366"/>
      <c r="M147" s="366"/>
      <c r="N147" s="367"/>
      <c r="O147" s="367"/>
      <c r="P147" s="1254"/>
      <c r="Q147" s="367"/>
      <c r="R147" s="366"/>
      <c r="S147" s="366"/>
      <c r="T147" s="367"/>
      <c r="U147" s="367"/>
      <c r="V147" s="366"/>
      <c r="W147" s="367"/>
      <c r="X147" s="377"/>
      <c r="AE147" s="1271"/>
      <c r="AF147" s="1271"/>
      <c r="AG147" s="1271"/>
      <c r="AH147" s="1271"/>
      <c r="AI147" s="1271"/>
      <c r="AJ147" s="1271"/>
      <c r="AK147" s="1271"/>
      <c r="AL147" s="1271"/>
      <c r="AM147" s="1271"/>
      <c r="AN147" s="1271"/>
      <c r="AO147" s="1271"/>
      <c r="AP147" s="1271"/>
      <c r="AQ147" s="1271"/>
      <c r="AR147" s="1271"/>
      <c r="AS147" s="1271"/>
      <c r="AT147" s="1271"/>
      <c r="AU147" s="1271"/>
      <c r="AV147" s="1271"/>
      <c r="AW147" s="1271"/>
      <c r="AX147" s="1271"/>
      <c r="AY147" s="1271"/>
      <c r="AZ147" s="1273"/>
    </row>
    <row r="148" spans="2:55" ht="25.05" customHeight="1" x14ac:dyDescent="0.2">
      <c r="B148" s="970" t="s">
        <v>793</v>
      </c>
      <c r="C148" s="364" t="s">
        <v>774</v>
      </c>
      <c r="D148" s="365" t="s">
        <v>243</v>
      </c>
      <c r="E148" s="366" t="s">
        <v>162</v>
      </c>
      <c r="F148" s="366" t="s">
        <v>162</v>
      </c>
      <c r="G148" s="367"/>
      <c r="H148" s="367"/>
      <c r="I148" s="367"/>
      <c r="J148" s="366"/>
      <c r="K148" s="366"/>
      <c r="L148" s="366"/>
      <c r="M148" s="366"/>
      <c r="N148" s="367"/>
      <c r="O148" s="367"/>
      <c r="P148" s="1116"/>
      <c r="Q148" s="367"/>
      <c r="R148" s="366"/>
      <c r="S148" s="366"/>
      <c r="T148" s="367"/>
      <c r="U148" s="367"/>
      <c r="V148" s="366"/>
      <c r="W148" s="367"/>
      <c r="X148" s="377"/>
      <c r="AE148" s="1271"/>
      <c r="AF148" s="1271"/>
      <c r="AG148" s="1271"/>
      <c r="AH148" s="1271"/>
      <c r="AI148" s="1271"/>
      <c r="AJ148" s="1271"/>
      <c r="AK148" s="1271"/>
      <c r="AL148" s="1271"/>
      <c r="AM148" s="1271"/>
      <c r="AN148" s="1271"/>
      <c r="AO148" s="1271"/>
      <c r="AP148" s="1271"/>
      <c r="AQ148" s="1271"/>
      <c r="AR148" s="1271"/>
      <c r="AS148" s="1271"/>
      <c r="AT148" s="1271"/>
      <c r="AU148" s="1271"/>
      <c r="AV148" s="1271"/>
      <c r="AW148" s="1271"/>
      <c r="AX148" s="1271"/>
      <c r="AY148" s="1271"/>
      <c r="AZ148" s="1273"/>
    </row>
    <row r="149" spans="2:55" ht="25.05" customHeight="1" x14ac:dyDescent="0.2">
      <c r="B149" s="970" t="s">
        <v>794</v>
      </c>
      <c r="C149" s="364" t="s">
        <v>775</v>
      </c>
      <c r="D149" s="365" t="s">
        <v>243</v>
      </c>
      <c r="E149" s="366" t="s">
        <v>162</v>
      </c>
      <c r="F149" s="366" t="s">
        <v>162</v>
      </c>
      <c r="G149" s="367"/>
      <c r="H149" s="367"/>
      <c r="I149" s="367"/>
      <c r="J149" s="366"/>
      <c r="K149" s="366"/>
      <c r="L149" s="366"/>
      <c r="M149" s="366"/>
      <c r="N149" s="367"/>
      <c r="O149" s="367"/>
      <c r="P149" s="1116"/>
      <c r="Q149" s="367"/>
      <c r="R149" s="366"/>
      <c r="S149" s="366"/>
      <c r="T149" s="367"/>
      <c r="U149" s="367"/>
      <c r="V149" s="366"/>
      <c r="W149" s="367"/>
      <c r="X149" s="377"/>
      <c r="AE149" s="1271"/>
      <c r="AF149" s="1271"/>
      <c r="AG149" s="1271"/>
      <c r="AH149" s="1271"/>
      <c r="AI149" s="1271"/>
      <c r="AJ149" s="1271"/>
      <c r="AK149" s="1271"/>
      <c r="AL149" s="1271"/>
      <c r="AM149" s="1271"/>
      <c r="AN149" s="1271"/>
      <c r="AO149" s="1271"/>
      <c r="AP149" s="1271"/>
      <c r="AQ149" s="1271"/>
      <c r="AR149" s="1271"/>
      <c r="AS149" s="1271"/>
      <c r="AT149" s="1271"/>
      <c r="AU149" s="1271"/>
      <c r="AV149" s="1271"/>
      <c r="AW149" s="1271"/>
      <c r="AX149" s="1271"/>
      <c r="AY149" s="1271"/>
      <c r="AZ149" s="1273"/>
    </row>
    <row r="150" spans="2:55" ht="25.05" customHeight="1" x14ac:dyDescent="0.2">
      <c r="B150" s="970" t="s">
        <v>818</v>
      </c>
      <c r="C150" s="364" t="s">
        <v>776</v>
      </c>
      <c r="D150" s="365" t="s">
        <v>243</v>
      </c>
      <c r="E150" s="366" t="s">
        <v>162</v>
      </c>
      <c r="F150" s="366" t="s">
        <v>162</v>
      </c>
      <c r="G150" s="367"/>
      <c r="H150" s="367"/>
      <c r="I150" s="367"/>
      <c r="J150" s="366"/>
      <c r="K150" s="366"/>
      <c r="L150" s="366"/>
      <c r="M150" s="366"/>
      <c r="N150" s="367"/>
      <c r="O150" s="367"/>
      <c r="P150" s="367"/>
      <c r="Q150" s="1167"/>
      <c r="R150" s="366"/>
      <c r="S150" s="366"/>
      <c r="T150" s="367"/>
      <c r="U150" s="367"/>
      <c r="V150" s="366"/>
      <c r="W150" s="367"/>
      <c r="X150" s="1281"/>
      <c r="AE150" s="1271"/>
      <c r="AF150" s="1271"/>
      <c r="AG150" s="1271"/>
      <c r="AH150" s="1271"/>
      <c r="AI150" s="1271"/>
      <c r="AJ150" s="1271"/>
      <c r="AK150" s="1271"/>
      <c r="AL150" s="1271"/>
      <c r="AM150" s="1271"/>
      <c r="AN150" s="1271"/>
      <c r="AO150" s="1271"/>
      <c r="AP150" s="1271"/>
      <c r="AQ150" s="1271"/>
      <c r="AR150" s="1271"/>
      <c r="AS150" s="1271"/>
      <c r="AT150" s="1271"/>
      <c r="AU150" s="1271"/>
      <c r="AV150" s="1271"/>
      <c r="AW150" s="1271"/>
      <c r="AX150" s="1271"/>
      <c r="AY150" s="1271"/>
      <c r="AZ150" s="1273"/>
    </row>
    <row r="151" spans="2:55" ht="25.05" customHeight="1" x14ac:dyDescent="0.2">
      <c r="B151" s="970" t="s">
        <v>2024</v>
      </c>
      <c r="C151" s="1338" t="s">
        <v>1979</v>
      </c>
      <c r="D151" s="1339" t="s">
        <v>143</v>
      </c>
      <c r="E151" s="1324" t="s">
        <v>137</v>
      </c>
      <c r="F151" s="366" t="s">
        <v>162</v>
      </c>
      <c r="G151" s="1325"/>
      <c r="H151" s="1325"/>
      <c r="I151" s="1325"/>
      <c r="J151" s="1324"/>
      <c r="K151" s="1324"/>
      <c r="L151" s="1324"/>
      <c r="M151" s="1324"/>
      <c r="N151" s="1325"/>
      <c r="O151" s="1325"/>
      <c r="P151" s="1324"/>
      <c r="Q151" s="1325" t="s">
        <v>162</v>
      </c>
      <c r="R151" s="429"/>
      <c r="S151" s="429"/>
      <c r="T151" s="430"/>
      <c r="U151" s="430"/>
      <c r="V151" s="429"/>
      <c r="W151" s="430"/>
      <c r="X151" s="1277"/>
      <c r="AE151" s="1271"/>
      <c r="AF151" s="1271"/>
      <c r="AG151" s="1271"/>
      <c r="AH151" s="1271"/>
      <c r="AI151" s="1271"/>
      <c r="AJ151" s="1271"/>
      <c r="AK151" s="1271"/>
      <c r="AL151" s="1271"/>
      <c r="AM151" s="1271"/>
      <c r="AN151" s="1271"/>
      <c r="AO151" s="1271"/>
      <c r="AP151" s="1271"/>
      <c r="AQ151" s="1271"/>
      <c r="AR151" s="1271"/>
      <c r="AS151" s="1271"/>
      <c r="AT151" s="1271"/>
      <c r="AU151" s="1271"/>
      <c r="AV151" s="1271"/>
      <c r="AW151" s="1271"/>
      <c r="AX151" s="1271"/>
      <c r="AY151" s="1271"/>
      <c r="AZ151" s="1273"/>
    </row>
    <row r="152" spans="2:55" ht="25.05" customHeight="1" x14ac:dyDescent="0.2">
      <c r="B152" s="970" t="s">
        <v>2025</v>
      </c>
      <c r="C152" s="1338" t="s">
        <v>109</v>
      </c>
      <c r="D152" s="1339" t="s">
        <v>143</v>
      </c>
      <c r="E152" s="1324" t="s">
        <v>137</v>
      </c>
      <c r="F152" s="366" t="s">
        <v>162</v>
      </c>
      <c r="G152" s="1325"/>
      <c r="H152" s="1325"/>
      <c r="I152" s="1325"/>
      <c r="J152" s="1324"/>
      <c r="K152" s="1324"/>
      <c r="L152" s="1324" t="s">
        <v>137</v>
      </c>
      <c r="M152" s="1324"/>
      <c r="N152" s="1325"/>
      <c r="O152" s="1325"/>
      <c r="P152" s="1325"/>
      <c r="Q152" s="1274"/>
      <c r="R152" s="429"/>
      <c r="S152" s="429"/>
      <c r="T152" s="430"/>
      <c r="U152" s="430"/>
      <c r="V152" s="429"/>
      <c r="W152" s="430"/>
      <c r="X152" s="431"/>
      <c r="AE152" s="1271"/>
      <c r="AF152" s="1271"/>
      <c r="AG152" s="1271"/>
      <c r="AH152" s="1271"/>
      <c r="AI152" s="1271"/>
      <c r="AJ152" s="1271"/>
      <c r="AK152" s="1271"/>
      <c r="AL152" s="1271"/>
      <c r="AM152" s="1271"/>
      <c r="AN152" s="1271"/>
      <c r="AO152" s="1271"/>
      <c r="AP152" s="1271"/>
      <c r="AQ152" s="1271"/>
      <c r="AR152" s="1271"/>
      <c r="AS152" s="1271"/>
      <c r="AT152" s="1271"/>
      <c r="AU152" s="1271"/>
      <c r="AV152" s="1271"/>
      <c r="AW152" s="1271"/>
      <c r="AX152" s="1271"/>
      <c r="AY152" s="1271"/>
      <c r="AZ152" s="1273"/>
    </row>
    <row r="153" spans="2:55" ht="25.05" customHeight="1" x14ac:dyDescent="0.2">
      <c r="B153" s="971" t="s">
        <v>2026</v>
      </c>
      <c r="C153" s="373" t="s">
        <v>804</v>
      </c>
      <c r="D153" s="380" t="s">
        <v>143</v>
      </c>
      <c r="E153" s="374" t="s">
        <v>162</v>
      </c>
      <c r="F153" s="374" t="s">
        <v>162</v>
      </c>
      <c r="G153" s="375"/>
      <c r="H153" s="375"/>
      <c r="I153" s="375"/>
      <c r="J153" s="374"/>
      <c r="K153" s="374"/>
      <c r="L153" s="374"/>
      <c r="M153" s="374"/>
      <c r="N153" s="375"/>
      <c r="O153" s="375"/>
      <c r="P153" s="375"/>
      <c r="Q153" s="375"/>
      <c r="R153" s="374"/>
      <c r="S153" s="374"/>
      <c r="T153" s="375"/>
      <c r="U153" s="375"/>
      <c r="V153" s="374"/>
      <c r="W153" s="375"/>
      <c r="X153" s="376"/>
      <c r="Y153" s="1270"/>
      <c r="Z153" s="1529"/>
      <c r="AA153" s="1529"/>
      <c r="AB153" s="1529"/>
      <c r="AC153" s="1529"/>
      <c r="AD153" s="1270"/>
      <c r="AE153" s="1270"/>
      <c r="AF153" s="1270"/>
      <c r="AG153" s="1270"/>
      <c r="AH153" s="1270"/>
      <c r="AI153" s="1270"/>
      <c r="AJ153" s="1270"/>
      <c r="AK153" s="1529"/>
      <c r="AL153" s="1529"/>
      <c r="AM153" s="1529"/>
      <c r="AN153" s="1529"/>
      <c r="AO153" s="1529"/>
      <c r="AP153" s="1529"/>
      <c r="AQ153" s="1529"/>
      <c r="AR153" s="1529"/>
      <c r="AS153" s="1270"/>
      <c r="AT153" s="1270"/>
      <c r="AU153" s="1270"/>
      <c r="AV153" s="1529"/>
      <c r="AW153" s="1529"/>
      <c r="AX153" s="1529"/>
      <c r="AY153" s="1529"/>
      <c r="AZ153" s="1273"/>
    </row>
    <row r="154" spans="2:55" x14ac:dyDescent="0.2">
      <c r="X154" s="102"/>
      <c r="Y154" s="1273"/>
      <c r="Z154" s="1273"/>
      <c r="AA154" s="1273"/>
      <c r="AB154" s="1273"/>
      <c r="AC154" s="1273"/>
      <c r="AD154" s="1273"/>
      <c r="AE154" s="1273"/>
      <c r="AF154" s="1273"/>
      <c r="AG154" s="1273"/>
      <c r="AH154" s="1273"/>
      <c r="AI154" s="1273"/>
      <c r="AJ154" s="1273"/>
      <c r="AK154" s="1273"/>
      <c r="AL154" s="1273"/>
      <c r="AM154" s="1273"/>
      <c r="AN154" s="1273"/>
      <c r="AO154" s="1273"/>
      <c r="AP154" s="1273"/>
      <c r="AQ154" s="1273"/>
      <c r="AR154" s="1273"/>
      <c r="AS154" s="1273"/>
      <c r="AT154" s="1273"/>
      <c r="AU154" s="1273"/>
      <c r="AV154" s="1273"/>
      <c r="AW154" s="1273"/>
      <c r="AX154" s="1273"/>
      <c r="AY154" s="1273"/>
      <c r="AZ154" s="1273"/>
    </row>
    <row r="155" spans="2:55" s="594" customFormat="1" ht="15" customHeight="1" x14ac:dyDescent="0.2">
      <c r="C155" s="1102"/>
      <c r="D155" s="1102"/>
      <c r="AG155" s="1103"/>
      <c r="AH155" s="1103"/>
    </row>
    <row r="156" spans="2:55" s="1104" customFormat="1" ht="16.2" x14ac:dyDescent="0.2">
      <c r="B156" s="1105" t="s">
        <v>1831</v>
      </c>
      <c r="C156" s="1106"/>
      <c r="D156" s="1106" t="s">
        <v>1832</v>
      </c>
      <c r="E156" s="1106"/>
      <c r="F156" s="1106"/>
      <c r="G156" s="1106"/>
      <c r="H156" s="1106"/>
      <c r="I156" s="1106"/>
      <c r="J156" s="1106"/>
      <c r="K156" s="1106"/>
      <c r="L156" s="1106"/>
      <c r="M156" s="1106"/>
      <c r="N156" s="1106"/>
      <c r="O156" s="1106"/>
      <c r="P156" s="1124"/>
      <c r="Q156" s="1106"/>
      <c r="R156" s="1106"/>
      <c r="S156" s="1106"/>
      <c r="T156" s="1106"/>
      <c r="U156" s="1106"/>
      <c r="V156" s="1106"/>
      <c r="W156" s="1106"/>
      <c r="X156" s="1106"/>
      <c r="Y156" s="1106"/>
      <c r="AG156" s="1103"/>
      <c r="AH156" s="1103"/>
    </row>
    <row r="157" spans="2:55" s="594" customFormat="1" ht="25.05" customHeight="1" x14ac:dyDescent="0.2">
      <c r="B157" s="552" t="s">
        <v>1833</v>
      </c>
      <c r="C157" s="1345" t="s">
        <v>1834</v>
      </c>
      <c r="D157" s="1327" t="s">
        <v>143</v>
      </c>
      <c r="E157" s="1302" t="s">
        <v>162</v>
      </c>
      <c r="F157" s="1302" t="s">
        <v>162</v>
      </c>
      <c r="G157" s="1315"/>
      <c r="H157" s="1302"/>
      <c r="I157" s="1302"/>
      <c r="J157" s="1302"/>
      <c r="K157" s="1315"/>
      <c r="L157" s="1302"/>
      <c r="M157" s="1302"/>
      <c r="N157" s="1302"/>
      <c r="O157" s="1302"/>
      <c r="P157" s="1108"/>
      <c r="Q157" s="1108"/>
      <c r="R157" s="1108"/>
      <c r="S157" s="1110"/>
      <c r="T157" s="1110"/>
      <c r="U157" s="1111"/>
      <c r="V157" s="1111"/>
      <c r="W157" s="1111"/>
      <c r="X157" s="1111"/>
      <c r="Y157" s="1111"/>
      <c r="Z157" s="1112"/>
      <c r="AI157" s="1103"/>
      <c r="AJ157" s="1103"/>
      <c r="AK157" s="1103"/>
      <c r="AL157" s="1103"/>
      <c r="AM157" s="1103"/>
      <c r="AN157" s="1103"/>
      <c r="AO157" s="1103"/>
      <c r="AP157" s="1103"/>
      <c r="AQ157" s="1103"/>
      <c r="AR157" s="1103"/>
      <c r="AS157" s="1103"/>
      <c r="AT157" s="1103"/>
      <c r="AU157" s="1103"/>
      <c r="AV157" s="1103"/>
      <c r="AW157" s="1103"/>
      <c r="AX157" s="1103"/>
      <c r="AY157" s="1103"/>
      <c r="AZ157" s="1103"/>
      <c r="BA157" s="1103"/>
      <c r="BB157" s="1103"/>
      <c r="BC157" s="1103"/>
    </row>
    <row r="158" spans="2:55" s="594" customFormat="1" ht="25.05" customHeight="1" x14ac:dyDescent="0.2">
      <c r="B158" s="1113" t="s">
        <v>1835</v>
      </c>
      <c r="C158" s="1342" t="s">
        <v>1836</v>
      </c>
      <c r="D158" s="1343" t="s">
        <v>143</v>
      </c>
      <c r="E158" s="1341" t="s">
        <v>137</v>
      </c>
      <c r="F158" s="1341" t="s">
        <v>137</v>
      </c>
      <c r="G158" s="1340"/>
      <c r="H158" s="1341"/>
      <c r="I158" s="1341"/>
      <c r="J158" s="1341"/>
      <c r="K158" s="1340"/>
      <c r="L158" s="1341"/>
      <c r="M158" s="1341"/>
      <c r="N158" s="1341"/>
      <c r="O158" s="1341"/>
      <c r="P158" s="1111"/>
      <c r="Q158" s="1111"/>
      <c r="R158" s="1111"/>
      <c r="S158" s="1110"/>
      <c r="T158" s="1110"/>
      <c r="U158" s="1111"/>
      <c r="V158" s="1111"/>
      <c r="W158" s="1111"/>
      <c r="X158" s="1111"/>
      <c r="Y158" s="1111"/>
      <c r="AG158" s="1103"/>
      <c r="AH158" s="1103"/>
      <c r="AI158" s="1269"/>
      <c r="AJ158" s="1269"/>
      <c r="AK158" s="1269"/>
      <c r="AL158" s="1269"/>
      <c r="AM158" s="1269"/>
      <c r="AN158" s="1269"/>
      <c r="AO158" s="1528"/>
      <c r="AP158" s="1528"/>
      <c r="AQ158" s="1528"/>
      <c r="AR158" s="1528"/>
      <c r="AS158" s="1528"/>
      <c r="AT158" s="1528"/>
      <c r="AU158" s="1528"/>
      <c r="AV158" s="1528"/>
      <c r="AW158" s="1269"/>
      <c r="AX158" s="1269"/>
      <c r="AY158" s="1269"/>
      <c r="AZ158" s="1528"/>
      <c r="BA158" s="1528"/>
      <c r="BB158" s="1528"/>
      <c r="BC158" s="1528"/>
    </row>
    <row r="159" spans="2:55" s="594" customFormat="1" ht="25.05" customHeight="1" x14ac:dyDescent="0.2">
      <c r="B159" s="1113" t="s">
        <v>1837</v>
      </c>
      <c r="C159" s="1344" t="s">
        <v>1354</v>
      </c>
      <c r="D159" s="1318" t="s">
        <v>143</v>
      </c>
      <c r="E159" s="1274" t="s">
        <v>137</v>
      </c>
      <c r="F159" s="1274" t="s">
        <v>137</v>
      </c>
      <c r="G159" s="1194"/>
      <c r="H159" s="1274"/>
      <c r="I159" s="1274"/>
      <c r="J159" s="1274"/>
      <c r="K159" s="1194"/>
      <c r="L159" s="1274"/>
      <c r="M159" s="1274"/>
      <c r="N159" s="1274"/>
      <c r="O159" s="1274"/>
      <c r="P159" s="1116"/>
      <c r="Q159" s="1116"/>
      <c r="R159" s="1116"/>
      <c r="S159" s="1117"/>
      <c r="T159" s="1117"/>
      <c r="U159" s="1116"/>
      <c r="V159" s="1116"/>
      <c r="W159" s="1116"/>
      <c r="X159" s="1116"/>
      <c r="Y159" s="1116"/>
      <c r="AG159" s="1103"/>
      <c r="AH159" s="1103"/>
      <c r="AI159" s="1269"/>
      <c r="AJ159" s="1269"/>
      <c r="AK159" s="1269"/>
      <c r="AL159" s="1269"/>
      <c r="AM159" s="1269"/>
      <c r="AN159" s="1269"/>
      <c r="AO159" s="1528"/>
      <c r="AP159" s="1528"/>
      <c r="AQ159" s="1528"/>
      <c r="AR159" s="1528"/>
      <c r="AS159" s="1528"/>
      <c r="AT159" s="1528"/>
      <c r="AU159" s="1528"/>
      <c r="AV159" s="1528"/>
      <c r="AW159" s="1269"/>
      <c r="AX159" s="1269"/>
      <c r="AY159" s="1269"/>
      <c r="AZ159" s="1528"/>
      <c r="BA159" s="1528"/>
      <c r="BB159" s="1528"/>
      <c r="BC159" s="1528"/>
    </row>
    <row r="160" spans="2:55" s="594" customFormat="1" ht="25.05" customHeight="1" x14ac:dyDescent="0.2">
      <c r="B160" s="1113" t="s">
        <v>1838</v>
      </c>
      <c r="C160" s="1344" t="s">
        <v>1839</v>
      </c>
      <c r="D160" s="1318" t="s">
        <v>143</v>
      </c>
      <c r="E160" s="1274" t="s">
        <v>162</v>
      </c>
      <c r="F160" s="1274" t="s">
        <v>162</v>
      </c>
      <c r="G160" s="1194"/>
      <c r="H160" s="1274"/>
      <c r="I160" s="1274"/>
      <c r="J160" s="1274"/>
      <c r="K160" s="1194"/>
      <c r="L160" s="1274"/>
      <c r="M160" s="1274"/>
      <c r="N160" s="1274"/>
      <c r="O160" s="1274"/>
      <c r="P160" s="1116"/>
      <c r="Q160" s="1116"/>
      <c r="R160" s="1116"/>
      <c r="S160" s="1117"/>
      <c r="T160" s="1117"/>
      <c r="U160" s="1116"/>
      <c r="V160" s="1116"/>
      <c r="W160" s="1116"/>
      <c r="X160" s="1116"/>
      <c r="Y160" s="1116"/>
      <c r="AG160" s="1103"/>
      <c r="AH160" s="1103"/>
      <c r="AI160" s="1269"/>
      <c r="AJ160" s="1269"/>
      <c r="AK160" s="1269"/>
      <c r="AL160" s="1269"/>
      <c r="AM160" s="1269"/>
      <c r="AN160" s="1269"/>
      <c r="AO160" s="1528"/>
      <c r="AP160" s="1528"/>
      <c r="AQ160" s="1528"/>
      <c r="AR160" s="1528"/>
      <c r="AS160" s="1528"/>
      <c r="AT160" s="1528"/>
      <c r="AU160" s="1528"/>
      <c r="AV160" s="1528"/>
      <c r="AW160" s="1269"/>
      <c r="AX160" s="1269"/>
      <c r="AY160" s="1269"/>
      <c r="AZ160" s="1528"/>
      <c r="BA160" s="1528"/>
      <c r="BB160" s="1528"/>
      <c r="BC160" s="1528"/>
    </row>
    <row r="161" spans="2:55" s="594" customFormat="1" ht="25.05" customHeight="1" x14ac:dyDescent="0.2">
      <c r="B161" s="1113" t="s">
        <v>1840</v>
      </c>
      <c r="C161" s="1320" t="s">
        <v>146</v>
      </c>
      <c r="D161" s="1318" t="s">
        <v>143</v>
      </c>
      <c r="E161" s="1274" t="s">
        <v>162</v>
      </c>
      <c r="F161" s="1274" t="s">
        <v>162</v>
      </c>
      <c r="G161" s="1194"/>
      <c r="H161" s="1274"/>
      <c r="I161" s="1274"/>
      <c r="J161" s="1274"/>
      <c r="K161" s="1194"/>
      <c r="L161" s="1274"/>
      <c r="M161" s="1274"/>
      <c r="N161" s="1274"/>
      <c r="O161" s="1274"/>
      <c r="P161" s="1111"/>
      <c r="Q161" s="1116"/>
      <c r="R161" s="1117"/>
      <c r="S161" s="1117"/>
      <c r="T161" s="1117"/>
      <c r="U161" s="1116"/>
      <c r="V161" s="1116"/>
      <c r="W161" s="1116"/>
      <c r="X161" s="1116"/>
      <c r="Y161" s="1116"/>
      <c r="AG161" s="1103"/>
      <c r="AH161" s="1103"/>
      <c r="AI161" s="1269"/>
      <c r="AJ161" s="1269"/>
      <c r="AK161" s="1269"/>
      <c r="AL161" s="1269"/>
      <c r="AM161" s="1269"/>
      <c r="AN161" s="1269"/>
      <c r="AO161" s="1528"/>
      <c r="AP161" s="1528"/>
      <c r="AQ161" s="1528"/>
      <c r="AR161" s="1528"/>
      <c r="AS161" s="1528"/>
      <c r="AT161" s="1528"/>
      <c r="AU161" s="1528"/>
      <c r="AV161" s="1528"/>
      <c r="AW161" s="1269"/>
      <c r="AX161" s="1269"/>
      <c r="AY161" s="1269"/>
      <c r="AZ161" s="1528"/>
      <c r="BA161" s="1528"/>
      <c r="BB161" s="1528"/>
      <c r="BC161" s="1528"/>
    </row>
    <row r="162" spans="2:55" s="594" customFormat="1" ht="25.05" customHeight="1" x14ac:dyDescent="0.2">
      <c r="B162" s="1113" t="s">
        <v>1841</v>
      </c>
      <c r="C162" s="1316" t="s">
        <v>1256</v>
      </c>
      <c r="D162" s="1318" t="s">
        <v>143</v>
      </c>
      <c r="E162" s="1274" t="s">
        <v>162</v>
      </c>
      <c r="F162" s="1274" t="s">
        <v>162</v>
      </c>
      <c r="G162" s="1194"/>
      <c r="H162" s="1274"/>
      <c r="I162" s="1274"/>
      <c r="J162" s="1274"/>
      <c r="K162" s="1194"/>
      <c r="L162" s="1274"/>
      <c r="M162" s="1274"/>
      <c r="N162" s="1274"/>
      <c r="O162" s="1274"/>
      <c r="P162" s="1116"/>
      <c r="Q162" s="1116"/>
      <c r="R162" s="1117"/>
      <c r="S162" s="1117"/>
      <c r="T162" s="1117"/>
      <c r="U162" s="1116"/>
      <c r="V162" s="1116"/>
      <c r="W162" s="1116"/>
      <c r="X162" s="1116"/>
      <c r="Y162" s="1116"/>
      <c r="AG162" s="1103"/>
      <c r="AH162" s="1103"/>
      <c r="AI162" s="1269"/>
      <c r="AJ162" s="1269"/>
      <c r="AK162" s="1269"/>
      <c r="AL162" s="1269"/>
      <c r="AM162" s="1269"/>
      <c r="AN162" s="1269"/>
      <c r="AO162" s="1269"/>
      <c r="AP162" s="1269"/>
      <c r="AQ162" s="1269"/>
      <c r="AR162" s="1269"/>
      <c r="AS162" s="1269"/>
      <c r="AT162" s="1269"/>
      <c r="AU162" s="1269"/>
      <c r="AV162" s="1269"/>
      <c r="AW162" s="1269"/>
      <c r="AX162" s="1269"/>
      <c r="AY162" s="1269"/>
      <c r="AZ162" s="1269"/>
      <c r="BA162" s="1269"/>
      <c r="BB162" s="1269"/>
      <c r="BC162" s="1269"/>
    </row>
    <row r="163" spans="2:55" s="594" customFormat="1" ht="25.05" customHeight="1" x14ac:dyDescent="0.2">
      <c r="B163" s="1113" t="s">
        <v>1842</v>
      </c>
      <c r="C163" s="1316" t="s">
        <v>1843</v>
      </c>
      <c r="D163" s="1318" t="s">
        <v>143</v>
      </c>
      <c r="E163" s="1274" t="s">
        <v>162</v>
      </c>
      <c r="F163" s="1274" t="s">
        <v>162</v>
      </c>
      <c r="G163" s="1194"/>
      <c r="H163" s="1274" t="s">
        <v>162</v>
      </c>
      <c r="I163" s="1274"/>
      <c r="J163" s="1274"/>
      <c r="K163" s="1194"/>
      <c r="L163" s="1274"/>
      <c r="M163" s="1274"/>
      <c r="N163" s="1274"/>
      <c r="O163" s="1274"/>
      <c r="P163" s="1116"/>
      <c r="Q163" s="1116"/>
      <c r="R163" s="1117"/>
      <c r="S163" s="1117"/>
      <c r="T163" s="1117"/>
      <c r="U163" s="1116"/>
      <c r="V163" s="1116"/>
      <c r="W163" s="1116"/>
      <c r="X163" s="1282"/>
      <c r="Y163" s="1116"/>
      <c r="AI163" s="1103"/>
      <c r="AJ163" s="1103"/>
      <c r="AK163" s="1103"/>
      <c r="AL163" s="1103"/>
      <c r="AM163" s="1103"/>
      <c r="AN163" s="1103"/>
      <c r="AO163" s="1103"/>
      <c r="AP163" s="1103"/>
      <c r="AQ163" s="1103"/>
      <c r="AR163" s="1103"/>
      <c r="AS163" s="1103"/>
      <c r="AT163" s="1103"/>
      <c r="AU163" s="1103"/>
      <c r="AV163" s="1103"/>
      <c r="AW163" s="1103"/>
      <c r="AX163" s="1103"/>
      <c r="AY163" s="1103"/>
      <c r="AZ163" s="1103"/>
      <c r="BA163" s="1103"/>
      <c r="BB163" s="1103"/>
      <c r="BC163" s="1103"/>
    </row>
    <row r="164" spans="2:55" s="594" customFormat="1" ht="25.05" customHeight="1" x14ac:dyDescent="0.2">
      <c r="B164" s="1113" t="s">
        <v>1844</v>
      </c>
      <c r="C164" s="1316" t="s">
        <v>1845</v>
      </c>
      <c r="D164" s="1318" t="s">
        <v>143</v>
      </c>
      <c r="E164" s="1274" t="s">
        <v>162</v>
      </c>
      <c r="F164" s="1274" t="s">
        <v>162</v>
      </c>
      <c r="G164" s="1194"/>
      <c r="H164" s="1274"/>
      <c r="I164" s="1274"/>
      <c r="J164" s="1274"/>
      <c r="K164" s="1194"/>
      <c r="L164" s="1194"/>
      <c r="M164" s="1274" t="s">
        <v>162</v>
      </c>
      <c r="N164" s="1274"/>
      <c r="O164" s="1274"/>
      <c r="P164" s="1116"/>
      <c r="Q164" s="1116"/>
      <c r="R164" s="1117"/>
      <c r="S164" s="1117"/>
      <c r="T164" s="1117"/>
      <c r="U164" s="1116"/>
      <c r="V164" s="1116"/>
      <c r="W164" s="1116"/>
      <c r="X164" s="1116"/>
      <c r="Y164" s="1116"/>
      <c r="AI164" s="1103"/>
      <c r="AJ164" s="1103"/>
      <c r="AK164" s="1103"/>
      <c r="AL164" s="1103"/>
      <c r="AM164" s="1103"/>
      <c r="AN164" s="1103"/>
      <c r="AO164" s="1103"/>
      <c r="AP164" s="1103"/>
      <c r="AQ164" s="1103"/>
      <c r="AR164" s="1103"/>
      <c r="AS164" s="1103"/>
      <c r="AT164" s="1103"/>
      <c r="AU164" s="1103"/>
      <c r="AV164" s="1103"/>
      <c r="AW164" s="1103"/>
      <c r="AX164" s="1103"/>
      <c r="AY164" s="1103"/>
      <c r="AZ164" s="1103"/>
      <c r="BA164" s="1103"/>
      <c r="BB164" s="1103"/>
      <c r="BC164" s="1103"/>
    </row>
    <row r="165" spans="2:55" s="594" customFormat="1" ht="25.05" customHeight="1" x14ac:dyDescent="0.2">
      <c r="B165" s="1113" t="s">
        <v>1846</v>
      </c>
      <c r="C165" s="1318" t="s">
        <v>109</v>
      </c>
      <c r="D165" s="1320" t="s">
        <v>143</v>
      </c>
      <c r="E165" s="1274" t="s">
        <v>162</v>
      </c>
      <c r="F165" s="1274" t="s">
        <v>162</v>
      </c>
      <c r="G165" s="1194"/>
      <c r="H165" s="1274"/>
      <c r="I165" s="1274"/>
      <c r="J165" s="1274" t="s">
        <v>162</v>
      </c>
      <c r="K165" s="1194"/>
      <c r="L165" s="1194"/>
      <c r="M165" s="1274"/>
      <c r="N165" s="1274"/>
      <c r="O165" s="1274"/>
      <c r="P165" s="1116"/>
      <c r="Q165" s="1117"/>
      <c r="R165" s="1117"/>
      <c r="S165" s="1117"/>
      <c r="T165" s="1117"/>
      <c r="U165" s="1116"/>
      <c r="V165" s="1116"/>
      <c r="W165" s="1116"/>
      <c r="X165" s="1116"/>
      <c r="Y165" s="1116"/>
      <c r="Z165" s="1528"/>
      <c r="AA165" s="1528"/>
      <c r="AB165" s="1528"/>
      <c r="AC165" s="1528"/>
      <c r="AD165" s="1528"/>
      <c r="AE165" s="1528"/>
      <c r="AF165" s="1528"/>
      <c r="AG165" s="1528"/>
      <c r="AH165" s="1269"/>
      <c r="AI165" s="1269"/>
      <c r="AJ165" s="1269"/>
      <c r="AK165" s="1269"/>
      <c r="AL165" s="1269"/>
      <c r="AM165" s="1269"/>
      <c r="AN165" s="1269"/>
      <c r="AO165" s="1528"/>
      <c r="AP165" s="1528"/>
      <c r="AQ165" s="1528"/>
      <c r="AR165" s="1528"/>
      <c r="AS165" s="1528"/>
      <c r="AT165" s="1528"/>
      <c r="AU165" s="1528"/>
      <c r="AV165" s="1528"/>
      <c r="AW165" s="1269"/>
      <c r="AX165" s="1269"/>
      <c r="AY165" s="1269"/>
      <c r="AZ165" s="1528"/>
      <c r="BA165" s="1528"/>
      <c r="BB165" s="1528"/>
      <c r="BC165" s="1528"/>
    </row>
    <row r="166" spans="2:55" s="594" customFormat="1" ht="25.05" customHeight="1" x14ac:dyDescent="0.2">
      <c r="B166" s="1121" t="s">
        <v>1847</v>
      </c>
      <c r="C166" s="1347" t="s">
        <v>804</v>
      </c>
      <c r="D166" s="1331" t="s">
        <v>143</v>
      </c>
      <c r="E166" s="1332" t="s">
        <v>162</v>
      </c>
      <c r="F166" s="1332" t="s">
        <v>162</v>
      </c>
      <c r="G166" s="1333"/>
      <c r="H166" s="1332"/>
      <c r="I166" s="1332"/>
      <c r="J166" s="1332"/>
      <c r="K166" s="1333"/>
      <c r="L166" s="1332"/>
      <c r="M166" s="1332"/>
      <c r="N166" s="1332"/>
      <c r="O166" s="1332"/>
      <c r="P166" s="1124"/>
      <c r="Q166" s="1124"/>
      <c r="R166" s="1125"/>
      <c r="S166" s="1125"/>
      <c r="T166" s="1125"/>
      <c r="U166" s="1124"/>
      <c r="V166" s="1124"/>
      <c r="W166" s="1124"/>
      <c r="X166" s="1124"/>
      <c r="Y166" s="1124"/>
      <c r="AG166" s="1103"/>
      <c r="AH166" s="1103"/>
      <c r="AI166" s="1269"/>
      <c r="AJ166" s="1269"/>
      <c r="AK166" s="1269"/>
      <c r="AL166" s="1269"/>
      <c r="AM166" s="1269"/>
      <c r="AN166" s="1269"/>
      <c r="AO166" s="1528"/>
      <c r="AP166" s="1528"/>
      <c r="AQ166" s="1528"/>
      <c r="AR166" s="1528"/>
      <c r="AS166" s="1528"/>
      <c r="AT166" s="1528"/>
      <c r="AU166" s="1528"/>
      <c r="AV166" s="1528"/>
      <c r="AW166" s="1269"/>
      <c r="AX166" s="1269"/>
      <c r="AY166" s="1269"/>
      <c r="AZ166" s="1528"/>
      <c r="BA166" s="1528"/>
      <c r="BB166" s="1528"/>
      <c r="BC166" s="1528"/>
    </row>
    <row r="167" spans="2:55" s="594" customFormat="1" ht="15" customHeight="1" x14ac:dyDescent="0.2">
      <c r="C167" s="1102"/>
      <c r="D167" s="1102"/>
    </row>
    <row r="168" spans="2:55" s="594" customFormat="1" ht="15" customHeight="1" x14ac:dyDescent="0.2">
      <c r="C168" s="1102"/>
      <c r="D168" s="1102"/>
    </row>
    <row r="169" spans="2:55" s="1104" customFormat="1" ht="13.2" x14ac:dyDescent="0.2">
      <c r="B169" s="1126" t="s">
        <v>1848</v>
      </c>
      <c r="C169" s="1127"/>
      <c r="D169" s="1104" t="s">
        <v>1832</v>
      </c>
      <c r="P169" s="1124"/>
      <c r="R169" s="1106"/>
      <c r="S169" s="1106"/>
      <c r="T169" s="1106"/>
      <c r="U169" s="1106"/>
      <c r="V169" s="1106"/>
      <c r="W169" s="1106"/>
      <c r="X169" s="1106"/>
      <c r="Y169" s="1106"/>
      <c r="AG169" s="1103"/>
      <c r="AH169" s="1103"/>
    </row>
    <row r="170" spans="2:55" s="594" customFormat="1" ht="25.05" customHeight="1" x14ac:dyDescent="0.2">
      <c r="B170" s="969" t="s">
        <v>1849</v>
      </c>
      <c r="C170" s="1345" t="s">
        <v>1834</v>
      </c>
      <c r="D170" s="1327" t="s">
        <v>143</v>
      </c>
      <c r="E170" s="1302" t="s">
        <v>162</v>
      </c>
      <c r="F170" s="1302" t="s">
        <v>162</v>
      </c>
      <c r="G170" s="1315"/>
      <c r="H170" s="1302"/>
      <c r="I170" s="1302"/>
      <c r="J170" s="1302"/>
      <c r="K170" s="1107"/>
      <c r="L170" s="1108"/>
      <c r="M170" s="1108"/>
      <c r="N170" s="1108"/>
      <c r="O170" s="1108"/>
      <c r="P170" s="1108"/>
      <c r="Q170" s="1108"/>
      <c r="R170" s="1109"/>
      <c r="S170" s="1110"/>
      <c r="T170" s="1110"/>
      <c r="U170" s="1111"/>
      <c r="V170" s="1111"/>
      <c r="W170" s="1111"/>
      <c r="X170" s="1111"/>
      <c r="Y170" s="1111"/>
      <c r="Z170" s="1112"/>
      <c r="AI170" s="1103"/>
      <c r="AJ170" s="1103"/>
      <c r="AK170" s="1103"/>
      <c r="AL170" s="1103"/>
      <c r="AM170" s="1103"/>
      <c r="AN170" s="1103"/>
      <c r="AO170" s="1103"/>
      <c r="AP170" s="1103"/>
      <c r="AQ170" s="1103"/>
      <c r="AR170" s="1103"/>
      <c r="AS170" s="1103"/>
      <c r="AT170" s="1103"/>
      <c r="AU170" s="1103"/>
      <c r="AV170" s="1103"/>
      <c r="AW170" s="1103"/>
      <c r="AX170" s="1103"/>
      <c r="AY170" s="1103"/>
      <c r="AZ170" s="1103"/>
      <c r="BA170" s="1103"/>
      <c r="BB170" s="1103"/>
      <c r="BC170" s="1103"/>
    </row>
    <row r="171" spans="2:55" s="594" customFormat="1" ht="25.05" customHeight="1" x14ac:dyDescent="0.2">
      <c r="B171" s="1128" t="s">
        <v>1850</v>
      </c>
      <c r="C171" s="1342" t="s">
        <v>1836</v>
      </c>
      <c r="D171" s="1343" t="s">
        <v>143</v>
      </c>
      <c r="E171" s="1341" t="s">
        <v>137</v>
      </c>
      <c r="F171" s="1341" t="s">
        <v>137</v>
      </c>
      <c r="G171" s="1340"/>
      <c r="H171" s="1341"/>
      <c r="I171" s="1341"/>
      <c r="J171" s="1341"/>
      <c r="K171" s="1110"/>
      <c r="L171" s="1111"/>
      <c r="M171" s="1111"/>
      <c r="N171" s="1111"/>
      <c r="O171" s="1111"/>
      <c r="P171" s="1111"/>
      <c r="Q171" s="1111"/>
      <c r="R171" s="1110"/>
      <c r="S171" s="1110"/>
      <c r="T171" s="1110"/>
      <c r="U171" s="1111"/>
      <c r="V171" s="1111"/>
      <c r="W171" s="1111"/>
      <c r="X171" s="1111"/>
      <c r="Y171" s="1111"/>
      <c r="AG171" s="1103"/>
      <c r="AH171" s="1103"/>
      <c r="AI171" s="1269"/>
      <c r="AJ171" s="1269"/>
      <c r="AK171" s="1269"/>
      <c r="AL171" s="1269"/>
      <c r="AM171" s="1269"/>
      <c r="AN171" s="1269"/>
      <c r="AO171" s="1528"/>
      <c r="AP171" s="1528"/>
      <c r="AQ171" s="1528"/>
      <c r="AR171" s="1528"/>
      <c r="AS171" s="1528"/>
      <c r="AT171" s="1528"/>
      <c r="AU171" s="1528"/>
      <c r="AV171" s="1528"/>
      <c r="AW171" s="1269"/>
      <c r="AX171" s="1269"/>
      <c r="AY171" s="1269"/>
      <c r="AZ171" s="1528"/>
      <c r="BA171" s="1528"/>
      <c r="BB171" s="1528"/>
      <c r="BC171" s="1528"/>
    </row>
    <row r="172" spans="2:55" s="594" customFormat="1" ht="25.05" customHeight="1" x14ac:dyDescent="0.2">
      <c r="B172" s="1128" t="s">
        <v>1851</v>
      </c>
      <c r="C172" s="1344" t="s">
        <v>1354</v>
      </c>
      <c r="D172" s="1318" t="s">
        <v>143</v>
      </c>
      <c r="E172" s="1274" t="s">
        <v>137</v>
      </c>
      <c r="F172" s="1274" t="s">
        <v>137</v>
      </c>
      <c r="G172" s="1194"/>
      <c r="H172" s="1274"/>
      <c r="I172" s="1274"/>
      <c r="J172" s="1274"/>
      <c r="K172" s="1117"/>
      <c r="L172" s="1116"/>
      <c r="M172" s="1116"/>
      <c r="N172" s="1116"/>
      <c r="O172" s="1116"/>
      <c r="P172" s="1116"/>
      <c r="Q172" s="1116"/>
      <c r="R172" s="1117"/>
      <c r="S172" s="1117"/>
      <c r="T172" s="1129"/>
      <c r="U172" s="1116"/>
      <c r="V172" s="1116"/>
      <c r="W172" s="1116"/>
      <c r="X172" s="1116"/>
      <c r="Y172" s="1116"/>
      <c r="AG172" s="1103"/>
      <c r="AH172" s="1103"/>
      <c r="AI172" s="1269"/>
      <c r="AJ172" s="1269"/>
      <c r="AK172" s="1269"/>
      <c r="AL172" s="1269"/>
      <c r="AM172" s="1269"/>
      <c r="AN172" s="1269"/>
      <c r="AO172" s="1528"/>
      <c r="AP172" s="1528"/>
      <c r="AQ172" s="1528"/>
      <c r="AR172" s="1528"/>
      <c r="AS172" s="1528"/>
      <c r="AT172" s="1528"/>
      <c r="AU172" s="1528"/>
      <c r="AV172" s="1528"/>
      <c r="AW172" s="1269"/>
      <c r="AX172" s="1269"/>
      <c r="AY172" s="1269"/>
      <c r="AZ172" s="1528"/>
      <c r="BA172" s="1528"/>
      <c r="BB172" s="1528"/>
      <c r="BC172" s="1528"/>
    </row>
    <row r="173" spans="2:55" s="594" customFormat="1" ht="25.05" customHeight="1" x14ac:dyDescent="0.2">
      <c r="B173" s="1128" t="s">
        <v>1852</v>
      </c>
      <c r="C173" s="1344" t="s">
        <v>1839</v>
      </c>
      <c r="D173" s="1318" t="s">
        <v>143</v>
      </c>
      <c r="E173" s="1274" t="s">
        <v>162</v>
      </c>
      <c r="F173" s="1274" t="s">
        <v>162</v>
      </c>
      <c r="G173" s="1194"/>
      <c r="H173" s="1274"/>
      <c r="I173" s="1274"/>
      <c r="J173" s="1274"/>
      <c r="K173" s="1117"/>
      <c r="L173" s="1116"/>
      <c r="M173" s="1116"/>
      <c r="N173" s="1116"/>
      <c r="O173" s="1116"/>
      <c r="P173" s="1116"/>
      <c r="Q173" s="1116"/>
      <c r="R173" s="1117"/>
      <c r="S173" s="1117"/>
      <c r="T173" s="1117"/>
      <c r="U173" s="1116"/>
      <c r="V173" s="1116"/>
      <c r="W173" s="1116"/>
      <c r="X173" s="1116"/>
      <c r="Y173" s="1116"/>
      <c r="AG173" s="1103"/>
      <c r="AH173" s="1103"/>
      <c r="AI173" s="1269"/>
      <c r="AJ173" s="1269"/>
      <c r="AK173" s="1269"/>
      <c r="AL173" s="1269"/>
      <c r="AM173" s="1269"/>
      <c r="AN173" s="1269"/>
      <c r="AO173" s="1528"/>
      <c r="AP173" s="1528"/>
      <c r="AQ173" s="1528"/>
      <c r="AR173" s="1528"/>
      <c r="AS173" s="1528"/>
      <c r="AT173" s="1528"/>
      <c r="AU173" s="1528"/>
      <c r="AV173" s="1528"/>
      <c r="AW173" s="1269"/>
      <c r="AX173" s="1269"/>
      <c r="AY173" s="1269"/>
      <c r="AZ173" s="1528"/>
      <c r="BA173" s="1528"/>
      <c r="BB173" s="1528"/>
      <c r="BC173" s="1528"/>
    </row>
    <row r="174" spans="2:55" s="594" customFormat="1" ht="25.05" customHeight="1" x14ac:dyDescent="0.2">
      <c r="B174" s="1128" t="s">
        <v>1853</v>
      </c>
      <c r="C174" s="1316" t="s">
        <v>1843</v>
      </c>
      <c r="D174" s="1318" t="s">
        <v>143</v>
      </c>
      <c r="E174" s="1274" t="s">
        <v>162</v>
      </c>
      <c r="F174" s="1274" t="s">
        <v>162</v>
      </c>
      <c r="G174" s="1194"/>
      <c r="H174" s="1274" t="s">
        <v>162</v>
      </c>
      <c r="I174" s="1274"/>
      <c r="J174" s="1274"/>
      <c r="K174" s="1117"/>
      <c r="L174" s="1116"/>
      <c r="M174" s="1116"/>
      <c r="N174" s="1116"/>
      <c r="O174" s="1116"/>
      <c r="P174" s="1116"/>
      <c r="Q174" s="1116"/>
      <c r="R174" s="1117"/>
      <c r="S174" s="1117"/>
      <c r="T174" s="1117"/>
      <c r="U174" s="1116"/>
      <c r="V174" s="1116"/>
      <c r="W174" s="1116"/>
      <c r="X174" s="1282"/>
      <c r="Y174" s="1116"/>
      <c r="AI174" s="1103"/>
      <c r="AJ174" s="1103"/>
      <c r="AK174" s="1103"/>
      <c r="AL174" s="1103"/>
      <c r="AM174" s="1103"/>
      <c r="AN174" s="1103"/>
      <c r="AO174" s="1103"/>
      <c r="AP174" s="1103"/>
      <c r="AQ174" s="1103"/>
      <c r="AR174" s="1103"/>
      <c r="AS174" s="1103"/>
      <c r="AT174" s="1103"/>
      <c r="AU174" s="1103"/>
      <c r="AV174" s="1103"/>
      <c r="AW174" s="1103"/>
      <c r="AX174" s="1103"/>
      <c r="AY174" s="1103"/>
      <c r="AZ174" s="1103"/>
      <c r="BA174" s="1103"/>
      <c r="BB174" s="1103"/>
      <c r="BC174" s="1103"/>
    </row>
    <row r="175" spans="2:55" s="594" customFormat="1" ht="25.05" customHeight="1" x14ac:dyDescent="0.2">
      <c r="B175" s="1128" t="s">
        <v>1854</v>
      </c>
      <c r="C175" s="1318" t="s">
        <v>109</v>
      </c>
      <c r="D175" s="1320" t="s">
        <v>143</v>
      </c>
      <c r="E175" s="1274" t="s">
        <v>162</v>
      </c>
      <c r="F175" s="1274" t="s">
        <v>162</v>
      </c>
      <c r="G175" s="1194"/>
      <c r="H175" s="1274"/>
      <c r="I175" s="1274"/>
      <c r="J175" s="1274" t="s">
        <v>162</v>
      </c>
      <c r="K175" s="1117"/>
      <c r="L175" s="1265"/>
      <c r="M175" s="1265"/>
      <c r="N175" s="1274"/>
      <c r="O175" s="1116"/>
      <c r="P175" s="1116"/>
      <c r="Q175" s="1117"/>
      <c r="R175" s="1117"/>
      <c r="S175" s="1117"/>
      <c r="T175" s="1117"/>
      <c r="U175" s="1116"/>
      <c r="V175" s="1116"/>
      <c r="W175" s="1116"/>
      <c r="X175" s="1116"/>
      <c r="Y175" s="1116"/>
      <c r="Z175" s="1528"/>
      <c r="AA175" s="1528"/>
      <c r="AB175" s="1528"/>
      <c r="AC175" s="1528"/>
      <c r="AD175" s="1528"/>
      <c r="AE175" s="1528"/>
      <c r="AF175" s="1528"/>
      <c r="AG175" s="1528"/>
      <c r="AH175" s="1269"/>
      <c r="AI175" s="1269"/>
      <c r="AJ175" s="1269"/>
      <c r="AK175" s="1269"/>
      <c r="AL175" s="1269"/>
      <c r="AM175" s="1269"/>
      <c r="AN175" s="1269"/>
      <c r="AO175" s="1528"/>
      <c r="AP175" s="1528"/>
      <c r="AQ175" s="1528"/>
      <c r="AR175" s="1528"/>
      <c r="AS175" s="1528"/>
      <c r="AT175" s="1528"/>
      <c r="AU175" s="1528"/>
      <c r="AV175" s="1528"/>
      <c r="AW175" s="1269"/>
      <c r="AX175" s="1269"/>
      <c r="AY175" s="1269"/>
      <c r="AZ175" s="1528"/>
      <c r="BA175" s="1528"/>
      <c r="BB175" s="1528"/>
      <c r="BC175" s="1528"/>
    </row>
    <row r="176" spans="2:55" s="594" customFormat="1" ht="25.05" customHeight="1" x14ac:dyDescent="0.2">
      <c r="B176" s="1130" t="s">
        <v>1855</v>
      </c>
      <c r="C176" s="1122" t="s">
        <v>804</v>
      </c>
      <c r="D176" s="1123" t="s">
        <v>143</v>
      </c>
      <c r="E176" s="1124" t="s">
        <v>162</v>
      </c>
      <c r="F176" s="1124" t="s">
        <v>162</v>
      </c>
      <c r="G176" s="1125"/>
      <c r="H176" s="1124"/>
      <c r="I176" s="1124"/>
      <c r="J176" s="1124"/>
      <c r="K176" s="1125"/>
      <c r="L176" s="1124"/>
      <c r="M176" s="1124"/>
      <c r="N176" s="1124"/>
      <c r="O176" s="1124"/>
      <c r="P176" s="1124"/>
      <c r="Q176" s="1124"/>
      <c r="R176" s="1125"/>
      <c r="S176" s="1125"/>
      <c r="T176" s="1125"/>
      <c r="U176" s="1124"/>
      <c r="V176" s="1124"/>
      <c r="W176" s="1124"/>
      <c r="X176" s="1124"/>
      <c r="Y176" s="1124"/>
      <c r="AG176" s="1103"/>
      <c r="AH176" s="1103"/>
      <c r="AI176" s="1269"/>
      <c r="AJ176" s="1269"/>
      <c r="AK176" s="1269"/>
      <c r="AL176" s="1269"/>
      <c r="AM176" s="1269"/>
      <c r="AN176" s="1269"/>
      <c r="AO176" s="1528"/>
      <c r="AP176" s="1528"/>
      <c r="AQ176" s="1528"/>
      <c r="AR176" s="1528"/>
      <c r="AS176" s="1528"/>
      <c r="AT176" s="1528"/>
      <c r="AU176" s="1528"/>
      <c r="AV176" s="1528"/>
      <c r="AW176" s="1269"/>
      <c r="AX176" s="1269"/>
      <c r="AY176" s="1269"/>
      <c r="AZ176" s="1528"/>
      <c r="BA176" s="1528"/>
      <c r="BB176" s="1528"/>
      <c r="BC176" s="1528"/>
    </row>
  </sheetData>
  <mergeCells count="378">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AY4:AY18"/>
    <mergeCell ref="AO21:AP21"/>
    <mergeCell ref="AQ21:AR21"/>
    <mergeCell ref="AV21:AW21"/>
    <mergeCell ref="AX21:AY21"/>
    <mergeCell ref="Q4:Q18"/>
    <mergeCell ref="R4:R18"/>
    <mergeCell ref="S4:S18"/>
    <mergeCell ref="T4:T18"/>
    <mergeCell ref="U4:U18"/>
    <mergeCell ref="V4:V18"/>
    <mergeCell ref="AX35:AY35"/>
    <mergeCell ref="AX36:AY36"/>
    <mergeCell ref="AO40:AP40"/>
    <mergeCell ref="AQ40:AR40"/>
    <mergeCell ref="AV40:AW40"/>
    <mergeCell ref="AX40:AY40"/>
    <mergeCell ref="AX25:AY25"/>
    <mergeCell ref="AX26:AY26"/>
    <mergeCell ref="AX27:AY27"/>
    <mergeCell ref="AX32:AY32"/>
    <mergeCell ref="AX33:AY33"/>
    <mergeCell ref="AX34:AY34"/>
    <mergeCell ref="AO62:AP62"/>
    <mergeCell ref="AQ62:AR62"/>
    <mergeCell ref="AS62:AT62"/>
    <mergeCell ref="AU62:AV62"/>
    <mergeCell ref="AZ62:BA62"/>
    <mergeCell ref="BB62:BC62"/>
    <mergeCell ref="AX47:AY47"/>
    <mergeCell ref="AO49:AP49"/>
    <mergeCell ref="AQ49:AR49"/>
    <mergeCell ref="AV49:AW49"/>
    <mergeCell ref="AX49:AY49"/>
    <mergeCell ref="AO58:AP58"/>
    <mergeCell ref="AQ58:AR58"/>
    <mergeCell ref="AV58:AW58"/>
    <mergeCell ref="AX58:AY58"/>
    <mergeCell ref="AO68:AP68"/>
    <mergeCell ref="AQ68:AR68"/>
    <mergeCell ref="AS68:AT68"/>
    <mergeCell ref="AU68:AV68"/>
    <mergeCell ref="AZ68:BA68"/>
    <mergeCell ref="BB68:BC68"/>
    <mergeCell ref="AO67:AP67"/>
    <mergeCell ref="AQ67:AR67"/>
    <mergeCell ref="AS67:AT67"/>
    <mergeCell ref="AU67:AV67"/>
    <mergeCell ref="AZ67:BA67"/>
    <mergeCell ref="BB67:BC67"/>
    <mergeCell ref="AO70:AP70"/>
    <mergeCell ref="AQ70:AR70"/>
    <mergeCell ref="AS70:AT70"/>
    <mergeCell ref="AU70:AV70"/>
    <mergeCell ref="AZ70:BA70"/>
    <mergeCell ref="BB70:BC70"/>
    <mergeCell ref="AO69:AP69"/>
    <mergeCell ref="AQ69:AR69"/>
    <mergeCell ref="AS69:AT69"/>
    <mergeCell ref="AU69:AV69"/>
    <mergeCell ref="AZ69:BA69"/>
    <mergeCell ref="BB69:BC69"/>
    <mergeCell ref="AO73:AP73"/>
    <mergeCell ref="AQ73:AR73"/>
    <mergeCell ref="AS73:AT73"/>
    <mergeCell ref="AU73:AV73"/>
    <mergeCell ref="AZ73:BA73"/>
    <mergeCell ref="BB73:BC73"/>
    <mergeCell ref="AO72:AP72"/>
    <mergeCell ref="AQ72:AR72"/>
    <mergeCell ref="AS72:AT72"/>
    <mergeCell ref="AU72:AV72"/>
    <mergeCell ref="AZ72:BA72"/>
    <mergeCell ref="BB72:BC72"/>
    <mergeCell ref="AO75:AP75"/>
    <mergeCell ref="AQ75:AR75"/>
    <mergeCell ref="AS75:AT75"/>
    <mergeCell ref="AU75:AV75"/>
    <mergeCell ref="AZ75:BA75"/>
    <mergeCell ref="BB75:BC75"/>
    <mergeCell ref="AO74:AP74"/>
    <mergeCell ref="AQ74:AR74"/>
    <mergeCell ref="AS74:AT74"/>
    <mergeCell ref="AU74:AV74"/>
    <mergeCell ref="AZ74:BA74"/>
    <mergeCell ref="BB74:BC74"/>
    <mergeCell ref="AO77:AP77"/>
    <mergeCell ref="AQ77:AR77"/>
    <mergeCell ref="AS77:AT77"/>
    <mergeCell ref="AU77:AV77"/>
    <mergeCell ref="AZ77:BA77"/>
    <mergeCell ref="BB77:BC77"/>
    <mergeCell ref="AO76:AP76"/>
    <mergeCell ref="AQ76:AR76"/>
    <mergeCell ref="AS76:AT76"/>
    <mergeCell ref="AU76:AV76"/>
    <mergeCell ref="AZ76:BA76"/>
    <mergeCell ref="BB76:BC76"/>
    <mergeCell ref="AO81:AP81"/>
    <mergeCell ref="AQ81:AR81"/>
    <mergeCell ref="AS81:AT81"/>
    <mergeCell ref="AU81:AV81"/>
    <mergeCell ref="AZ81:BA81"/>
    <mergeCell ref="BB81:BC81"/>
    <mergeCell ref="AO79:AP79"/>
    <mergeCell ref="AQ79:AR79"/>
    <mergeCell ref="AS79:AT79"/>
    <mergeCell ref="AU79:AV79"/>
    <mergeCell ref="AZ79:BA79"/>
    <mergeCell ref="BB79:BC79"/>
    <mergeCell ref="AO88:AP88"/>
    <mergeCell ref="AQ88:AR88"/>
    <mergeCell ref="AS88:AT88"/>
    <mergeCell ref="AU88:AV88"/>
    <mergeCell ref="AZ88:BA88"/>
    <mergeCell ref="BB88:BC88"/>
    <mergeCell ref="AO85:AP85"/>
    <mergeCell ref="AQ85:AR85"/>
    <mergeCell ref="AS85:AT85"/>
    <mergeCell ref="AU85:AV85"/>
    <mergeCell ref="AZ85:BA85"/>
    <mergeCell ref="BB85:BC85"/>
    <mergeCell ref="AO90:AP90"/>
    <mergeCell ref="AQ90:AR90"/>
    <mergeCell ref="AS90:AT90"/>
    <mergeCell ref="AU90:AV90"/>
    <mergeCell ref="AZ90:BA90"/>
    <mergeCell ref="BB90:BC90"/>
    <mergeCell ref="AO89:AP89"/>
    <mergeCell ref="AQ89:AR89"/>
    <mergeCell ref="AS89:AT89"/>
    <mergeCell ref="AU89:AV89"/>
    <mergeCell ref="AZ89:BA89"/>
    <mergeCell ref="BB89:BC89"/>
    <mergeCell ref="AO92:AP92"/>
    <mergeCell ref="AQ92:AR92"/>
    <mergeCell ref="AS92:AT92"/>
    <mergeCell ref="AU92:AV92"/>
    <mergeCell ref="AZ92:BA92"/>
    <mergeCell ref="BB92:BC92"/>
    <mergeCell ref="AO91:AP91"/>
    <mergeCell ref="AQ91:AR91"/>
    <mergeCell ref="AS91:AT91"/>
    <mergeCell ref="AU91:AV91"/>
    <mergeCell ref="AZ91:BA91"/>
    <mergeCell ref="BB91:BC91"/>
    <mergeCell ref="AO95:AP95"/>
    <mergeCell ref="AQ95:AR95"/>
    <mergeCell ref="AS95:AT95"/>
    <mergeCell ref="AU95:AV95"/>
    <mergeCell ref="AZ95:BA95"/>
    <mergeCell ref="BB95:BC95"/>
    <mergeCell ref="AO94:AP94"/>
    <mergeCell ref="AQ94:AR94"/>
    <mergeCell ref="AS94:AT94"/>
    <mergeCell ref="AU94:AV94"/>
    <mergeCell ref="AZ94:BA94"/>
    <mergeCell ref="BB94:BC94"/>
    <mergeCell ref="AO99:AP99"/>
    <mergeCell ref="AQ99:AR99"/>
    <mergeCell ref="AV99:AW99"/>
    <mergeCell ref="AX99:AY99"/>
    <mergeCell ref="AK102:AL102"/>
    <mergeCell ref="AM102:AN102"/>
    <mergeCell ref="AO102:AP102"/>
    <mergeCell ref="AQ102:AR102"/>
    <mergeCell ref="AV102:AW102"/>
    <mergeCell ref="AX102:AY102"/>
    <mergeCell ref="AK104:AL104"/>
    <mergeCell ref="AM104:AN104"/>
    <mergeCell ref="AO104:AP104"/>
    <mergeCell ref="AQ104:AR104"/>
    <mergeCell ref="AV104:AW104"/>
    <mergeCell ref="AX104:AY104"/>
    <mergeCell ref="AK103:AL103"/>
    <mergeCell ref="AM103:AN103"/>
    <mergeCell ref="AO103:AP103"/>
    <mergeCell ref="AQ103:AR103"/>
    <mergeCell ref="AV103:AW103"/>
    <mergeCell ref="AX103:AY103"/>
    <mergeCell ref="AV109:AW109"/>
    <mergeCell ref="AX109:AY109"/>
    <mergeCell ref="Z110:AA110"/>
    <mergeCell ref="AB110:AC110"/>
    <mergeCell ref="AK110:AL110"/>
    <mergeCell ref="AM110:AN110"/>
    <mergeCell ref="AO110:AP110"/>
    <mergeCell ref="AQ110:AR110"/>
    <mergeCell ref="AV110:AW110"/>
    <mergeCell ref="AX110:AY110"/>
    <mergeCell ref="Z109:AA109"/>
    <mergeCell ref="AB109:AC109"/>
    <mergeCell ref="AK109:AL109"/>
    <mergeCell ref="AM109:AN109"/>
    <mergeCell ref="AO109:AP109"/>
    <mergeCell ref="AQ109:AR109"/>
    <mergeCell ref="AV112:AW112"/>
    <mergeCell ref="AX112:AY112"/>
    <mergeCell ref="Z113:AA113"/>
    <mergeCell ref="AB113:AC113"/>
    <mergeCell ref="AK113:AL113"/>
    <mergeCell ref="AM113:AN113"/>
    <mergeCell ref="AO113:AP113"/>
    <mergeCell ref="AQ113:AR113"/>
    <mergeCell ref="AV113:AW113"/>
    <mergeCell ref="AX113:AY113"/>
    <mergeCell ref="Z112:AA112"/>
    <mergeCell ref="AB112:AC112"/>
    <mergeCell ref="AK112:AL112"/>
    <mergeCell ref="AM112:AN112"/>
    <mergeCell ref="AO112:AP112"/>
    <mergeCell ref="AQ112:AR112"/>
    <mergeCell ref="AO118:AP118"/>
    <mergeCell ref="AQ118:AR118"/>
    <mergeCell ref="AV118:AW118"/>
    <mergeCell ref="AX118:AY118"/>
    <mergeCell ref="Z125:AA125"/>
    <mergeCell ref="AB125:AC125"/>
    <mergeCell ref="AK125:AL125"/>
    <mergeCell ref="AM125:AN125"/>
    <mergeCell ref="AO125:AP125"/>
    <mergeCell ref="AQ125:AR125"/>
    <mergeCell ref="AK132:AL132"/>
    <mergeCell ref="AM132:AN132"/>
    <mergeCell ref="AO132:AP132"/>
    <mergeCell ref="AQ132:AR132"/>
    <mergeCell ref="AV132:AW132"/>
    <mergeCell ref="AX132:AY132"/>
    <mergeCell ref="AV125:AW125"/>
    <mergeCell ref="AX125:AY125"/>
    <mergeCell ref="AO129:AP129"/>
    <mergeCell ref="AQ129:AR129"/>
    <mergeCell ref="AV129:AW129"/>
    <mergeCell ref="AX129:AY129"/>
    <mergeCell ref="AK134:AL134"/>
    <mergeCell ref="AM134:AN134"/>
    <mergeCell ref="AO134:AP134"/>
    <mergeCell ref="AQ134:AR134"/>
    <mergeCell ref="AV134:AW134"/>
    <mergeCell ref="AX134:AY134"/>
    <mergeCell ref="AK133:AL133"/>
    <mergeCell ref="AM133:AN133"/>
    <mergeCell ref="AO133:AP133"/>
    <mergeCell ref="AQ133:AR133"/>
    <mergeCell ref="AV133:AW133"/>
    <mergeCell ref="AX133:AY133"/>
    <mergeCell ref="AV139:AW139"/>
    <mergeCell ref="AX139:AY139"/>
    <mergeCell ref="Z140:AA140"/>
    <mergeCell ref="AB140:AC140"/>
    <mergeCell ref="AK140:AL140"/>
    <mergeCell ref="AM140:AN140"/>
    <mergeCell ref="AO140:AP140"/>
    <mergeCell ref="AQ140:AR140"/>
    <mergeCell ref="AV140:AW140"/>
    <mergeCell ref="AX140:AY140"/>
    <mergeCell ref="Z139:AA139"/>
    <mergeCell ref="AB139:AC139"/>
    <mergeCell ref="AK139:AL139"/>
    <mergeCell ref="AM139:AN139"/>
    <mergeCell ref="AO139:AP139"/>
    <mergeCell ref="AQ139:AR139"/>
    <mergeCell ref="AV141:AW141"/>
    <mergeCell ref="AX141:AY141"/>
    <mergeCell ref="Z142:AA142"/>
    <mergeCell ref="AB142:AC142"/>
    <mergeCell ref="AK142:AL142"/>
    <mergeCell ref="AM142:AN142"/>
    <mergeCell ref="AO142:AP142"/>
    <mergeCell ref="AQ142:AR142"/>
    <mergeCell ref="AV142:AW142"/>
    <mergeCell ref="AX142:AY142"/>
    <mergeCell ref="Z141:AA141"/>
    <mergeCell ref="AB141:AC141"/>
    <mergeCell ref="AK141:AL141"/>
    <mergeCell ref="AM141:AN141"/>
    <mergeCell ref="AO141:AP141"/>
    <mergeCell ref="AQ141:AR141"/>
    <mergeCell ref="AO146:AP146"/>
    <mergeCell ref="AQ146:AR146"/>
    <mergeCell ref="AV146:AW146"/>
    <mergeCell ref="AX146:AY146"/>
    <mergeCell ref="Z153:AA153"/>
    <mergeCell ref="AB153:AC153"/>
    <mergeCell ref="AK153:AL153"/>
    <mergeCell ref="AM153:AN153"/>
    <mergeCell ref="AO153:AP153"/>
    <mergeCell ref="AQ153:AR153"/>
    <mergeCell ref="AZ158:BA158"/>
    <mergeCell ref="BB158:BC158"/>
    <mergeCell ref="AO159:AP159"/>
    <mergeCell ref="AQ159:AR159"/>
    <mergeCell ref="AS159:AT159"/>
    <mergeCell ref="AU159:AV159"/>
    <mergeCell ref="AZ159:BA159"/>
    <mergeCell ref="BB159:BC159"/>
    <mergeCell ref="AV153:AW153"/>
    <mergeCell ref="AX153:AY153"/>
    <mergeCell ref="AO158:AP158"/>
    <mergeCell ref="AQ158:AR158"/>
    <mergeCell ref="AS158:AT158"/>
    <mergeCell ref="AU158:AV158"/>
    <mergeCell ref="AU161:AV161"/>
    <mergeCell ref="AZ161:BA161"/>
    <mergeCell ref="BB161:BC161"/>
    <mergeCell ref="AO160:AP160"/>
    <mergeCell ref="AQ160:AR160"/>
    <mergeCell ref="AS160:AT160"/>
    <mergeCell ref="AU160:AV160"/>
    <mergeCell ref="AZ160:BA160"/>
    <mergeCell ref="BB160:BC160"/>
    <mergeCell ref="Z165:AA165"/>
    <mergeCell ref="AB165:AC165"/>
    <mergeCell ref="AD165:AE165"/>
    <mergeCell ref="AF165:AG165"/>
    <mergeCell ref="AO165:AP165"/>
    <mergeCell ref="AQ165:AR165"/>
    <mergeCell ref="AO161:AP161"/>
    <mergeCell ref="AQ161:AR161"/>
    <mergeCell ref="AS161:AT161"/>
    <mergeCell ref="AO171:AP171"/>
    <mergeCell ref="AQ171:AR171"/>
    <mergeCell ref="AS171:AT171"/>
    <mergeCell ref="AU171:AV171"/>
    <mergeCell ref="AZ171:BA171"/>
    <mergeCell ref="BB171:BC171"/>
    <mergeCell ref="AS165:AT165"/>
    <mergeCell ref="AU165:AV165"/>
    <mergeCell ref="AZ165:BA165"/>
    <mergeCell ref="BB165:BC165"/>
    <mergeCell ref="AO166:AP166"/>
    <mergeCell ref="AQ166:AR166"/>
    <mergeCell ref="AS166:AT166"/>
    <mergeCell ref="AU166:AV166"/>
    <mergeCell ref="AZ166:BA166"/>
    <mergeCell ref="BB166:BC166"/>
    <mergeCell ref="AU173:AV173"/>
    <mergeCell ref="AZ173:BA173"/>
    <mergeCell ref="BB173:BC173"/>
    <mergeCell ref="AO172:AP172"/>
    <mergeCell ref="AQ172:AR172"/>
    <mergeCell ref="AS172:AT172"/>
    <mergeCell ref="AU172:AV172"/>
    <mergeCell ref="AZ172:BA172"/>
    <mergeCell ref="BB172:BC172"/>
    <mergeCell ref="Z175:AA175"/>
    <mergeCell ref="AB175:AC175"/>
    <mergeCell ref="AD175:AE175"/>
    <mergeCell ref="AF175:AG175"/>
    <mergeCell ref="AO175:AP175"/>
    <mergeCell ref="AQ175:AR175"/>
    <mergeCell ref="AO173:AP173"/>
    <mergeCell ref="AQ173:AR173"/>
    <mergeCell ref="AS173:AT173"/>
    <mergeCell ref="AS175:AT175"/>
    <mergeCell ref="AU175:AV175"/>
    <mergeCell ref="AZ175:BA175"/>
    <mergeCell ref="BB175:BC175"/>
    <mergeCell ref="AO176:AP176"/>
    <mergeCell ref="AQ176:AR176"/>
    <mergeCell ref="AS176:AT176"/>
    <mergeCell ref="AU176:AV176"/>
    <mergeCell ref="AZ176:BA176"/>
    <mergeCell ref="BB176:BC176"/>
  </mergeCells>
  <phoneticPr fontId="2"/>
  <printOptions horizontalCentered="1"/>
  <pageMargins left="0.19685039370078741" right="0.19685039370078741" top="0.19685039370078741" bottom="0.19685039370078741" header="0.31496062992125984" footer="0.31496062992125984"/>
  <pageSetup paperSize="9" scale="55" fitToHeight="0" orientation="landscape" r:id="rId1"/>
  <rowBreaks count="4" manualBreakCount="4">
    <brk id="59" max="16383" man="1"/>
    <brk id="82" max="21" man="1"/>
    <brk id="96" max="21" man="1"/>
    <brk id="126"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K152"/>
  <sheetViews>
    <sheetView view="pageBreakPreview" zoomScaleNormal="100" zoomScaleSheetLayoutView="100" workbookViewId="0">
      <selection sqref="A1:AG1"/>
    </sheetView>
  </sheetViews>
  <sheetFormatPr defaultColWidth="9" defaultRowHeight="18.600000000000001" x14ac:dyDescent="0.2"/>
  <cols>
    <col min="1" max="20" width="3.77734375" style="459" customWidth="1"/>
    <col min="21" max="21" width="3.77734375" style="460" customWidth="1"/>
    <col min="22" max="34" width="3.77734375" style="459" customWidth="1"/>
    <col min="35" max="35" width="41.77734375" style="459" bestFit="1" customWidth="1"/>
    <col min="36" max="36" width="13.21875" style="459" customWidth="1"/>
    <col min="37" max="37" width="14.77734375" style="459" customWidth="1"/>
    <col min="38" max="16384" width="9" style="459"/>
  </cols>
  <sheetData>
    <row r="1" spans="1:37" ht="22.8" x14ac:dyDescent="0.2">
      <c r="A1" s="2268" t="s">
        <v>940</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row>
    <row r="2" spans="1:37" ht="22.05" customHeight="1" x14ac:dyDescent="0.2">
      <c r="AI2" s="459" t="s">
        <v>941</v>
      </c>
      <c r="AJ2" s="461" t="str">
        <f>IF(G11="","",VLOOKUP(G11,AI3:AJ7,2,FALSE))</f>
        <v/>
      </c>
    </row>
    <row r="3" spans="1:37" ht="26.25" customHeight="1" x14ac:dyDescent="0.2">
      <c r="B3" s="2269" t="s">
        <v>942</v>
      </c>
      <c r="C3" s="2270"/>
      <c r="D3" s="2270"/>
      <c r="E3" s="2270"/>
      <c r="F3" s="2270"/>
      <c r="G3" s="2270"/>
      <c r="H3" s="2270"/>
      <c r="I3" s="2270"/>
      <c r="J3" s="2270"/>
      <c r="K3" s="2270"/>
      <c r="L3" s="2270"/>
      <c r="M3" s="2270"/>
      <c r="N3" s="2270"/>
      <c r="O3" s="2270"/>
      <c r="P3" s="2270"/>
      <c r="Q3" s="2270"/>
      <c r="R3" s="2270"/>
      <c r="S3" s="2270"/>
      <c r="T3" s="2270"/>
      <c r="U3" s="2270"/>
      <c r="V3" s="2270"/>
      <c r="W3" s="2270"/>
      <c r="X3" s="2270"/>
      <c r="Y3" s="2270"/>
      <c r="Z3" s="2270"/>
      <c r="AA3" s="2270"/>
      <c r="AB3" s="2270"/>
      <c r="AC3" s="2270"/>
      <c r="AD3" s="2270"/>
      <c r="AE3" s="2270"/>
      <c r="AF3" s="2271"/>
      <c r="AI3" s="459" t="s">
        <v>943</v>
      </c>
      <c r="AJ3" s="462">
        <v>1</v>
      </c>
    </row>
    <row r="4" spans="1:37" ht="26.25" customHeight="1" x14ac:dyDescent="0.2">
      <c r="B4" s="2272"/>
      <c r="C4" s="2273"/>
      <c r="D4" s="2273"/>
      <c r="E4" s="2273"/>
      <c r="F4" s="2273"/>
      <c r="G4" s="2273"/>
      <c r="H4" s="2273"/>
      <c r="I4" s="2273"/>
      <c r="J4" s="2273"/>
      <c r="K4" s="2273"/>
      <c r="L4" s="2273"/>
      <c r="M4" s="2273"/>
      <c r="N4" s="2273"/>
      <c r="O4" s="2273"/>
      <c r="P4" s="2273"/>
      <c r="Q4" s="2273"/>
      <c r="R4" s="2273"/>
      <c r="S4" s="2273"/>
      <c r="T4" s="2273"/>
      <c r="U4" s="2273"/>
      <c r="V4" s="2273"/>
      <c r="W4" s="2273"/>
      <c r="X4" s="2273"/>
      <c r="Y4" s="2273"/>
      <c r="Z4" s="2273"/>
      <c r="AA4" s="2273"/>
      <c r="AB4" s="2273"/>
      <c r="AC4" s="2273"/>
      <c r="AD4" s="2273"/>
      <c r="AE4" s="2273"/>
      <c r="AF4" s="2274"/>
      <c r="AI4" s="459" t="s">
        <v>944</v>
      </c>
      <c r="AJ4" s="462">
        <v>2</v>
      </c>
    </row>
    <row r="5" spans="1:37" ht="26.25" customHeight="1" x14ac:dyDescent="0.2">
      <c r="B5" s="2275"/>
      <c r="C5" s="2273"/>
      <c r="D5" s="2273"/>
      <c r="E5" s="2273"/>
      <c r="F5" s="2273"/>
      <c r="G5" s="2273"/>
      <c r="H5" s="2273"/>
      <c r="I5" s="2273"/>
      <c r="J5" s="2273"/>
      <c r="K5" s="2273"/>
      <c r="L5" s="2273"/>
      <c r="M5" s="2273"/>
      <c r="N5" s="2273"/>
      <c r="O5" s="2273"/>
      <c r="P5" s="2273"/>
      <c r="Q5" s="2273"/>
      <c r="R5" s="2273"/>
      <c r="S5" s="2273"/>
      <c r="T5" s="2273"/>
      <c r="U5" s="2273"/>
      <c r="V5" s="2273"/>
      <c r="W5" s="2273"/>
      <c r="X5" s="2273"/>
      <c r="Y5" s="2273"/>
      <c r="Z5" s="2273"/>
      <c r="AA5" s="2273"/>
      <c r="AB5" s="2273"/>
      <c r="AC5" s="2273"/>
      <c r="AD5" s="2273"/>
      <c r="AE5" s="2273"/>
      <c r="AF5" s="2274"/>
      <c r="AI5" s="459" t="s">
        <v>945</v>
      </c>
      <c r="AJ5" s="462">
        <v>3</v>
      </c>
    </row>
    <row r="6" spans="1:37" ht="26.25" customHeight="1" x14ac:dyDescent="0.2">
      <c r="B6" s="2276"/>
      <c r="C6" s="2277"/>
      <c r="D6" s="2277"/>
      <c r="E6" s="2277"/>
      <c r="F6" s="2277"/>
      <c r="G6" s="2277"/>
      <c r="H6" s="2277"/>
      <c r="I6" s="2277"/>
      <c r="J6" s="2277"/>
      <c r="K6" s="2277"/>
      <c r="L6" s="2277"/>
      <c r="M6" s="2277"/>
      <c r="N6" s="2277"/>
      <c r="O6" s="2277"/>
      <c r="P6" s="2277"/>
      <c r="Q6" s="2277"/>
      <c r="R6" s="2277"/>
      <c r="S6" s="2277"/>
      <c r="T6" s="2277"/>
      <c r="U6" s="2277"/>
      <c r="V6" s="2277"/>
      <c r="W6" s="2277"/>
      <c r="X6" s="2277"/>
      <c r="Y6" s="2277"/>
      <c r="Z6" s="2277"/>
      <c r="AA6" s="2277"/>
      <c r="AB6" s="2277"/>
      <c r="AC6" s="2277"/>
      <c r="AD6" s="2277"/>
      <c r="AE6" s="2277"/>
      <c r="AF6" s="2278"/>
      <c r="AI6" s="459" t="s">
        <v>946</v>
      </c>
      <c r="AJ6" s="462">
        <v>4</v>
      </c>
    </row>
    <row r="7" spans="1:37" ht="22.05" customHeight="1" x14ac:dyDescent="0.2">
      <c r="AI7" s="459" t="s">
        <v>947</v>
      </c>
      <c r="AJ7" s="462">
        <v>5</v>
      </c>
    </row>
    <row r="8" spans="1:37" ht="22.05" customHeight="1" x14ac:dyDescent="0.2">
      <c r="B8" s="463" t="s">
        <v>948</v>
      </c>
      <c r="U8" s="459"/>
      <c r="AI8" s="464" t="s">
        <v>949</v>
      </c>
      <c r="AJ8" s="465" t="str">
        <f>IF(AND(COUNTIF(V11,"*")=1,OR(AJ2=1,AJ2=2,)),VLOOKUP(V11,AI9:AJ11,2,FALSE),"")</f>
        <v/>
      </c>
    </row>
    <row r="9" spans="1:37" ht="22.05" customHeight="1" x14ac:dyDescent="0.2">
      <c r="B9" s="2222" t="s">
        <v>950</v>
      </c>
      <c r="C9" s="2222"/>
      <c r="D9" s="2222"/>
      <c r="E9" s="2222"/>
      <c r="F9" s="2222"/>
      <c r="G9" s="2206"/>
      <c r="H9" s="2206"/>
      <c r="I9" s="2206"/>
      <c r="J9" s="2206"/>
      <c r="K9" s="2222" t="s">
        <v>951</v>
      </c>
      <c r="L9" s="2222"/>
      <c r="M9" s="2222"/>
      <c r="N9" s="2222"/>
      <c r="O9" s="2279"/>
      <c r="P9" s="2279"/>
      <c r="Q9" s="2279"/>
      <c r="R9" s="2279"/>
      <c r="S9" s="2279"/>
      <c r="T9" s="2279"/>
      <c r="U9" s="2279"/>
      <c r="V9" s="2279"/>
      <c r="W9" s="2279"/>
      <c r="X9" s="2279"/>
      <c r="Y9" s="2280"/>
      <c r="Z9" s="2280"/>
      <c r="AA9" s="2280"/>
      <c r="AB9" s="2280"/>
      <c r="AI9" s="464" t="s">
        <v>952</v>
      </c>
      <c r="AJ9" s="462">
        <v>6</v>
      </c>
    </row>
    <row r="10" spans="1:37" ht="22.05" customHeight="1" x14ac:dyDescent="0.2">
      <c r="B10" s="2265" t="s">
        <v>953</v>
      </c>
      <c r="C10" s="2266"/>
      <c r="D10" s="2266"/>
      <c r="E10" s="2266"/>
      <c r="F10" s="2281"/>
      <c r="G10" s="2282"/>
      <c r="H10" s="2267"/>
      <c r="I10" s="2267"/>
      <c r="J10" s="2283"/>
      <c r="K10" s="2265" t="s">
        <v>954</v>
      </c>
      <c r="L10" s="2266"/>
      <c r="M10" s="2266"/>
      <c r="N10" s="2281"/>
      <c r="O10" s="2282"/>
      <c r="P10" s="2267"/>
      <c r="Q10" s="2267"/>
      <c r="R10" s="2267"/>
      <c r="S10" s="2267"/>
      <c r="T10" s="2283"/>
      <c r="U10" s="2258" t="s">
        <v>955</v>
      </c>
      <c r="V10" s="2259"/>
      <c r="W10" s="2259"/>
      <c r="X10" s="2260"/>
      <c r="Y10" s="2282"/>
      <c r="Z10" s="2267"/>
      <c r="AA10" s="2267"/>
      <c r="AB10" s="2267"/>
      <c r="AC10" s="2267"/>
      <c r="AD10" s="2267"/>
      <c r="AE10" s="2267"/>
      <c r="AF10" s="2283"/>
      <c r="AI10" s="464" t="s">
        <v>956</v>
      </c>
      <c r="AJ10" s="462">
        <v>7</v>
      </c>
    </row>
    <row r="11" spans="1:37" ht="22.05" customHeight="1" x14ac:dyDescent="0.2">
      <c r="B11" s="2222" t="s">
        <v>957</v>
      </c>
      <c r="C11" s="2222"/>
      <c r="D11" s="2222"/>
      <c r="E11" s="2222"/>
      <c r="F11" s="2222"/>
      <c r="G11" s="2255"/>
      <c r="H11" s="2256"/>
      <c r="I11" s="2256"/>
      <c r="J11" s="2256"/>
      <c r="K11" s="2256"/>
      <c r="L11" s="2256"/>
      <c r="M11" s="2256"/>
      <c r="N11" s="2256"/>
      <c r="O11" s="2256"/>
      <c r="P11" s="2256"/>
      <c r="Q11" s="2257"/>
      <c r="R11" s="2258" t="s">
        <v>958</v>
      </c>
      <c r="S11" s="2259"/>
      <c r="T11" s="2259"/>
      <c r="U11" s="2260"/>
      <c r="V11" s="2261"/>
      <c r="W11" s="2262"/>
      <c r="X11" s="2262"/>
      <c r="Y11" s="2262"/>
      <c r="Z11" s="2262"/>
      <c r="AA11" s="2262"/>
      <c r="AB11" s="2263"/>
      <c r="AI11" s="464" t="s">
        <v>959</v>
      </c>
      <c r="AJ11" s="462">
        <v>8</v>
      </c>
    </row>
    <row r="12" spans="1:37" ht="17.25" customHeight="1" x14ac:dyDescent="0.2">
      <c r="B12" s="2264" t="s">
        <v>960</v>
      </c>
      <c r="C12" s="2264"/>
      <c r="D12" s="2264"/>
      <c r="E12" s="2264"/>
      <c r="F12" s="2264"/>
      <c r="G12" s="2264"/>
      <c r="H12" s="2264"/>
      <c r="I12" s="2264"/>
      <c r="J12" s="2264"/>
      <c r="K12" s="2264"/>
      <c r="L12" s="2264"/>
      <c r="M12" s="2264"/>
      <c r="N12" s="2264"/>
      <c r="O12" s="2264"/>
      <c r="P12" s="2264"/>
      <c r="Q12" s="2264"/>
      <c r="R12" s="2264"/>
      <c r="S12" s="2264"/>
      <c r="T12" s="2264"/>
      <c r="U12" s="2264"/>
      <c r="V12" s="2264"/>
      <c r="W12" s="2264"/>
      <c r="X12" s="2264"/>
      <c r="Y12" s="2264"/>
      <c r="Z12" s="2264"/>
      <c r="AA12" s="2264"/>
      <c r="AB12" s="2264"/>
      <c r="AC12" s="2264"/>
      <c r="AD12" s="2264"/>
      <c r="AE12" s="2264"/>
      <c r="AF12" s="2264"/>
      <c r="AG12" s="460"/>
      <c r="AJ12" s="462"/>
    </row>
    <row r="13" spans="1:37" ht="17.25" customHeight="1" x14ac:dyDescent="0.2">
      <c r="B13" s="2264"/>
      <c r="C13" s="2264"/>
      <c r="D13" s="2264"/>
      <c r="E13" s="2264"/>
      <c r="F13" s="2264"/>
      <c r="G13" s="2264"/>
      <c r="H13" s="2264"/>
      <c r="I13" s="2264"/>
      <c r="J13" s="2264"/>
      <c r="K13" s="2264"/>
      <c r="L13" s="2264"/>
      <c r="M13" s="2264"/>
      <c r="N13" s="2264"/>
      <c r="O13" s="2264"/>
      <c r="P13" s="2264"/>
      <c r="Q13" s="2264"/>
      <c r="R13" s="2264"/>
      <c r="S13" s="2264"/>
      <c r="T13" s="2264"/>
      <c r="U13" s="2264"/>
      <c r="V13" s="2264"/>
      <c r="W13" s="2264"/>
      <c r="X13" s="2264"/>
      <c r="Y13" s="2264"/>
      <c r="Z13" s="2264"/>
      <c r="AA13" s="2264"/>
      <c r="AB13" s="2264"/>
      <c r="AC13" s="2264"/>
      <c r="AD13" s="2264"/>
      <c r="AE13" s="2264"/>
      <c r="AF13" s="2264"/>
      <c r="AG13" s="460"/>
      <c r="AI13" s="464"/>
    </row>
    <row r="14" spans="1:37" ht="18" customHeight="1" x14ac:dyDescent="0.2">
      <c r="U14" s="459"/>
      <c r="AI14" s="464"/>
    </row>
    <row r="15" spans="1:37" ht="22.05" customHeight="1" x14ac:dyDescent="0.2">
      <c r="B15" s="463" t="s">
        <v>961</v>
      </c>
      <c r="U15" s="459"/>
      <c r="AI15" s="464" t="s">
        <v>962</v>
      </c>
    </row>
    <row r="16" spans="1:37" ht="22.05" customHeight="1" x14ac:dyDescent="0.2">
      <c r="B16" s="2202" t="s">
        <v>963</v>
      </c>
      <c r="C16" s="2203"/>
      <c r="D16" s="2203"/>
      <c r="E16" s="2203"/>
      <c r="F16" s="2203"/>
      <c r="G16" s="2203"/>
      <c r="H16" s="2203"/>
      <c r="I16" s="2203"/>
      <c r="J16" s="2203"/>
      <c r="K16" s="2204"/>
      <c r="L16" s="2265" t="s">
        <v>964</v>
      </c>
      <c r="M16" s="2266"/>
      <c r="N16" s="2267"/>
      <c r="O16" s="2267"/>
      <c r="P16" s="466" t="s">
        <v>965</v>
      </c>
      <c r="Q16" s="2267"/>
      <c r="R16" s="2267"/>
      <c r="S16" s="467" t="s">
        <v>966</v>
      </c>
      <c r="T16"/>
      <c r="U16"/>
      <c r="AD16"/>
      <c r="AE16"/>
      <c r="AI16" s="468" t="str">
        <f>L16&amp;N16&amp;P16&amp;Q16&amp;S16&amp;"１日"</f>
        <v>令和年月１日</v>
      </c>
      <c r="AJ16" s="469"/>
      <c r="AK16" s="469"/>
    </row>
    <row r="17" spans="2:37" ht="22.05" customHeight="1" x14ac:dyDescent="0.2">
      <c r="B17" s="2202" t="s">
        <v>967</v>
      </c>
      <c r="C17" s="2203"/>
      <c r="D17" s="2203"/>
      <c r="E17" s="2203"/>
      <c r="F17" s="2203"/>
      <c r="G17" s="2203"/>
      <c r="H17" s="2203"/>
      <c r="I17" s="2203"/>
      <c r="J17" s="2203"/>
      <c r="K17" s="2203"/>
      <c r="L17" s="2203"/>
      <c r="M17" s="2203"/>
      <c r="N17" s="2203"/>
      <c r="O17" s="2204"/>
      <c r="P17" s="2242"/>
      <c r="Q17" s="2243"/>
      <c r="R17" s="2243"/>
      <c r="S17" s="470" t="s">
        <v>968</v>
      </c>
      <c r="AI17" s="464" t="s">
        <v>969</v>
      </c>
      <c r="AJ17" s="471" t="s">
        <v>970</v>
      </c>
    </row>
    <row r="18" spans="2:37" ht="22.05" customHeight="1" x14ac:dyDescent="0.2">
      <c r="B18" s="2244" t="s">
        <v>971</v>
      </c>
      <c r="C18" s="2244"/>
      <c r="D18" s="2244"/>
      <c r="E18" s="2244"/>
      <c r="F18" s="2244"/>
      <c r="G18" s="2244"/>
      <c r="H18" s="2244"/>
      <c r="I18" s="2244"/>
      <c r="J18" s="2244"/>
      <c r="K18" s="2244"/>
      <c r="L18" s="2244"/>
      <c r="M18" s="2244"/>
      <c r="N18" s="2244"/>
      <c r="O18" s="2244"/>
      <c r="P18" s="2244"/>
      <c r="Q18" s="2244"/>
      <c r="R18" s="2244"/>
      <c r="S18" s="2244"/>
      <c r="T18" s="2244"/>
      <c r="U18" s="2244"/>
      <c r="V18" s="2244"/>
      <c r="W18" s="2244"/>
      <c r="X18" s="2244"/>
      <c r="Y18" s="2244"/>
      <c r="Z18" s="2245"/>
      <c r="AA18" s="2246"/>
      <c r="AB18" s="2246"/>
      <c r="AC18" s="472" t="s">
        <v>968</v>
      </c>
      <c r="AI18" s="473" t="e">
        <f>(Z18-P17)/Z18</f>
        <v>#DIV/0!</v>
      </c>
      <c r="AJ18" s="474" t="e">
        <f>AI18</f>
        <v>#DIV/0!</v>
      </c>
    </row>
    <row r="19" spans="2:37" ht="22.05" customHeight="1" x14ac:dyDescent="0.25">
      <c r="B19" s="2247" t="s">
        <v>972</v>
      </c>
      <c r="C19" s="2248"/>
      <c r="D19" s="2248"/>
      <c r="E19" s="2248"/>
      <c r="F19" s="2248"/>
      <c r="G19" s="2248"/>
      <c r="H19" s="2249" t="str">
        <f>IF(P17="","",IF(AND(H20="否",ROUND(AI18,4)&gt;=0.05),"可","否"))</f>
        <v/>
      </c>
      <c r="I19" s="2250"/>
      <c r="J19" s="2251"/>
      <c r="N19" s="475"/>
      <c r="O19" s="475"/>
      <c r="P19" s="475"/>
      <c r="Q19" s="475"/>
      <c r="R19" s="475"/>
      <c r="S19" s="475"/>
      <c r="T19" s="475"/>
      <c r="U19" s="475"/>
      <c r="V19" s="475"/>
      <c r="W19" s="475"/>
      <c r="X19" s="475"/>
      <c r="Y19" s="475"/>
      <c r="Z19" s="475"/>
      <c r="AA19" s="475"/>
      <c r="AB19" s="475"/>
      <c r="AC19" s="475"/>
      <c r="AD19" s="475"/>
      <c r="AE19" s="475"/>
      <c r="AF19" s="475"/>
      <c r="AI19" s="476" t="s">
        <v>973</v>
      </c>
      <c r="AJ19" s="477" t="s">
        <v>974</v>
      </c>
    </row>
    <row r="20" spans="2:37" ht="22.05" customHeight="1" x14ac:dyDescent="0.25">
      <c r="B20" s="2202" t="s">
        <v>975</v>
      </c>
      <c r="C20" s="2203"/>
      <c r="D20" s="2203"/>
      <c r="E20" s="2203"/>
      <c r="F20" s="2203"/>
      <c r="G20" s="2203"/>
      <c r="H20" s="2252" t="str">
        <f>IF(N16="","",IF(AND(AI20="可",AJ20="可"),"可","否"))</f>
        <v/>
      </c>
      <c r="I20" s="2253"/>
      <c r="J20" s="2254"/>
      <c r="N20" s="475"/>
      <c r="O20" s="475"/>
      <c r="P20" s="475"/>
      <c r="Q20" s="475"/>
      <c r="R20" s="475"/>
      <c r="S20" s="475"/>
      <c r="T20" s="475"/>
      <c r="U20" s="475"/>
      <c r="V20" s="475"/>
      <c r="W20" s="475"/>
      <c r="X20" s="475"/>
      <c r="Y20" s="475"/>
      <c r="Z20" s="475"/>
      <c r="AE20" s="475"/>
      <c r="AF20" s="475"/>
      <c r="AI20" s="476" t="str">
        <f>IF(P17="","",IF(OR(AND(AJ8=7,P17&lt;=750),(AND(AJ8=8,P17&lt;=900))),"可","否"))</f>
        <v/>
      </c>
      <c r="AJ20" s="478" t="str">
        <f>IF(AND(N16=3,OR(Q16=2,Q16=3)),"否","可")</f>
        <v>可</v>
      </c>
      <c r="AK20"/>
    </row>
    <row r="21" spans="2:37" ht="20.25" customHeight="1" x14ac:dyDescent="0.2">
      <c r="B21" s="2208" t="s">
        <v>976</v>
      </c>
      <c r="C21" s="2209"/>
      <c r="D21" s="2209"/>
      <c r="E21" s="2209"/>
      <c r="F21" s="2209"/>
      <c r="G21" s="2209"/>
      <c r="H21" s="2209"/>
      <c r="I21" s="2209"/>
      <c r="J21" s="2209"/>
      <c r="K21" s="2209"/>
      <c r="L21" s="2209"/>
      <c r="M21" s="2209"/>
      <c r="N21" s="2209"/>
      <c r="O21" s="2209"/>
      <c r="P21" s="2209"/>
      <c r="Q21" s="2209"/>
      <c r="R21" s="2209"/>
      <c r="S21" s="2209"/>
      <c r="T21" s="2209"/>
      <c r="U21" s="2209"/>
      <c r="V21" s="2209"/>
      <c r="W21" s="2209"/>
      <c r="X21" s="2209"/>
      <c r="Y21" s="2209"/>
      <c r="Z21" s="2209"/>
      <c r="AA21" s="2209"/>
      <c r="AB21" s="2209"/>
      <c r="AC21" s="2209"/>
      <c r="AD21" s="2209"/>
      <c r="AE21" s="2209"/>
      <c r="AF21" s="2209"/>
    </row>
    <row r="22" spans="2:37" ht="20.25" customHeight="1" x14ac:dyDescent="0.2">
      <c r="B22" s="2208"/>
      <c r="C22" s="2209"/>
      <c r="D22" s="2209"/>
      <c r="E22" s="2209"/>
      <c r="F22" s="2209"/>
      <c r="G22" s="2209"/>
      <c r="H22" s="2209"/>
      <c r="I22" s="2209"/>
      <c r="J22" s="2209"/>
      <c r="K22" s="2209"/>
      <c r="L22" s="2209"/>
      <c r="M22" s="2209"/>
      <c r="N22" s="2209"/>
      <c r="O22" s="2209"/>
      <c r="P22" s="2209"/>
      <c r="Q22" s="2209"/>
      <c r="R22" s="2209"/>
      <c r="S22" s="2209"/>
      <c r="T22" s="2209"/>
      <c r="U22" s="2209"/>
      <c r="V22" s="2209"/>
      <c r="W22" s="2209"/>
      <c r="X22" s="2209"/>
      <c r="Y22" s="2209"/>
      <c r="Z22" s="2209"/>
      <c r="AA22" s="2209"/>
      <c r="AB22" s="2209"/>
      <c r="AC22" s="2209"/>
      <c r="AD22" s="2209"/>
      <c r="AE22" s="2209"/>
      <c r="AF22" s="2209"/>
    </row>
    <row r="23" spans="2:37" ht="20.25" customHeight="1" x14ac:dyDescent="0.2">
      <c r="B23" s="2208"/>
      <c r="C23" s="2209"/>
      <c r="D23" s="2209"/>
      <c r="E23" s="2209"/>
      <c r="F23" s="2209"/>
      <c r="G23" s="2209"/>
      <c r="H23" s="2209"/>
      <c r="I23" s="2209"/>
      <c r="J23" s="2209"/>
      <c r="K23" s="2209"/>
      <c r="L23" s="2209"/>
      <c r="M23" s="2209"/>
      <c r="N23" s="2209"/>
      <c r="O23" s="2209"/>
      <c r="P23" s="2209"/>
      <c r="Q23" s="2209"/>
      <c r="R23" s="2209"/>
      <c r="S23" s="2209"/>
      <c r="T23" s="2209"/>
      <c r="U23" s="2209"/>
      <c r="V23" s="2209"/>
      <c r="W23" s="2209"/>
      <c r="X23" s="2209"/>
      <c r="Y23" s="2209"/>
      <c r="Z23" s="2209"/>
      <c r="AA23" s="2209"/>
      <c r="AB23" s="2209"/>
      <c r="AC23" s="2209"/>
      <c r="AD23" s="2209"/>
      <c r="AE23" s="2209"/>
      <c r="AF23" s="2209"/>
    </row>
    <row r="24" spans="2:37" ht="20.25" customHeight="1" x14ac:dyDescent="0.2">
      <c r="B24" s="2208"/>
      <c r="C24" s="2209"/>
      <c r="D24" s="2209"/>
      <c r="E24" s="2209"/>
      <c r="F24" s="2209"/>
      <c r="G24" s="2209"/>
      <c r="H24" s="2209"/>
      <c r="I24" s="2209"/>
      <c r="J24" s="2209"/>
      <c r="K24" s="2209"/>
      <c r="L24" s="2209"/>
      <c r="M24" s="2209"/>
      <c r="N24" s="2209"/>
      <c r="O24" s="2209"/>
      <c r="P24" s="2209"/>
      <c r="Q24" s="2209"/>
      <c r="R24" s="2209"/>
      <c r="S24" s="2209"/>
      <c r="T24" s="2209"/>
      <c r="U24" s="2209"/>
      <c r="V24" s="2209"/>
      <c r="W24" s="2209"/>
      <c r="X24" s="2209"/>
      <c r="Y24" s="2209"/>
      <c r="Z24" s="2209"/>
      <c r="AA24" s="2209"/>
      <c r="AB24" s="2209"/>
      <c r="AC24" s="2209"/>
      <c r="AD24" s="2209"/>
      <c r="AE24" s="2209"/>
      <c r="AF24" s="2209"/>
    </row>
    <row r="25" spans="2:37" ht="20.25" customHeight="1" x14ac:dyDescent="0.2">
      <c r="B25" s="2208"/>
      <c r="C25" s="2209"/>
      <c r="D25" s="2209"/>
      <c r="E25" s="2209"/>
      <c r="F25" s="2209"/>
      <c r="G25" s="2209"/>
      <c r="H25" s="2209"/>
      <c r="I25" s="2209"/>
      <c r="J25" s="2209"/>
      <c r="K25" s="2209"/>
      <c r="L25" s="2209"/>
      <c r="M25" s="2209"/>
      <c r="N25" s="2209"/>
      <c r="O25" s="2209"/>
      <c r="P25" s="2209"/>
      <c r="Q25" s="2209"/>
      <c r="R25" s="2209"/>
      <c r="S25" s="2209"/>
      <c r="T25" s="2209"/>
      <c r="U25" s="2209"/>
      <c r="V25" s="2209"/>
      <c r="W25" s="2209"/>
      <c r="X25" s="2209"/>
      <c r="Y25" s="2209"/>
      <c r="Z25" s="2209"/>
      <c r="AA25" s="2209"/>
      <c r="AB25" s="2209"/>
      <c r="AC25" s="2209"/>
      <c r="AD25" s="2209"/>
      <c r="AE25" s="2209"/>
      <c r="AF25" s="2209"/>
    </row>
    <row r="26" spans="2:37" ht="20.25" customHeight="1" x14ac:dyDescent="0.2">
      <c r="B26" s="2208"/>
      <c r="C26" s="2209"/>
      <c r="D26" s="2209"/>
      <c r="E26" s="2209"/>
      <c r="F26" s="2209"/>
      <c r="G26" s="2209"/>
      <c r="H26" s="2209"/>
      <c r="I26" s="2209"/>
      <c r="J26" s="2209"/>
      <c r="K26" s="2209"/>
      <c r="L26" s="2209"/>
      <c r="M26" s="2209"/>
      <c r="N26" s="2209"/>
      <c r="O26" s="2209"/>
      <c r="P26" s="2209"/>
      <c r="Q26" s="2209"/>
      <c r="R26" s="2209"/>
      <c r="S26" s="2209"/>
      <c r="T26" s="2209"/>
      <c r="U26" s="2209"/>
      <c r="V26" s="2209"/>
      <c r="W26" s="2209"/>
      <c r="X26" s="2209"/>
      <c r="Y26" s="2209"/>
      <c r="Z26" s="2209"/>
      <c r="AA26" s="2209"/>
      <c r="AB26" s="2209"/>
      <c r="AC26" s="2209"/>
      <c r="AD26" s="2209"/>
      <c r="AE26" s="2209"/>
      <c r="AF26" s="2209"/>
    </row>
    <row r="27" spans="2:37" ht="20.25" customHeight="1" x14ac:dyDescent="0.2">
      <c r="B27" s="2208"/>
      <c r="C27" s="2209"/>
      <c r="D27" s="2209"/>
      <c r="E27" s="2209"/>
      <c r="F27" s="2209"/>
      <c r="G27" s="2209"/>
      <c r="H27" s="2209"/>
      <c r="I27" s="2209"/>
      <c r="J27" s="2209"/>
      <c r="K27" s="2209"/>
      <c r="L27" s="2209"/>
      <c r="M27" s="2209"/>
      <c r="N27" s="2209"/>
      <c r="O27" s="2209"/>
      <c r="P27" s="2209"/>
      <c r="Q27" s="2209"/>
      <c r="R27" s="2209"/>
      <c r="S27" s="2209"/>
      <c r="T27" s="2209"/>
      <c r="U27" s="2209"/>
      <c r="V27" s="2209"/>
      <c r="W27" s="2209"/>
      <c r="X27" s="2209"/>
      <c r="Y27" s="2209"/>
      <c r="Z27" s="2209"/>
      <c r="AA27" s="2209"/>
      <c r="AB27" s="2209"/>
      <c r="AC27" s="2209"/>
      <c r="AD27" s="2209"/>
      <c r="AE27" s="2209"/>
      <c r="AF27" s="2209"/>
    </row>
    <row r="28" spans="2:37" ht="20.25" customHeight="1" x14ac:dyDescent="0.2">
      <c r="B28" s="2209"/>
      <c r="C28" s="2209"/>
      <c r="D28" s="2209"/>
      <c r="E28" s="2209"/>
      <c r="F28" s="2209"/>
      <c r="G28" s="2209"/>
      <c r="H28" s="2209"/>
      <c r="I28" s="2209"/>
      <c r="J28" s="2209"/>
      <c r="K28" s="2209"/>
      <c r="L28" s="2209"/>
      <c r="M28" s="2209"/>
      <c r="N28" s="2209"/>
      <c r="O28" s="2209"/>
      <c r="P28" s="2209"/>
      <c r="Q28" s="2209"/>
      <c r="R28" s="2209"/>
      <c r="S28" s="2209"/>
      <c r="T28" s="2209"/>
      <c r="U28" s="2209"/>
      <c r="V28" s="2209"/>
      <c r="W28" s="2209"/>
      <c r="X28" s="2209"/>
      <c r="Y28" s="2209"/>
      <c r="Z28" s="2209"/>
      <c r="AA28" s="2209"/>
      <c r="AB28" s="2209"/>
      <c r="AC28" s="2209"/>
      <c r="AD28" s="2209"/>
      <c r="AE28" s="2209"/>
      <c r="AF28" s="2209"/>
    </row>
    <row r="29" spans="2:37" ht="18" customHeight="1" x14ac:dyDescent="0.2">
      <c r="N29" s="460"/>
      <c r="O29" s="460"/>
      <c r="P29" s="460"/>
      <c r="Q29" s="460"/>
      <c r="R29" s="460"/>
      <c r="S29" s="460"/>
      <c r="U29" s="459"/>
    </row>
    <row r="30" spans="2:37" ht="22.05" customHeight="1" x14ac:dyDescent="0.2">
      <c r="B30" s="2219" t="s">
        <v>977</v>
      </c>
      <c r="C30" s="2220"/>
      <c r="D30" s="2220"/>
      <c r="E30" s="2220"/>
      <c r="F30" s="2220"/>
      <c r="G30" s="2220"/>
      <c r="H30" s="2220"/>
      <c r="I30" s="2221"/>
      <c r="K30" s="479" t="s">
        <v>978</v>
      </c>
      <c r="N30" s="460"/>
      <c r="O30" s="460"/>
      <c r="P30" s="460"/>
      <c r="Q30" s="460"/>
      <c r="R30" s="460"/>
      <c r="S30" s="460"/>
      <c r="U30" s="459"/>
    </row>
    <row r="31" spans="2:37" ht="22.05" customHeight="1" x14ac:dyDescent="0.2">
      <c r="B31" s="463" t="s">
        <v>979</v>
      </c>
    </row>
    <row r="32" spans="2:37" ht="22.05" customHeight="1" x14ac:dyDescent="0.2">
      <c r="B32" s="2222"/>
      <c r="C32" s="2222"/>
      <c r="D32" s="2222"/>
      <c r="E32" s="2222"/>
      <c r="F32" s="2222"/>
      <c r="G32" s="2222"/>
      <c r="H32" s="2222"/>
      <c r="I32" s="2222"/>
      <c r="J32" s="2222"/>
      <c r="K32" s="2222"/>
      <c r="L32" s="2222" t="s">
        <v>980</v>
      </c>
      <c r="M32" s="2222"/>
      <c r="N32" s="2222"/>
      <c r="O32" s="2222"/>
      <c r="P32" s="2222"/>
      <c r="Q32" s="2223" t="s">
        <v>981</v>
      </c>
      <c r="R32" s="2223"/>
      <c r="S32" s="2223"/>
      <c r="T32" s="2223"/>
      <c r="U32" s="2222" t="s">
        <v>982</v>
      </c>
      <c r="V32" s="2222"/>
      <c r="W32" s="2222"/>
      <c r="X32" s="2222"/>
      <c r="Y32" s="2212"/>
      <c r="Z32" s="2213"/>
      <c r="AA32" s="2224" t="s">
        <v>983</v>
      </c>
      <c r="AB32" s="2222"/>
      <c r="AC32" s="2222"/>
      <c r="AD32" s="2222"/>
      <c r="AH32"/>
      <c r="AI32"/>
      <c r="AJ32"/>
      <c r="AK32"/>
    </row>
    <row r="33" spans="2:37" ht="22.05" customHeight="1" x14ac:dyDescent="0.2">
      <c r="B33" s="2222"/>
      <c r="C33" s="2222"/>
      <c r="D33" s="2222"/>
      <c r="E33" s="2222"/>
      <c r="F33" s="2222"/>
      <c r="G33" s="2222"/>
      <c r="H33" s="2222"/>
      <c r="I33" s="2222"/>
      <c r="J33" s="2222"/>
      <c r="K33" s="2222"/>
      <c r="L33" s="2222"/>
      <c r="M33" s="2222"/>
      <c r="N33" s="2222"/>
      <c r="O33" s="2222"/>
      <c r="P33" s="2222"/>
      <c r="Q33" s="2223"/>
      <c r="R33" s="2223"/>
      <c r="S33" s="2223"/>
      <c r="T33" s="2223"/>
      <c r="U33" s="2222"/>
      <c r="V33" s="2222"/>
      <c r="W33" s="2222"/>
      <c r="X33" s="2222"/>
      <c r="Y33" s="2212"/>
      <c r="Z33" s="2213"/>
      <c r="AA33" s="2222"/>
      <c r="AB33" s="2222"/>
      <c r="AC33" s="2222"/>
      <c r="AD33" s="2222"/>
      <c r="AH33"/>
      <c r="AI33"/>
      <c r="AJ33"/>
      <c r="AK33"/>
    </row>
    <row r="34" spans="2:37" ht="22.05" customHeight="1" x14ac:dyDescent="0.2">
      <c r="B34" s="2202" t="s">
        <v>963</v>
      </c>
      <c r="C34" s="2203"/>
      <c r="D34" s="2203"/>
      <c r="E34" s="2203"/>
      <c r="F34" s="2203"/>
      <c r="G34" s="2203"/>
      <c r="H34" s="2203"/>
      <c r="I34" s="2203"/>
      <c r="J34" s="2203"/>
      <c r="K34" s="2204"/>
      <c r="L34" s="2205" t="str">
        <f>IF(N16="","",EOMONTH(AI16,0))</f>
        <v/>
      </c>
      <c r="M34" s="2205"/>
      <c r="N34" s="2205"/>
      <c r="O34" s="2205"/>
      <c r="P34" s="2205"/>
      <c r="Q34" s="2225" t="str">
        <f>IF($P$17=0,"",$P$17)</f>
        <v/>
      </c>
      <c r="R34" s="2226"/>
      <c r="S34" s="2226"/>
      <c r="T34" s="2226"/>
      <c r="U34" s="2239" t="str">
        <f t="shared" ref="U34:U39" si="0">IF(Q34="","",ROUND(($Z$18-Q34)/$Z$18,4))</f>
        <v/>
      </c>
      <c r="V34" s="2240"/>
      <c r="W34" s="2240"/>
      <c r="X34" s="2240"/>
      <c r="Y34" s="2212"/>
      <c r="Z34" s="2213"/>
      <c r="AA34" s="2216"/>
      <c r="AB34" s="2217"/>
      <c r="AC34" s="2217"/>
      <c r="AD34" s="2218"/>
      <c r="AH34"/>
      <c r="AI34"/>
      <c r="AJ34"/>
      <c r="AK34"/>
    </row>
    <row r="35" spans="2:37" ht="22.05" customHeight="1" x14ac:dyDescent="0.2">
      <c r="B35" s="2202" t="s">
        <v>984</v>
      </c>
      <c r="C35" s="2203"/>
      <c r="D35" s="2203"/>
      <c r="E35" s="2203"/>
      <c r="F35" s="2203"/>
      <c r="G35" s="2203"/>
      <c r="H35" s="2203"/>
      <c r="I35" s="2203"/>
      <c r="J35" s="2203"/>
      <c r="K35" s="2204"/>
      <c r="L35" s="2205" t="str">
        <f t="shared" ref="L35:L41" si="1">IF($N$16="","",EOMONTH(L34,1))</f>
        <v/>
      </c>
      <c r="M35" s="2205"/>
      <c r="N35" s="2205"/>
      <c r="O35" s="2205"/>
      <c r="P35" s="2205"/>
      <c r="Q35" s="2210"/>
      <c r="R35" s="2211"/>
      <c r="S35" s="2211"/>
      <c r="T35" s="2211"/>
      <c r="U35" s="2239" t="str">
        <f t="shared" si="0"/>
        <v/>
      </c>
      <c r="V35" s="2240"/>
      <c r="W35" s="2240"/>
      <c r="X35" s="2240"/>
      <c r="Y35" s="2212"/>
      <c r="Z35" s="2213"/>
      <c r="AA35" s="2216"/>
      <c r="AB35" s="2217"/>
      <c r="AC35" s="2217"/>
      <c r="AD35" s="2218"/>
      <c r="AH35"/>
      <c r="AI35"/>
      <c r="AJ35"/>
      <c r="AK35"/>
    </row>
    <row r="36" spans="2:37" ht="22.05" customHeight="1" x14ac:dyDescent="0.2">
      <c r="B36" s="2202" t="s">
        <v>985</v>
      </c>
      <c r="C36" s="2203"/>
      <c r="D36" s="2203"/>
      <c r="E36" s="2203"/>
      <c r="F36" s="2203"/>
      <c r="G36" s="2203"/>
      <c r="H36" s="2203"/>
      <c r="I36" s="2203"/>
      <c r="J36" s="2203"/>
      <c r="K36" s="2204"/>
      <c r="L36" s="2205" t="str">
        <f t="shared" si="1"/>
        <v/>
      </c>
      <c r="M36" s="2205"/>
      <c r="N36" s="2205"/>
      <c r="O36" s="2205"/>
      <c r="P36" s="2205"/>
      <c r="Q36" s="2210"/>
      <c r="R36" s="2211"/>
      <c r="S36" s="2211"/>
      <c r="T36" s="2211"/>
      <c r="U36" s="2239" t="str">
        <f t="shared" si="0"/>
        <v/>
      </c>
      <c r="V36" s="2240"/>
      <c r="W36" s="2240"/>
      <c r="X36" s="2240"/>
      <c r="Y36" s="2212"/>
      <c r="Z36" s="2213"/>
      <c r="AA36" s="2207" t="str">
        <f t="shared" ref="AA36:AA41" si="2">IF(U34="","",IF(AND($H$19="可",U34&gt;=0.05),"可","否"))</f>
        <v/>
      </c>
      <c r="AB36" s="2207"/>
      <c r="AC36" s="2207"/>
      <c r="AD36" s="2207"/>
      <c r="AH36"/>
      <c r="AI36"/>
      <c r="AJ36"/>
      <c r="AK36"/>
    </row>
    <row r="37" spans="2:37" ht="22.05" customHeight="1" x14ac:dyDescent="0.2">
      <c r="B37" s="2202" t="s">
        <v>986</v>
      </c>
      <c r="C37" s="2203"/>
      <c r="D37" s="2203"/>
      <c r="E37" s="2203"/>
      <c r="F37" s="2203"/>
      <c r="G37" s="2203"/>
      <c r="H37" s="2203"/>
      <c r="I37" s="2203"/>
      <c r="J37" s="2203"/>
      <c r="K37" s="2204"/>
      <c r="L37" s="2205" t="str">
        <f t="shared" si="1"/>
        <v/>
      </c>
      <c r="M37" s="2205"/>
      <c r="N37" s="2205"/>
      <c r="O37" s="2205"/>
      <c r="P37" s="2205"/>
      <c r="Q37" s="2210"/>
      <c r="R37" s="2211"/>
      <c r="S37" s="2211"/>
      <c r="T37" s="2211"/>
      <c r="U37" s="2239" t="str">
        <f t="shared" si="0"/>
        <v/>
      </c>
      <c r="V37" s="2240"/>
      <c r="W37" s="2240"/>
      <c r="X37" s="2240"/>
      <c r="Y37" s="2212"/>
      <c r="Z37" s="2213"/>
      <c r="AA37" s="2207" t="str">
        <f t="shared" si="2"/>
        <v/>
      </c>
      <c r="AB37" s="2207"/>
      <c r="AC37" s="2207"/>
      <c r="AD37" s="2207"/>
      <c r="AH37"/>
      <c r="AI37"/>
      <c r="AJ37"/>
      <c r="AK37"/>
    </row>
    <row r="38" spans="2:37" ht="22.05" customHeight="1" x14ac:dyDescent="0.2">
      <c r="B38" s="2202" t="s">
        <v>987</v>
      </c>
      <c r="C38" s="2203"/>
      <c r="D38" s="2203"/>
      <c r="E38" s="2203"/>
      <c r="F38" s="2203"/>
      <c r="G38" s="2203"/>
      <c r="H38" s="2203"/>
      <c r="I38" s="2203"/>
      <c r="J38" s="2203"/>
      <c r="K38" s="2204"/>
      <c r="L38" s="2205" t="str">
        <f t="shared" si="1"/>
        <v/>
      </c>
      <c r="M38" s="2205"/>
      <c r="N38" s="2205"/>
      <c r="O38" s="2205"/>
      <c r="P38" s="2205"/>
      <c r="Q38" s="2210"/>
      <c r="R38" s="2211"/>
      <c r="S38" s="2211"/>
      <c r="T38" s="2211"/>
      <c r="U38" s="2239" t="str">
        <f t="shared" si="0"/>
        <v/>
      </c>
      <c r="V38" s="2240"/>
      <c r="W38" s="2240"/>
      <c r="X38" s="2240"/>
      <c r="Y38" s="2214" t="s">
        <v>988</v>
      </c>
      <c r="Z38" s="2213"/>
      <c r="AA38" s="2207" t="str">
        <f t="shared" si="2"/>
        <v/>
      </c>
      <c r="AB38" s="2207"/>
      <c r="AC38" s="2207"/>
      <c r="AD38" s="2207"/>
      <c r="AH38"/>
      <c r="AI38"/>
      <c r="AJ38"/>
      <c r="AK38"/>
    </row>
    <row r="39" spans="2:37" ht="22.05" customHeight="1" x14ac:dyDescent="0.2">
      <c r="B39" s="2202" t="s">
        <v>989</v>
      </c>
      <c r="C39" s="2203"/>
      <c r="D39" s="2203"/>
      <c r="E39" s="2203"/>
      <c r="F39" s="2203"/>
      <c r="G39" s="2203"/>
      <c r="H39" s="2203"/>
      <c r="I39" s="2203"/>
      <c r="J39" s="2203"/>
      <c r="K39" s="2204"/>
      <c r="L39" s="2205" t="str">
        <f t="shared" si="1"/>
        <v/>
      </c>
      <c r="M39" s="2205"/>
      <c r="N39" s="2205"/>
      <c r="O39" s="2205"/>
      <c r="P39" s="2205"/>
      <c r="Q39" s="2210"/>
      <c r="R39" s="2211"/>
      <c r="S39" s="2211"/>
      <c r="T39" s="2211"/>
      <c r="U39" s="2239" t="str">
        <f t="shared" si="0"/>
        <v/>
      </c>
      <c r="V39" s="2240"/>
      <c r="W39" s="2240"/>
      <c r="X39" s="2240"/>
      <c r="Y39" s="2212"/>
      <c r="Z39" s="2213"/>
      <c r="AA39" s="2241" t="str">
        <f t="shared" si="2"/>
        <v/>
      </c>
      <c r="AB39" s="2241"/>
      <c r="AC39" s="2241"/>
      <c r="AD39" s="2241"/>
      <c r="AH39"/>
      <c r="AI39"/>
      <c r="AJ39"/>
      <c r="AK39"/>
    </row>
    <row r="40" spans="2:37" ht="22.05" customHeight="1" x14ac:dyDescent="0.2">
      <c r="B40" s="2202"/>
      <c r="C40" s="2203"/>
      <c r="D40" s="2203"/>
      <c r="E40" s="2203"/>
      <c r="F40" s="2203"/>
      <c r="G40" s="2203"/>
      <c r="H40" s="2203"/>
      <c r="I40" s="2203"/>
      <c r="J40" s="2203"/>
      <c r="K40" s="2204"/>
      <c r="L40" s="2205" t="str">
        <f t="shared" si="1"/>
        <v/>
      </c>
      <c r="M40" s="2205"/>
      <c r="N40" s="2205"/>
      <c r="O40" s="2205"/>
      <c r="P40" s="2205"/>
      <c r="Q40" s="2216"/>
      <c r="R40" s="2217"/>
      <c r="S40" s="2217"/>
      <c r="T40" s="2218"/>
      <c r="U40" s="2216"/>
      <c r="V40" s="2217"/>
      <c r="W40" s="2217"/>
      <c r="X40" s="2218"/>
      <c r="Y40" s="2212"/>
      <c r="Z40" s="2213"/>
      <c r="AA40" s="2207" t="str">
        <f t="shared" si="2"/>
        <v/>
      </c>
      <c r="AB40" s="2207"/>
      <c r="AC40" s="2207"/>
      <c r="AD40" s="2207"/>
      <c r="AH40"/>
      <c r="AI40"/>
      <c r="AJ40"/>
      <c r="AK40"/>
    </row>
    <row r="41" spans="2:37" ht="22.05" customHeight="1" x14ac:dyDescent="0.2">
      <c r="B41" s="2202" t="s">
        <v>990</v>
      </c>
      <c r="C41" s="2203"/>
      <c r="D41" s="2203"/>
      <c r="E41" s="2203"/>
      <c r="F41" s="2203"/>
      <c r="G41" s="2203"/>
      <c r="H41" s="2203"/>
      <c r="I41" s="2203"/>
      <c r="J41" s="2203"/>
      <c r="K41" s="2204"/>
      <c r="L41" s="2205" t="str">
        <f t="shared" si="1"/>
        <v/>
      </c>
      <c r="M41" s="2205"/>
      <c r="N41" s="2205"/>
      <c r="O41" s="2205"/>
      <c r="P41" s="2205"/>
      <c r="Q41" s="2227"/>
      <c r="R41" s="2227"/>
      <c r="S41" s="2227"/>
      <c r="T41" s="2227"/>
      <c r="U41" s="2227"/>
      <c r="V41" s="2227"/>
      <c r="W41" s="2227"/>
      <c r="X41" s="2227"/>
      <c r="Y41" s="2212"/>
      <c r="Z41" s="2213"/>
      <c r="AA41" s="2207" t="str">
        <f t="shared" si="2"/>
        <v/>
      </c>
      <c r="AB41" s="2207"/>
      <c r="AC41" s="2207"/>
      <c r="AD41" s="2207"/>
      <c r="AH41"/>
      <c r="AI41"/>
      <c r="AJ41"/>
      <c r="AK41"/>
    </row>
    <row r="42" spans="2:37" ht="19.5" customHeight="1" x14ac:dyDescent="0.2">
      <c r="B42" s="2228" t="s">
        <v>991</v>
      </c>
      <c r="C42" s="2229"/>
      <c r="D42" s="2229"/>
      <c r="E42" s="2229"/>
      <c r="F42" s="2229"/>
      <c r="G42" s="2229"/>
      <c r="H42" s="2229"/>
      <c r="I42" s="2229"/>
      <c r="J42" s="2229"/>
      <c r="K42" s="2229"/>
      <c r="L42" s="2229"/>
      <c r="M42" s="2229"/>
      <c r="N42" s="2229"/>
      <c r="O42" s="2229"/>
      <c r="P42" s="2229"/>
      <c r="Q42" s="2229"/>
      <c r="R42" s="2229"/>
      <c r="S42" s="2229"/>
      <c r="T42" s="2229"/>
      <c r="U42" s="2229"/>
      <c r="V42" s="2229"/>
      <c r="W42" s="2229"/>
      <c r="X42" s="2229"/>
      <c r="Y42" s="2229"/>
      <c r="Z42" s="2229"/>
      <c r="AA42" s="2229"/>
      <c r="AB42" s="2229"/>
      <c r="AC42" s="2229"/>
      <c r="AD42" s="2229"/>
      <c r="AE42" s="2229"/>
      <c r="AF42" s="2229"/>
    </row>
    <row r="43" spans="2:37" ht="19.5" customHeight="1" x14ac:dyDescent="0.2">
      <c r="B43" s="2228"/>
      <c r="C43" s="2229"/>
      <c r="D43" s="2229"/>
      <c r="E43" s="2229"/>
      <c r="F43" s="2229"/>
      <c r="G43" s="2229"/>
      <c r="H43" s="2229"/>
      <c r="I43" s="2229"/>
      <c r="J43" s="2229"/>
      <c r="K43" s="2229"/>
      <c r="L43" s="2229"/>
      <c r="M43" s="2229"/>
      <c r="N43" s="2229"/>
      <c r="O43" s="2229"/>
      <c r="P43" s="2229"/>
      <c r="Q43" s="2229"/>
      <c r="R43" s="2229"/>
      <c r="S43" s="2229"/>
      <c r="T43" s="2229"/>
      <c r="U43" s="2229"/>
      <c r="V43" s="2229"/>
      <c r="W43" s="2229"/>
      <c r="X43" s="2229"/>
      <c r="Y43" s="2229"/>
      <c r="Z43" s="2229"/>
      <c r="AA43" s="2229"/>
      <c r="AB43" s="2229"/>
      <c r="AC43" s="2229"/>
      <c r="AD43" s="2229"/>
      <c r="AE43" s="2229"/>
      <c r="AF43" s="2229"/>
    </row>
    <row r="44" spans="2:37" ht="19.5" customHeight="1" x14ac:dyDescent="0.2">
      <c r="B44" s="2229"/>
      <c r="C44" s="2229"/>
      <c r="D44" s="2229"/>
      <c r="E44" s="2229"/>
      <c r="F44" s="2229"/>
      <c r="G44" s="2229"/>
      <c r="H44" s="2229"/>
      <c r="I44" s="2229"/>
      <c r="J44" s="2229"/>
      <c r="K44" s="2229"/>
      <c r="L44" s="2229"/>
      <c r="M44" s="2229"/>
      <c r="N44" s="2229"/>
      <c r="O44" s="2229"/>
      <c r="P44" s="2229"/>
      <c r="Q44" s="2229"/>
      <c r="R44" s="2229"/>
      <c r="S44" s="2229"/>
      <c r="T44" s="2229"/>
      <c r="U44" s="2229"/>
      <c r="V44" s="2229"/>
      <c r="W44" s="2229"/>
      <c r="X44" s="2229"/>
      <c r="Y44" s="2229"/>
      <c r="Z44" s="2229"/>
      <c r="AA44" s="2229"/>
      <c r="AB44" s="2229"/>
      <c r="AC44" s="2229"/>
      <c r="AD44" s="2229"/>
      <c r="AE44" s="2229"/>
      <c r="AF44" s="2229"/>
    </row>
    <row r="45" spans="2:37" ht="20.25" customHeight="1" x14ac:dyDescent="0.2">
      <c r="U45" s="459"/>
    </row>
    <row r="46" spans="2:37" ht="22.05" customHeight="1" x14ac:dyDescent="0.2">
      <c r="B46" s="2219" t="s">
        <v>992</v>
      </c>
      <c r="C46" s="2220"/>
      <c r="D46" s="2220"/>
      <c r="E46" s="2220"/>
      <c r="F46" s="2220"/>
      <c r="G46" s="2220"/>
      <c r="H46" s="2220"/>
      <c r="I46" s="2220"/>
      <c r="J46" s="2220"/>
      <c r="K46" s="2220"/>
      <c r="L46" s="2220"/>
      <c r="M46" s="2220"/>
      <c r="N46" s="2220"/>
      <c r="O46" s="2220"/>
      <c r="P46" s="2220"/>
      <c r="Q46" s="2220"/>
      <c r="R46" s="2220"/>
      <c r="S46" s="2220"/>
      <c r="T46" s="2220"/>
      <c r="U46" s="2220"/>
      <c r="V46" s="2220"/>
      <c r="W46" s="2221"/>
      <c r="Y46" s="479" t="s">
        <v>993</v>
      </c>
    </row>
    <row r="47" spans="2:37" ht="22.05" customHeight="1" x14ac:dyDescent="0.2">
      <c r="B47" s="463" t="s">
        <v>994</v>
      </c>
    </row>
    <row r="48" spans="2:37" ht="22.05" customHeight="1" x14ac:dyDescent="0.2">
      <c r="B48" s="2230" t="s">
        <v>995</v>
      </c>
      <c r="C48" s="2230"/>
      <c r="D48" s="2230"/>
      <c r="E48" s="2230"/>
      <c r="F48" s="2230"/>
      <c r="G48" s="2230"/>
      <c r="H48" s="2230"/>
      <c r="I48" s="2230"/>
      <c r="J48" s="2230"/>
      <c r="K48" s="2232" t="s">
        <v>996</v>
      </c>
      <c r="L48" s="2233"/>
      <c r="M48" s="2233"/>
      <c r="N48" s="2233"/>
      <c r="O48" s="2233"/>
      <c r="P48" s="2233"/>
      <c r="Q48" s="2233"/>
      <c r="R48" s="2233"/>
      <c r="S48" s="2233"/>
      <c r="T48" s="2233"/>
      <c r="U48" s="2233"/>
      <c r="V48" s="2233"/>
      <c r="W48" s="2233"/>
      <c r="X48" s="2233"/>
      <c r="Y48" s="2233"/>
      <c r="Z48" s="2233"/>
      <c r="AA48" s="2233"/>
      <c r="AB48" s="2233"/>
      <c r="AC48" s="2233"/>
      <c r="AD48" s="2233"/>
      <c r="AE48" s="2233"/>
      <c r="AF48" s="2234"/>
    </row>
    <row r="49" spans="2:32" ht="22.05" customHeight="1" x14ac:dyDescent="0.2">
      <c r="B49" s="2231"/>
      <c r="C49" s="2231"/>
      <c r="D49" s="2231"/>
      <c r="E49" s="2231"/>
      <c r="F49" s="2231"/>
      <c r="G49" s="2231"/>
      <c r="H49" s="2231"/>
      <c r="I49" s="2231"/>
      <c r="J49" s="2231"/>
      <c r="K49" s="2235"/>
      <c r="L49" s="2236"/>
      <c r="M49" s="2236"/>
      <c r="N49" s="2236"/>
      <c r="O49" s="2236"/>
      <c r="P49" s="2236"/>
      <c r="Q49" s="2236"/>
      <c r="R49" s="2236"/>
      <c r="S49" s="2236"/>
      <c r="T49" s="2236"/>
      <c r="U49" s="2236"/>
      <c r="V49" s="2236"/>
      <c r="W49" s="2236"/>
      <c r="X49" s="2236"/>
      <c r="Y49" s="2236"/>
      <c r="Z49" s="2236"/>
      <c r="AA49" s="2236"/>
      <c r="AB49" s="2236"/>
      <c r="AC49" s="2236"/>
      <c r="AD49" s="2236"/>
      <c r="AE49" s="2236"/>
      <c r="AF49" s="2237"/>
    </row>
    <row r="50" spans="2:32" ht="36" customHeight="1" x14ac:dyDescent="0.2">
      <c r="B50" s="2238" t="s">
        <v>997</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row>
    <row r="51" spans="2:32" ht="22.05" customHeight="1" x14ac:dyDescent="0.2"/>
    <row r="52" spans="2:32" ht="22.05" customHeight="1" x14ac:dyDescent="0.2">
      <c r="B52" s="2219" t="s">
        <v>998</v>
      </c>
      <c r="C52" s="2220"/>
      <c r="D52" s="2220"/>
      <c r="E52" s="2220"/>
      <c r="F52" s="2220"/>
      <c r="G52" s="2220"/>
      <c r="H52" s="2220"/>
      <c r="I52" s="2221"/>
      <c r="K52" s="479" t="s">
        <v>999</v>
      </c>
    </row>
    <row r="53" spans="2:32" ht="22.05" customHeight="1" x14ac:dyDescent="0.2">
      <c r="B53" s="463" t="s">
        <v>1000</v>
      </c>
    </row>
    <row r="54" spans="2:32" ht="22.05" customHeight="1" x14ac:dyDescent="0.2">
      <c r="B54" s="2222"/>
      <c r="C54" s="2222"/>
      <c r="D54" s="2222"/>
      <c r="E54" s="2222"/>
      <c r="F54" s="2222"/>
      <c r="G54" s="2222"/>
      <c r="H54" s="2222"/>
      <c r="I54" s="2222"/>
      <c r="J54" s="2222"/>
      <c r="K54" s="2222"/>
      <c r="L54" s="2222" t="s">
        <v>980</v>
      </c>
      <c r="M54" s="2222"/>
      <c r="N54" s="2222"/>
      <c r="O54" s="2222"/>
      <c r="P54" s="2222"/>
      <c r="Q54" s="2223" t="s">
        <v>981</v>
      </c>
      <c r="R54" s="2223"/>
      <c r="S54" s="2223"/>
      <c r="T54" s="2223"/>
      <c r="U54" s="2212"/>
      <c r="V54" s="2213"/>
      <c r="W54" s="2224" t="s">
        <v>1001</v>
      </c>
      <c r="X54" s="2222"/>
      <c r="Y54" s="2222"/>
      <c r="Z54" s="2222"/>
    </row>
    <row r="55" spans="2:32" ht="22.05" customHeight="1" x14ac:dyDescent="0.2">
      <c r="B55" s="2222"/>
      <c r="C55" s="2222"/>
      <c r="D55" s="2222"/>
      <c r="E55" s="2222"/>
      <c r="F55" s="2222"/>
      <c r="G55" s="2222"/>
      <c r="H55" s="2222"/>
      <c r="I55" s="2222"/>
      <c r="J55" s="2222"/>
      <c r="K55" s="2222"/>
      <c r="L55" s="2222"/>
      <c r="M55" s="2222"/>
      <c r="N55" s="2222"/>
      <c r="O55" s="2222"/>
      <c r="P55" s="2222"/>
      <c r="Q55" s="2223"/>
      <c r="R55" s="2223"/>
      <c r="S55" s="2223"/>
      <c r="T55" s="2223"/>
      <c r="U55" s="2212"/>
      <c r="V55" s="2213"/>
      <c r="W55" s="2222"/>
      <c r="X55" s="2222"/>
      <c r="Y55" s="2222"/>
      <c r="Z55" s="2222"/>
    </row>
    <row r="56" spans="2:32" ht="22.05" customHeight="1" x14ac:dyDescent="0.2">
      <c r="B56" s="2202" t="s">
        <v>963</v>
      </c>
      <c r="C56" s="2203"/>
      <c r="D56" s="2203"/>
      <c r="E56" s="2203"/>
      <c r="F56" s="2203"/>
      <c r="G56" s="2203"/>
      <c r="H56" s="2203"/>
      <c r="I56" s="2203"/>
      <c r="J56" s="2203"/>
      <c r="K56" s="2204"/>
      <c r="L56" s="2205" t="str">
        <f>IF(N16="","",EOMONTH(AI16,0))</f>
        <v/>
      </c>
      <c r="M56" s="2205"/>
      <c r="N56" s="2205"/>
      <c r="O56" s="2205"/>
      <c r="P56" s="2205"/>
      <c r="Q56" s="2225" t="str">
        <f>IF($P$17=0,"",$P$17)</f>
        <v/>
      </c>
      <c r="R56" s="2226"/>
      <c r="S56" s="2226"/>
      <c r="T56" s="2226"/>
      <c r="U56" s="2212"/>
      <c r="V56" s="2213"/>
      <c r="W56" s="2216"/>
      <c r="X56" s="2217"/>
      <c r="Y56" s="2217"/>
      <c r="Z56" s="2218"/>
    </row>
    <row r="57" spans="2:32" ht="22.05" customHeight="1" x14ac:dyDescent="0.2">
      <c r="B57" s="2202" t="s">
        <v>1002</v>
      </c>
      <c r="C57" s="2203"/>
      <c r="D57" s="2203"/>
      <c r="E57" s="2203"/>
      <c r="F57" s="2203"/>
      <c r="G57" s="2203"/>
      <c r="H57" s="2203"/>
      <c r="I57" s="2203"/>
      <c r="J57" s="2203"/>
      <c r="K57" s="2204"/>
      <c r="L57" s="2205" t="str">
        <f t="shared" ref="L57:L74" si="3">IF($N$16="","",EOMONTH(L56,1))</f>
        <v/>
      </c>
      <c r="M57" s="2205"/>
      <c r="N57" s="2205"/>
      <c r="O57" s="2205"/>
      <c r="P57" s="2205"/>
      <c r="Q57" s="2210"/>
      <c r="R57" s="2211"/>
      <c r="S57" s="2211"/>
      <c r="T57" s="2211"/>
      <c r="U57" s="2212"/>
      <c r="V57" s="2213"/>
      <c r="W57" s="2216"/>
      <c r="X57" s="2217"/>
      <c r="Y57" s="2217"/>
      <c r="Z57" s="2218"/>
    </row>
    <row r="58" spans="2:32" ht="22.05" customHeight="1" x14ac:dyDescent="0.2">
      <c r="B58" s="2202" t="s">
        <v>1003</v>
      </c>
      <c r="C58" s="2203"/>
      <c r="D58" s="2203"/>
      <c r="E58" s="2203"/>
      <c r="F58" s="2203"/>
      <c r="G58" s="2203"/>
      <c r="H58" s="2203"/>
      <c r="I58" s="2203"/>
      <c r="J58" s="2203"/>
      <c r="K58" s="2204"/>
      <c r="L58" s="2205" t="str">
        <f t="shared" si="3"/>
        <v/>
      </c>
      <c r="M58" s="2205"/>
      <c r="N58" s="2205"/>
      <c r="O58" s="2205"/>
      <c r="P58" s="2205"/>
      <c r="Q58" s="2210"/>
      <c r="R58" s="2211"/>
      <c r="S58" s="2211"/>
      <c r="T58" s="2211"/>
      <c r="U58" s="2212"/>
      <c r="V58" s="2213"/>
      <c r="W58" s="2207" t="str">
        <f>IF(Q56="","",IF(OR(AND($AJ$8=7,Q56&lt;=750,$H$20="可"),(AND($AJ$8=8,Q56&lt;=900,$H$20="可"))),"可","否"))</f>
        <v/>
      </c>
      <c r="X58" s="2207"/>
      <c r="Y58" s="2207"/>
      <c r="Z58" s="2207"/>
    </row>
    <row r="59" spans="2:32" ht="22.05" customHeight="1" x14ac:dyDescent="0.2">
      <c r="B59" s="2202"/>
      <c r="C59" s="2203"/>
      <c r="D59" s="2203"/>
      <c r="E59" s="2203"/>
      <c r="F59" s="2203"/>
      <c r="G59" s="2203"/>
      <c r="H59" s="2203"/>
      <c r="I59" s="2203"/>
      <c r="J59" s="2203"/>
      <c r="K59" s="2204"/>
      <c r="L59" s="2205" t="str">
        <f t="shared" si="3"/>
        <v/>
      </c>
      <c r="M59" s="2205"/>
      <c r="N59" s="2205"/>
      <c r="O59" s="2205"/>
      <c r="P59" s="2205"/>
      <c r="Q59" s="2210"/>
      <c r="R59" s="2211"/>
      <c r="S59" s="2211"/>
      <c r="T59" s="2211"/>
      <c r="U59" s="2212"/>
      <c r="V59" s="2213"/>
      <c r="W59" s="2207" t="str">
        <f t="shared" ref="W59:W74" si="4">IF(Q57="","",IF(OR(AND($AJ$8=7,Q57&lt;=750,$H$20="可"),(AND($AJ$8=8,Q57&lt;=900,$H$20="可"))),"可","否"))</f>
        <v/>
      </c>
      <c r="X59" s="2207"/>
      <c r="Y59" s="2207"/>
      <c r="Z59" s="2207"/>
    </row>
    <row r="60" spans="2:32" ht="22.05" customHeight="1" x14ac:dyDescent="0.2">
      <c r="B60" s="2202"/>
      <c r="C60" s="2203"/>
      <c r="D60" s="2203"/>
      <c r="E60" s="2203"/>
      <c r="F60" s="2203"/>
      <c r="G60" s="2203"/>
      <c r="H60" s="2203"/>
      <c r="I60" s="2203"/>
      <c r="J60" s="2203"/>
      <c r="K60" s="2204"/>
      <c r="L60" s="2205" t="str">
        <f t="shared" si="3"/>
        <v/>
      </c>
      <c r="M60" s="2205"/>
      <c r="N60" s="2205"/>
      <c r="O60" s="2205"/>
      <c r="P60" s="2205"/>
      <c r="Q60" s="2210"/>
      <c r="R60" s="2211"/>
      <c r="S60" s="2211"/>
      <c r="T60" s="2211"/>
      <c r="U60" s="2212"/>
      <c r="V60" s="2213"/>
      <c r="W60" s="2207" t="str">
        <f t="shared" si="4"/>
        <v/>
      </c>
      <c r="X60" s="2207"/>
      <c r="Y60" s="2207"/>
      <c r="Z60" s="2207"/>
    </row>
    <row r="61" spans="2:32" ht="22.05" customHeight="1" x14ac:dyDescent="0.2">
      <c r="B61" s="2202"/>
      <c r="C61" s="2203"/>
      <c r="D61" s="2203"/>
      <c r="E61" s="2203"/>
      <c r="F61" s="2203"/>
      <c r="G61" s="2203"/>
      <c r="H61" s="2203"/>
      <c r="I61" s="2203"/>
      <c r="J61" s="2203"/>
      <c r="K61" s="2204"/>
      <c r="L61" s="2205" t="str">
        <f t="shared" si="3"/>
        <v/>
      </c>
      <c r="M61" s="2205"/>
      <c r="N61" s="2205"/>
      <c r="O61" s="2205"/>
      <c r="P61" s="2205"/>
      <c r="Q61" s="2210"/>
      <c r="R61" s="2211"/>
      <c r="S61" s="2211"/>
      <c r="T61" s="2211"/>
      <c r="U61" s="2212"/>
      <c r="V61" s="2213"/>
      <c r="W61" s="2207" t="str">
        <f t="shared" si="4"/>
        <v/>
      </c>
      <c r="X61" s="2207"/>
      <c r="Y61" s="2207"/>
      <c r="Z61" s="2207"/>
    </row>
    <row r="62" spans="2:32" ht="22.05" customHeight="1" x14ac:dyDescent="0.2">
      <c r="B62" s="2202"/>
      <c r="C62" s="2203"/>
      <c r="D62" s="2203"/>
      <c r="E62" s="2203"/>
      <c r="F62" s="2203"/>
      <c r="G62" s="2203"/>
      <c r="H62" s="2203"/>
      <c r="I62" s="2203"/>
      <c r="J62" s="2203"/>
      <c r="K62" s="2204"/>
      <c r="L62" s="2205" t="str">
        <f t="shared" si="3"/>
        <v/>
      </c>
      <c r="M62" s="2205"/>
      <c r="N62" s="2205"/>
      <c r="O62" s="2205"/>
      <c r="P62" s="2205"/>
      <c r="Q62" s="2210"/>
      <c r="R62" s="2211"/>
      <c r="S62" s="2211"/>
      <c r="T62" s="2211"/>
      <c r="U62" s="2212"/>
      <c r="V62" s="2213"/>
      <c r="W62" s="2207" t="str">
        <f t="shared" si="4"/>
        <v/>
      </c>
      <c r="X62" s="2207"/>
      <c r="Y62" s="2207"/>
      <c r="Z62" s="2207"/>
    </row>
    <row r="63" spans="2:32" ht="22.05" customHeight="1" x14ac:dyDescent="0.2">
      <c r="B63" s="2202"/>
      <c r="C63" s="2203"/>
      <c r="D63" s="2203"/>
      <c r="E63" s="2203"/>
      <c r="F63" s="2203"/>
      <c r="G63" s="2203"/>
      <c r="H63" s="2203"/>
      <c r="I63" s="2203"/>
      <c r="J63" s="2203"/>
      <c r="K63" s="2204"/>
      <c r="L63" s="2205" t="str">
        <f t="shared" si="3"/>
        <v/>
      </c>
      <c r="M63" s="2205"/>
      <c r="N63" s="2205"/>
      <c r="O63" s="2205"/>
      <c r="P63" s="2205"/>
      <c r="Q63" s="2210"/>
      <c r="R63" s="2211"/>
      <c r="S63" s="2211"/>
      <c r="T63" s="2211"/>
      <c r="U63" s="2214" t="s">
        <v>988</v>
      </c>
      <c r="V63" s="2215"/>
      <c r="W63" s="2207" t="str">
        <f t="shared" si="4"/>
        <v/>
      </c>
      <c r="X63" s="2207"/>
      <c r="Y63" s="2207"/>
      <c r="Z63" s="2207"/>
    </row>
    <row r="64" spans="2:32" ht="22.05" customHeight="1" x14ac:dyDescent="0.2">
      <c r="B64" s="2202"/>
      <c r="C64" s="2203"/>
      <c r="D64" s="2203"/>
      <c r="E64" s="2203"/>
      <c r="F64" s="2203"/>
      <c r="G64" s="2203"/>
      <c r="H64" s="2203"/>
      <c r="I64" s="2203"/>
      <c r="J64" s="2203"/>
      <c r="K64" s="2204"/>
      <c r="L64" s="2205" t="str">
        <f t="shared" si="3"/>
        <v/>
      </c>
      <c r="M64" s="2205"/>
      <c r="N64" s="2205"/>
      <c r="O64" s="2205"/>
      <c r="P64" s="2205"/>
      <c r="Q64" s="2210"/>
      <c r="R64" s="2211"/>
      <c r="S64" s="2211"/>
      <c r="T64" s="2211"/>
      <c r="U64" s="2214"/>
      <c r="V64" s="2215"/>
      <c r="W64" s="2207" t="str">
        <f t="shared" si="4"/>
        <v/>
      </c>
      <c r="X64" s="2207"/>
      <c r="Y64" s="2207"/>
      <c r="Z64" s="2207"/>
    </row>
    <row r="65" spans="2:32" ht="22.05" customHeight="1" x14ac:dyDescent="0.2">
      <c r="B65" s="2202"/>
      <c r="C65" s="2203"/>
      <c r="D65" s="2203"/>
      <c r="E65" s="2203"/>
      <c r="F65" s="2203"/>
      <c r="G65" s="2203"/>
      <c r="H65" s="2203"/>
      <c r="I65" s="2203"/>
      <c r="J65" s="2203"/>
      <c r="K65" s="2204"/>
      <c r="L65" s="2205" t="str">
        <f t="shared" si="3"/>
        <v/>
      </c>
      <c r="M65" s="2205"/>
      <c r="N65" s="2205"/>
      <c r="O65" s="2205"/>
      <c r="P65" s="2205"/>
      <c r="Q65" s="2210"/>
      <c r="R65" s="2211"/>
      <c r="S65" s="2211"/>
      <c r="T65" s="2211"/>
      <c r="U65" s="2214"/>
      <c r="V65" s="2215"/>
      <c r="W65" s="2207" t="str">
        <f t="shared" si="4"/>
        <v/>
      </c>
      <c r="X65" s="2207"/>
      <c r="Y65" s="2207"/>
      <c r="Z65" s="2207"/>
    </row>
    <row r="66" spans="2:32" ht="22.05" customHeight="1" x14ac:dyDescent="0.2">
      <c r="B66" s="2202"/>
      <c r="C66" s="2203"/>
      <c r="D66" s="2203"/>
      <c r="E66" s="2203"/>
      <c r="F66" s="2203"/>
      <c r="G66" s="2203"/>
      <c r="H66" s="2203"/>
      <c r="I66" s="2203"/>
      <c r="J66" s="2203"/>
      <c r="K66" s="2204"/>
      <c r="L66" s="2205" t="str">
        <f t="shared" si="3"/>
        <v/>
      </c>
      <c r="M66" s="2205"/>
      <c r="N66" s="2205"/>
      <c r="O66" s="2205"/>
      <c r="P66" s="2205"/>
      <c r="Q66" s="2210"/>
      <c r="R66" s="2211"/>
      <c r="S66" s="2211"/>
      <c r="T66" s="2211"/>
      <c r="U66" s="2214"/>
      <c r="V66" s="2215"/>
      <c r="W66" s="2207" t="str">
        <f t="shared" si="4"/>
        <v/>
      </c>
      <c r="X66" s="2207"/>
      <c r="Y66" s="2207"/>
      <c r="Z66" s="2207"/>
    </row>
    <row r="67" spans="2:32" ht="22.05" customHeight="1" x14ac:dyDescent="0.2">
      <c r="B67" s="2202"/>
      <c r="C67" s="2203"/>
      <c r="D67" s="2203"/>
      <c r="E67" s="2203"/>
      <c r="F67" s="2203"/>
      <c r="G67" s="2203"/>
      <c r="H67" s="2203"/>
      <c r="I67" s="2203"/>
      <c r="J67" s="2203"/>
      <c r="K67" s="2204"/>
      <c r="L67" s="2205" t="str">
        <f t="shared" si="3"/>
        <v/>
      </c>
      <c r="M67" s="2205"/>
      <c r="N67" s="2205"/>
      <c r="O67" s="2205"/>
      <c r="P67" s="2205"/>
      <c r="Q67" s="2210"/>
      <c r="R67" s="2211"/>
      <c r="S67" s="2211"/>
      <c r="T67" s="2211"/>
      <c r="U67" s="2212"/>
      <c r="V67" s="2213"/>
      <c r="W67" s="2207" t="str">
        <f t="shared" si="4"/>
        <v/>
      </c>
      <c r="X67" s="2207"/>
      <c r="Y67" s="2207"/>
      <c r="Z67" s="2207"/>
    </row>
    <row r="68" spans="2:32" ht="22.05" customHeight="1" x14ac:dyDescent="0.2">
      <c r="B68" s="2202"/>
      <c r="C68" s="2203"/>
      <c r="D68" s="2203"/>
      <c r="E68" s="2203"/>
      <c r="F68" s="2203"/>
      <c r="G68" s="2203"/>
      <c r="H68" s="2203"/>
      <c r="I68" s="2203"/>
      <c r="J68" s="2203"/>
      <c r="K68" s="2204"/>
      <c r="L68" s="2205" t="str">
        <f t="shared" si="3"/>
        <v/>
      </c>
      <c r="M68" s="2205"/>
      <c r="N68" s="2205"/>
      <c r="O68" s="2205"/>
      <c r="P68" s="2205"/>
      <c r="Q68" s="2210"/>
      <c r="R68" s="2211"/>
      <c r="S68" s="2211"/>
      <c r="T68" s="2211"/>
      <c r="U68" s="2212"/>
      <c r="V68" s="2213"/>
      <c r="W68" s="2207" t="str">
        <f t="shared" si="4"/>
        <v/>
      </c>
      <c r="X68" s="2207"/>
      <c r="Y68" s="2207"/>
      <c r="Z68" s="2207"/>
    </row>
    <row r="69" spans="2:32" ht="22.05" customHeight="1" x14ac:dyDescent="0.2">
      <c r="B69" s="2202"/>
      <c r="C69" s="2203"/>
      <c r="D69" s="2203"/>
      <c r="E69" s="2203"/>
      <c r="F69" s="2203"/>
      <c r="G69" s="2203"/>
      <c r="H69" s="2203"/>
      <c r="I69" s="2203"/>
      <c r="J69" s="2203"/>
      <c r="K69" s="2204"/>
      <c r="L69" s="2205" t="str">
        <f t="shared" si="3"/>
        <v/>
      </c>
      <c r="M69" s="2205"/>
      <c r="N69" s="2205"/>
      <c r="O69" s="2205"/>
      <c r="P69" s="2205"/>
      <c r="Q69" s="2210"/>
      <c r="R69" s="2211"/>
      <c r="S69" s="2211"/>
      <c r="T69" s="2211"/>
      <c r="U69" s="2212"/>
      <c r="V69" s="2213"/>
      <c r="W69" s="2207" t="str">
        <f t="shared" si="4"/>
        <v/>
      </c>
      <c r="X69" s="2207"/>
      <c r="Y69" s="2207"/>
      <c r="Z69" s="2207"/>
    </row>
    <row r="70" spans="2:32" ht="22.05" customHeight="1" x14ac:dyDescent="0.2">
      <c r="B70" s="2202"/>
      <c r="C70" s="2203"/>
      <c r="D70" s="2203"/>
      <c r="E70" s="2203"/>
      <c r="F70" s="2203"/>
      <c r="G70" s="2203"/>
      <c r="H70" s="2203"/>
      <c r="I70" s="2203"/>
      <c r="J70" s="2203"/>
      <c r="K70" s="2204"/>
      <c r="L70" s="2205" t="str">
        <f t="shared" si="3"/>
        <v/>
      </c>
      <c r="M70" s="2205"/>
      <c r="N70" s="2205"/>
      <c r="O70" s="2205"/>
      <c r="P70" s="2205"/>
      <c r="Q70" s="2206"/>
      <c r="R70" s="2206"/>
      <c r="S70" s="2206"/>
      <c r="T70" s="2206"/>
      <c r="W70" s="2207" t="str">
        <f t="shared" si="4"/>
        <v/>
      </c>
      <c r="X70" s="2207"/>
      <c r="Y70" s="2207"/>
      <c r="Z70" s="2207"/>
    </row>
    <row r="71" spans="2:32" ht="22.05" customHeight="1" x14ac:dyDescent="0.2">
      <c r="B71" s="2202"/>
      <c r="C71" s="2203"/>
      <c r="D71" s="2203"/>
      <c r="E71" s="2203"/>
      <c r="F71" s="2203"/>
      <c r="G71" s="2203"/>
      <c r="H71" s="2203"/>
      <c r="I71" s="2203"/>
      <c r="J71" s="2203"/>
      <c r="K71" s="2204"/>
      <c r="L71" s="2205" t="str">
        <f t="shared" si="3"/>
        <v/>
      </c>
      <c r="M71" s="2205"/>
      <c r="N71" s="2205"/>
      <c r="O71" s="2205"/>
      <c r="P71" s="2205"/>
      <c r="Q71" s="2206"/>
      <c r="R71" s="2206"/>
      <c r="S71" s="2206"/>
      <c r="T71" s="2206"/>
      <c r="W71" s="2207" t="str">
        <f t="shared" si="4"/>
        <v/>
      </c>
      <c r="X71" s="2207"/>
      <c r="Y71" s="2207"/>
      <c r="Z71" s="2207"/>
    </row>
    <row r="72" spans="2:32" ht="22.05" customHeight="1" x14ac:dyDescent="0.2">
      <c r="B72" s="2202"/>
      <c r="C72" s="2203"/>
      <c r="D72" s="2203"/>
      <c r="E72" s="2203"/>
      <c r="F72" s="2203"/>
      <c r="G72" s="2203"/>
      <c r="H72" s="2203"/>
      <c r="I72" s="2203"/>
      <c r="J72" s="2203"/>
      <c r="K72" s="2204"/>
      <c r="L72" s="2205" t="str">
        <f t="shared" si="3"/>
        <v/>
      </c>
      <c r="M72" s="2205"/>
      <c r="N72" s="2205"/>
      <c r="O72" s="2205"/>
      <c r="P72" s="2205"/>
      <c r="Q72" s="2206"/>
      <c r="R72" s="2206"/>
      <c r="S72" s="2206"/>
      <c r="T72" s="2206"/>
      <c r="W72" s="2207" t="str">
        <f t="shared" si="4"/>
        <v/>
      </c>
      <c r="X72" s="2207"/>
      <c r="Y72" s="2207"/>
      <c r="Z72" s="2207"/>
    </row>
    <row r="73" spans="2:32" ht="22.05" customHeight="1" x14ac:dyDescent="0.2">
      <c r="B73" s="2202"/>
      <c r="C73" s="2203"/>
      <c r="D73" s="2203"/>
      <c r="E73" s="2203"/>
      <c r="F73" s="2203"/>
      <c r="G73" s="2203"/>
      <c r="H73" s="2203"/>
      <c r="I73" s="2203"/>
      <c r="J73" s="2203"/>
      <c r="K73" s="2204"/>
      <c r="L73" s="2205" t="str">
        <f t="shared" si="3"/>
        <v/>
      </c>
      <c r="M73" s="2205"/>
      <c r="N73" s="2205"/>
      <c r="O73" s="2205"/>
      <c r="P73" s="2205"/>
      <c r="Q73" s="2206"/>
      <c r="R73" s="2206"/>
      <c r="S73" s="2206"/>
      <c r="T73" s="2206"/>
      <c r="W73" s="2207" t="str">
        <f t="shared" si="4"/>
        <v/>
      </c>
      <c r="X73" s="2207"/>
      <c r="Y73" s="2207"/>
      <c r="Z73" s="2207"/>
    </row>
    <row r="74" spans="2:32" ht="22.05" customHeight="1" x14ac:dyDescent="0.2">
      <c r="B74" s="2202"/>
      <c r="C74" s="2203"/>
      <c r="D74" s="2203"/>
      <c r="E74" s="2203"/>
      <c r="F74" s="2203"/>
      <c r="G74" s="2203"/>
      <c r="H74" s="2203"/>
      <c r="I74" s="2203"/>
      <c r="J74" s="2203"/>
      <c r="K74" s="2204"/>
      <c r="L74" s="2205" t="str">
        <f t="shared" si="3"/>
        <v/>
      </c>
      <c r="M74" s="2205"/>
      <c r="N74" s="2205"/>
      <c r="O74" s="2205"/>
      <c r="P74" s="2205"/>
      <c r="Q74" s="2206"/>
      <c r="R74" s="2206"/>
      <c r="S74" s="2206"/>
      <c r="T74" s="2206"/>
      <c r="W74" s="2207" t="str">
        <f t="shared" si="4"/>
        <v/>
      </c>
      <c r="X74" s="2207"/>
      <c r="Y74" s="2207"/>
      <c r="Z74" s="2207"/>
    </row>
    <row r="75" spans="2:32" ht="22.05" customHeight="1" x14ac:dyDescent="0.2">
      <c r="B75" s="2208" t="s">
        <v>1004</v>
      </c>
      <c r="C75" s="2209"/>
      <c r="D75" s="2209"/>
      <c r="E75" s="2209"/>
      <c r="F75" s="2209"/>
      <c r="G75" s="2209"/>
      <c r="H75" s="2209"/>
      <c r="I75" s="2209"/>
      <c r="J75" s="2209"/>
      <c r="K75" s="2209"/>
      <c r="L75" s="2209"/>
      <c r="M75" s="2209"/>
      <c r="N75" s="2209"/>
      <c r="O75" s="2209"/>
      <c r="P75" s="2209"/>
      <c r="Q75" s="2209"/>
      <c r="R75" s="2209"/>
      <c r="S75" s="2209"/>
      <c r="T75" s="2209"/>
      <c r="U75" s="2209"/>
      <c r="V75" s="2209"/>
      <c r="W75" s="2209"/>
      <c r="X75" s="2209"/>
      <c r="Y75" s="2209"/>
      <c r="Z75" s="2209"/>
      <c r="AA75" s="2209"/>
      <c r="AB75" s="2209"/>
      <c r="AC75" s="2209"/>
      <c r="AD75" s="2209"/>
      <c r="AE75" s="2209"/>
      <c r="AF75" s="2209"/>
    </row>
    <row r="76" spans="2:32" ht="22.05" customHeight="1" x14ac:dyDescent="0.2">
      <c r="B76" s="2208"/>
      <c r="C76" s="2209"/>
      <c r="D76" s="2209"/>
      <c r="E76" s="2209"/>
      <c r="F76" s="2209"/>
      <c r="G76" s="2209"/>
      <c r="H76" s="2209"/>
      <c r="I76" s="2209"/>
      <c r="J76" s="2209"/>
      <c r="K76" s="2209"/>
      <c r="L76" s="2209"/>
      <c r="M76" s="2209"/>
      <c r="N76" s="2209"/>
      <c r="O76" s="2209"/>
      <c r="P76" s="2209"/>
      <c r="Q76" s="2209"/>
      <c r="R76" s="2209"/>
      <c r="S76" s="2209"/>
      <c r="T76" s="2209"/>
      <c r="U76" s="2209"/>
      <c r="V76" s="2209"/>
      <c r="W76" s="2209"/>
      <c r="X76" s="2209"/>
      <c r="Y76" s="2209"/>
      <c r="Z76" s="2209"/>
      <c r="AA76" s="2209"/>
      <c r="AB76" s="2209"/>
      <c r="AC76" s="2209"/>
      <c r="AD76" s="2209"/>
      <c r="AE76" s="2209"/>
      <c r="AF76" s="2209"/>
    </row>
    <row r="77" spans="2:32" ht="22.05" customHeight="1" x14ac:dyDescent="0.2">
      <c r="B77" s="2208"/>
      <c r="C77" s="2209"/>
      <c r="D77" s="2209"/>
      <c r="E77" s="2209"/>
      <c r="F77" s="2209"/>
      <c r="G77" s="2209"/>
      <c r="H77" s="2209"/>
      <c r="I77" s="2209"/>
      <c r="J77" s="2209"/>
      <c r="K77" s="2209"/>
      <c r="L77" s="2209"/>
      <c r="M77" s="2209"/>
      <c r="N77" s="2209"/>
      <c r="O77" s="2209"/>
      <c r="P77" s="2209"/>
      <c r="Q77" s="2209"/>
      <c r="R77" s="2209"/>
      <c r="S77" s="2209"/>
      <c r="T77" s="2209"/>
      <c r="U77" s="2209"/>
      <c r="V77" s="2209"/>
      <c r="W77" s="2209"/>
      <c r="X77" s="2209"/>
      <c r="Y77" s="2209"/>
      <c r="Z77" s="2209"/>
      <c r="AA77" s="2209"/>
      <c r="AB77" s="2209"/>
      <c r="AC77" s="2209"/>
      <c r="AD77" s="2209"/>
      <c r="AE77" s="2209"/>
      <c r="AF77" s="2209"/>
    </row>
    <row r="78" spans="2:32" ht="22.05" customHeight="1" x14ac:dyDescent="0.2"/>
    <row r="79" spans="2:32" ht="22.05" customHeight="1" x14ac:dyDescent="0.2"/>
    <row r="80" spans="2:32" ht="22.05" customHeight="1" x14ac:dyDescent="0.2"/>
    <row r="81" ht="22.05" customHeight="1" x14ac:dyDescent="0.2"/>
    <row r="82" ht="22.05" customHeight="1" x14ac:dyDescent="0.2"/>
    <row r="83" ht="22.05" customHeight="1" x14ac:dyDescent="0.2"/>
    <row r="84" ht="22.05" customHeight="1" x14ac:dyDescent="0.2"/>
    <row r="85" ht="22.05" customHeight="1" x14ac:dyDescent="0.2"/>
    <row r="86" ht="22.05" customHeight="1" x14ac:dyDescent="0.2"/>
    <row r="87" ht="22.05" customHeight="1" x14ac:dyDescent="0.2"/>
    <row r="88" ht="22.05" customHeight="1" x14ac:dyDescent="0.2"/>
    <row r="89" ht="22.05" customHeight="1" x14ac:dyDescent="0.2"/>
    <row r="90" ht="22.05" customHeight="1" x14ac:dyDescent="0.2"/>
    <row r="91" ht="22.05" customHeight="1" x14ac:dyDescent="0.2"/>
    <row r="92" ht="22.05" customHeight="1" x14ac:dyDescent="0.2"/>
    <row r="93" ht="22.05" customHeight="1" x14ac:dyDescent="0.2"/>
    <row r="94" ht="22.05" customHeight="1" x14ac:dyDescent="0.2"/>
    <row r="95" ht="22.05" customHeight="1" x14ac:dyDescent="0.2"/>
    <row r="96" ht="22.05" customHeight="1" x14ac:dyDescent="0.2"/>
    <row r="97" ht="22.05" customHeight="1" x14ac:dyDescent="0.2"/>
    <row r="98" ht="22.05" customHeight="1" x14ac:dyDescent="0.2"/>
    <row r="99" ht="22.05" customHeight="1" x14ac:dyDescent="0.2"/>
    <row r="100" ht="22.05" customHeight="1" x14ac:dyDescent="0.2"/>
    <row r="101" ht="22.05" customHeight="1" x14ac:dyDescent="0.2"/>
    <row r="102" ht="22.05" customHeight="1" x14ac:dyDescent="0.2"/>
    <row r="103" ht="22.05" customHeight="1" x14ac:dyDescent="0.2"/>
    <row r="104" ht="22.05" customHeight="1" x14ac:dyDescent="0.2"/>
    <row r="105" ht="22.05" customHeight="1" x14ac:dyDescent="0.2"/>
    <row r="106" ht="22.05" customHeight="1" x14ac:dyDescent="0.2"/>
    <row r="107" ht="22.05" customHeight="1" x14ac:dyDescent="0.2"/>
    <row r="108" ht="22.05" customHeight="1" x14ac:dyDescent="0.2"/>
    <row r="109" ht="22.05" customHeight="1" x14ac:dyDescent="0.2"/>
    <row r="110" ht="22.05" customHeight="1" x14ac:dyDescent="0.2"/>
    <row r="111" ht="22.05" customHeight="1" x14ac:dyDescent="0.2"/>
    <row r="112" ht="22.05" customHeight="1" x14ac:dyDescent="0.2"/>
    <row r="113" ht="22.05" customHeight="1" x14ac:dyDescent="0.2"/>
    <row r="114" ht="22.05" customHeight="1" x14ac:dyDescent="0.2"/>
    <row r="115" ht="22.05" customHeight="1" x14ac:dyDescent="0.2"/>
    <row r="116" ht="22.05" customHeight="1" x14ac:dyDescent="0.2"/>
    <row r="117" ht="22.05" customHeight="1" x14ac:dyDescent="0.2"/>
    <row r="118" ht="22.05" customHeight="1" x14ac:dyDescent="0.2"/>
    <row r="119" ht="22.05" customHeight="1" x14ac:dyDescent="0.2"/>
    <row r="120" ht="22.05" customHeight="1" x14ac:dyDescent="0.2"/>
    <row r="121" ht="22.05" customHeight="1" x14ac:dyDescent="0.2"/>
    <row r="122" ht="22.05" customHeight="1" x14ac:dyDescent="0.2"/>
    <row r="123" ht="22.05" customHeight="1" x14ac:dyDescent="0.2"/>
    <row r="124" ht="22.05" customHeight="1" x14ac:dyDescent="0.2"/>
    <row r="125" ht="22.05" customHeight="1" x14ac:dyDescent="0.2"/>
    <row r="126" ht="22.05" customHeight="1" x14ac:dyDescent="0.2"/>
    <row r="127" ht="22.05" customHeight="1" x14ac:dyDescent="0.2"/>
    <row r="128" ht="22.05" customHeight="1" x14ac:dyDescent="0.2"/>
    <row r="129" ht="22.05" customHeight="1" x14ac:dyDescent="0.2"/>
    <row r="130" ht="22.05" customHeight="1" x14ac:dyDescent="0.2"/>
    <row r="131" ht="22.05" customHeight="1" x14ac:dyDescent="0.2"/>
    <row r="132" ht="22.05" customHeight="1" x14ac:dyDescent="0.2"/>
    <row r="133" ht="22.05" customHeight="1" x14ac:dyDescent="0.2"/>
    <row r="134" ht="22.05" customHeight="1" x14ac:dyDescent="0.2"/>
    <row r="135" ht="22.05" customHeight="1" x14ac:dyDescent="0.2"/>
    <row r="136" ht="22.05" customHeight="1" x14ac:dyDescent="0.2"/>
    <row r="137" ht="22.05" customHeight="1" x14ac:dyDescent="0.2"/>
    <row r="138" ht="22.05" customHeight="1" x14ac:dyDescent="0.2"/>
    <row r="139" ht="22.05" customHeight="1" x14ac:dyDescent="0.2"/>
    <row r="140" ht="22.05" customHeight="1" x14ac:dyDescent="0.2"/>
    <row r="141" ht="22.05" customHeight="1" x14ac:dyDescent="0.2"/>
    <row r="142" ht="22.05" customHeight="1" x14ac:dyDescent="0.2"/>
    <row r="143" ht="22.05" customHeight="1" x14ac:dyDescent="0.2"/>
    <row r="144" ht="22.05" customHeight="1" x14ac:dyDescent="0.2"/>
    <row r="145" ht="22.05" customHeight="1" x14ac:dyDescent="0.2"/>
    <row r="146" ht="22.05" customHeight="1" x14ac:dyDescent="0.2"/>
    <row r="147" ht="22.05" customHeight="1" x14ac:dyDescent="0.2"/>
    <row r="148" ht="22.05" customHeight="1" x14ac:dyDescent="0.2"/>
    <row r="149" ht="22.05" customHeight="1" x14ac:dyDescent="0.2"/>
    <row r="150" ht="22.05" customHeight="1" x14ac:dyDescent="0.2"/>
    <row r="151" ht="22.05" customHeight="1" x14ac:dyDescent="0.2"/>
    <row r="152" ht="22.05" customHeight="1" x14ac:dyDescent="0.2"/>
  </sheetData>
  <mergeCells count="182">
    <mergeCell ref="A1:AG1"/>
    <mergeCell ref="B3:AF6"/>
    <mergeCell ref="B9:F9"/>
    <mergeCell ref="G9:J9"/>
    <mergeCell ref="K9:N9"/>
    <mergeCell ref="O9:AB9"/>
    <mergeCell ref="B10:F10"/>
    <mergeCell ref="G10:J10"/>
    <mergeCell ref="K10:N10"/>
    <mergeCell ref="O10:T10"/>
    <mergeCell ref="U10:X10"/>
    <mergeCell ref="Y10:AF10"/>
    <mergeCell ref="B11:F11"/>
    <mergeCell ref="G11:Q11"/>
    <mergeCell ref="R11:U11"/>
    <mergeCell ref="V11:AB11"/>
    <mergeCell ref="B12:AF13"/>
    <mergeCell ref="B16:K16"/>
    <mergeCell ref="L16:M16"/>
    <mergeCell ref="N16:O16"/>
    <mergeCell ref="Q16:R16"/>
    <mergeCell ref="B17:O17"/>
    <mergeCell ref="P17:R17"/>
    <mergeCell ref="B18:Y18"/>
    <mergeCell ref="Z18:AB18"/>
    <mergeCell ref="B19:G19"/>
    <mergeCell ref="H19:J19"/>
    <mergeCell ref="B20:G20"/>
    <mergeCell ref="H20:J20"/>
    <mergeCell ref="B21:AF28"/>
    <mergeCell ref="B30:I30"/>
    <mergeCell ref="B32:K33"/>
    <mergeCell ref="L32:P33"/>
    <mergeCell ref="Q32:T33"/>
    <mergeCell ref="U32:X33"/>
    <mergeCell ref="Y32:Z33"/>
    <mergeCell ref="AA32:AD33"/>
    <mergeCell ref="B34:K34"/>
    <mergeCell ref="L34:P34"/>
    <mergeCell ref="Q34:T34"/>
    <mergeCell ref="U34:X34"/>
    <mergeCell ref="Y34:Z34"/>
    <mergeCell ref="AA34:AD34"/>
    <mergeCell ref="B35:K35"/>
    <mergeCell ref="L35:P35"/>
    <mergeCell ref="Q35:T35"/>
    <mergeCell ref="U35:X35"/>
    <mergeCell ref="Y35:Z35"/>
    <mergeCell ref="AA35:AD35"/>
    <mergeCell ref="B36:K36"/>
    <mergeCell ref="L36:P36"/>
    <mergeCell ref="Q36:T36"/>
    <mergeCell ref="U36:X36"/>
    <mergeCell ref="Y36:Z36"/>
    <mergeCell ref="AA36:AD36"/>
    <mergeCell ref="B37:K37"/>
    <mergeCell ref="L37:P37"/>
    <mergeCell ref="Q37:T37"/>
    <mergeCell ref="U37:X37"/>
    <mergeCell ref="Y37:Z37"/>
    <mergeCell ref="AA37:AD37"/>
    <mergeCell ref="B38:K38"/>
    <mergeCell ref="L38:P38"/>
    <mergeCell ref="Q38:T38"/>
    <mergeCell ref="U38:X38"/>
    <mergeCell ref="Y38:Z41"/>
    <mergeCell ref="AA38:AD38"/>
    <mergeCell ref="B39:K39"/>
    <mergeCell ref="L39:P39"/>
    <mergeCell ref="Q39:T39"/>
    <mergeCell ref="U39:X39"/>
    <mergeCell ref="AA39:AD39"/>
    <mergeCell ref="B40:K40"/>
    <mergeCell ref="L40:P40"/>
    <mergeCell ref="Q40:T40"/>
    <mergeCell ref="U40:X40"/>
    <mergeCell ref="AA40:AD40"/>
    <mergeCell ref="B41:K41"/>
    <mergeCell ref="L41:P41"/>
    <mergeCell ref="Q41:T41"/>
    <mergeCell ref="U41:X41"/>
    <mergeCell ref="AA41:AD41"/>
    <mergeCell ref="B42:AF44"/>
    <mergeCell ref="B46:W46"/>
    <mergeCell ref="B48:J49"/>
    <mergeCell ref="K48:AF48"/>
    <mergeCell ref="K49:AF49"/>
    <mergeCell ref="B50:AF50"/>
    <mergeCell ref="B52:I52"/>
    <mergeCell ref="B54:K55"/>
    <mergeCell ref="L54:P55"/>
    <mergeCell ref="Q54:T55"/>
    <mergeCell ref="U54:V55"/>
    <mergeCell ref="W54:Z55"/>
    <mergeCell ref="B56:K56"/>
    <mergeCell ref="L56:P56"/>
    <mergeCell ref="Q56:T56"/>
    <mergeCell ref="U56:V56"/>
    <mergeCell ref="W56:Z56"/>
    <mergeCell ref="B57:K57"/>
    <mergeCell ref="L57:P57"/>
    <mergeCell ref="Q57:T57"/>
    <mergeCell ref="U57:V57"/>
    <mergeCell ref="W57:Z57"/>
    <mergeCell ref="B58:K58"/>
    <mergeCell ref="L58:P58"/>
    <mergeCell ref="Q58:T58"/>
    <mergeCell ref="U58:V58"/>
    <mergeCell ref="W58:Z58"/>
    <mergeCell ref="B59:K59"/>
    <mergeCell ref="L59:P59"/>
    <mergeCell ref="Q59:T59"/>
    <mergeCell ref="U59:V59"/>
    <mergeCell ref="W59:Z59"/>
    <mergeCell ref="B60:K60"/>
    <mergeCell ref="L60:P60"/>
    <mergeCell ref="Q60:T60"/>
    <mergeCell ref="U60:V60"/>
    <mergeCell ref="W60:Z60"/>
    <mergeCell ref="B61:K61"/>
    <mergeCell ref="L61:P61"/>
    <mergeCell ref="Q61:T61"/>
    <mergeCell ref="U61:V61"/>
    <mergeCell ref="W61:Z61"/>
    <mergeCell ref="B62:K62"/>
    <mergeCell ref="L62:P62"/>
    <mergeCell ref="Q62:T62"/>
    <mergeCell ref="U62:V62"/>
    <mergeCell ref="W62:Z62"/>
    <mergeCell ref="B63:K63"/>
    <mergeCell ref="L63:P63"/>
    <mergeCell ref="Q63:T63"/>
    <mergeCell ref="U63:V66"/>
    <mergeCell ref="W63:Z63"/>
    <mergeCell ref="B64:K64"/>
    <mergeCell ref="L64:P64"/>
    <mergeCell ref="Q64:T64"/>
    <mergeCell ref="W64:Z64"/>
    <mergeCell ref="B65:K65"/>
    <mergeCell ref="L65:P65"/>
    <mergeCell ref="Q65:T65"/>
    <mergeCell ref="W65:Z65"/>
    <mergeCell ref="B66:K66"/>
    <mergeCell ref="L66:P66"/>
    <mergeCell ref="Q66:T66"/>
    <mergeCell ref="W66:Z66"/>
    <mergeCell ref="B67:K67"/>
    <mergeCell ref="L67:P67"/>
    <mergeCell ref="Q67:T67"/>
    <mergeCell ref="U67:V67"/>
    <mergeCell ref="W67:Z67"/>
    <mergeCell ref="B68:K68"/>
    <mergeCell ref="L68:P68"/>
    <mergeCell ref="Q68:T68"/>
    <mergeCell ref="U68:V68"/>
    <mergeCell ref="W68:Z68"/>
    <mergeCell ref="B69:K69"/>
    <mergeCell ref="L69:P69"/>
    <mergeCell ref="Q69:T69"/>
    <mergeCell ref="U69:V69"/>
    <mergeCell ref="W69:Z69"/>
    <mergeCell ref="B70:K70"/>
    <mergeCell ref="L70:P70"/>
    <mergeCell ref="Q70:T70"/>
    <mergeCell ref="W70:Z70"/>
    <mergeCell ref="B71:K71"/>
    <mergeCell ref="L71:P71"/>
    <mergeCell ref="Q71:T71"/>
    <mergeCell ref="W71:Z71"/>
    <mergeCell ref="B72:K72"/>
    <mergeCell ref="L72:P72"/>
    <mergeCell ref="Q72:T72"/>
    <mergeCell ref="W72:Z72"/>
    <mergeCell ref="B75:AF77"/>
    <mergeCell ref="B73:K73"/>
    <mergeCell ref="L73:P73"/>
    <mergeCell ref="Q73:T73"/>
    <mergeCell ref="W73:Z73"/>
    <mergeCell ref="B74:K74"/>
    <mergeCell ref="L74:P74"/>
    <mergeCell ref="Q74:T74"/>
    <mergeCell ref="W74:Z74"/>
  </mergeCells>
  <phoneticPr fontId="2"/>
  <conditionalFormatting sqref="V11:AB11">
    <cfRule type="expression" dxfId="1" priority="2">
      <formula>OR($AJ$2=3,$AJ$2=4,$AJ$2=5)</formula>
    </cfRule>
  </conditionalFormatting>
  <conditionalFormatting sqref="H20:J20">
    <cfRule type="expression" dxfId="0" priority="1">
      <formula>OR($AJ$8="",$AJ$8=6)</formula>
    </cfRule>
  </conditionalFormatting>
  <dataValidations count="3">
    <dataValidation type="list" allowBlank="1" showInputMessage="1" showErrorMessage="1" sqref="B18:Y18" xr:uid="{00000000-0002-0000-1D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D00-000001000000}">
      <formula1>$AI$9:$AI$11</formula1>
    </dataValidation>
    <dataValidation type="list" allowBlank="1" showInputMessage="1" showErrorMessage="1" sqref="G11:Q11" xr:uid="{00000000-0002-0000-1D00-000002000000}">
      <formula1>$AI$3:$AI$7</formula1>
    </dataValidation>
  </dataValidations>
  <pageMargins left="0.7" right="0.7" top="0.75" bottom="0.75" header="0.3" footer="0.3"/>
  <pageSetup paperSize="9" scale="70" fitToHeight="0" orientation="portrait" r:id="rId1"/>
  <rowBreaks count="1" manualBreakCount="1">
    <brk id="51" max="3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33"/>
  <sheetViews>
    <sheetView view="pageBreakPreview" topLeftCell="A25" zoomScaleNormal="100" zoomScaleSheetLayoutView="100" workbookViewId="0"/>
  </sheetViews>
  <sheetFormatPr defaultColWidth="9" defaultRowHeight="13.2" x14ac:dyDescent="0.2"/>
  <cols>
    <col min="1" max="1" width="5" style="484" customWidth="1"/>
    <col min="2" max="18" width="9" style="484"/>
    <col min="19" max="19" width="10.77734375" style="484" customWidth="1"/>
    <col min="20" max="21" width="5" style="488" customWidth="1"/>
    <col min="22" max="16384" width="9" style="484"/>
  </cols>
  <sheetData>
    <row r="1" spans="1:23" ht="14.4" x14ac:dyDescent="0.2">
      <c r="A1" s="480" t="s">
        <v>1005</v>
      </c>
      <c r="B1" s="481"/>
      <c r="C1" s="481"/>
      <c r="D1" s="482"/>
      <c r="E1" s="481"/>
      <c r="F1" s="481"/>
      <c r="G1" s="481"/>
      <c r="H1" s="483"/>
      <c r="I1" s="483"/>
      <c r="J1" s="483"/>
      <c r="K1" s="483"/>
      <c r="L1" s="483"/>
      <c r="M1" s="483"/>
      <c r="N1" s="483"/>
      <c r="O1" s="483"/>
      <c r="P1" s="483"/>
      <c r="Q1" s="483"/>
      <c r="R1" s="483"/>
      <c r="S1" s="483"/>
      <c r="T1" s="483"/>
      <c r="U1" s="483"/>
    </row>
    <row r="2" spans="1:23" ht="27.75" customHeight="1" x14ac:dyDescent="0.2">
      <c r="A2" s="2338" t="s">
        <v>1006</v>
      </c>
      <c r="B2" s="2338"/>
      <c r="C2" s="2338"/>
      <c r="D2" s="2338"/>
      <c r="E2" s="2338"/>
      <c r="F2" s="2338"/>
      <c r="G2" s="2338"/>
      <c r="H2" s="2338"/>
      <c r="I2" s="2338"/>
      <c r="J2" s="2338"/>
      <c r="K2" s="2338"/>
      <c r="L2" s="2338"/>
      <c r="M2" s="2338"/>
      <c r="N2" s="2338"/>
      <c r="O2" s="2338"/>
      <c r="P2" s="2338"/>
      <c r="Q2" s="2338"/>
      <c r="R2" s="2338"/>
      <c r="S2" s="2338"/>
      <c r="T2" s="2338"/>
      <c r="U2" s="485"/>
    </row>
    <row r="3" spans="1:23" ht="5.25" customHeight="1" x14ac:dyDescent="0.2">
      <c r="A3" s="480"/>
      <c r="B3" s="486"/>
      <c r="C3" s="486"/>
      <c r="D3" s="486"/>
      <c r="E3" s="486"/>
      <c r="F3" s="486"/>
      <c r="G3" s="486"/>
      <c r="H3" s="486"/>
      <c r="I3" s="486"/>
      <c r="J3" s="486"/>
      <c r="K3" s="486"/>
      <c r="L3" s="486"/>
      <c r="M3" s="486"/>
      <c r="N3" s="486"/>
      <c r="O3" s="486"/>
      <c r="P3" s="486"/>
      <c r="Q3" s="486"/>
      <c r="R3" s="486"/>
      <c r="S3" s="483"/>
      <c r="T3" s="486"/>
      <c r="U3" s="486"/>
    </row>
    <row r="4" spans="1:23" ht="78" customHeight="1" x14ac:dyDescent="0.2">
      <c r="A4" s="480"/>
      <c r="B4" s="2339" t="s">
        <v>1007</v>
      </c>
      <c r="C4" s="2339"/>
      <c r="D4" s="2339"/>
      <c r="E4" s="2339"/>
      <c r="F4" s="2339"/>
      <c r="G4" s="2339"/>
      <c r="H4" s="2339"/>
      <c r="I4" s="2339"/>
      <c r="J4" s="2339"/>
      <c r="K4" s="2339"/>
      <c r="L4" s="2339"/>
      <c r="M4" s="2339"/>
      <c r="N4" s="2339"/>
      <c r="O4" s="2339"/>
      <c r="P4" s="2339"/>
      <c r="Q4" s="2339"/>
      <c r="R4" s="2339"/>
      <c r="S4" s="2339"/>
      <c r="T4" s="487"/>
      <c r="U4" s="487"/>
    </row>
    <row r="5" spans="1:23" ht="14.4" x14ac:dyDescent="0.2">
      <c r="A5" s="480"/>
      <c r="B5" s="488"/>
      <c r="C5" s="488"/>
      <c r="D5" s="488"/>
      <c r="E5" s="488"/>
      <c r="F5" s="488"/>
      <c r="G5" s="488"/>
      <c r="H5" s="488"/>
      <c r="I5" s="488"/>
      <c r="J5" s="488"/>
      <c r="K5" s="483"/>
      <c r="L5" s="489"/>
      <c r="M5" s="489"/>
      <c r="N5" s="489"/>
      <c r="O5" s="488"/>
      <c r="P5" s="488"/>
      <c r="Q5" s="490"/>
      <c r="R5" s="490"/>
      <c r="S5" s="490"/>
      <c r="W5" s="484" t="s">
        <v>1008</v>
      </c>
    </row>
    <row r="6" spans="1:23" ht="18.75" customHeight="1" x14ac:dyDescent="0.2">
      <c r="A6" s="480"/>
      <c r="B6" s="491" t="s">
        <v>1009</v>
      </c>
      <c r="C6" s="492"/>
      <c r="D6" s="492"/>
      <c r="E6" s="492"/>
      <c r="F6" s="492"/>
      <c r="G6" s="492"/>
      <c r="H6" s="492"/>
      <c r="I6" s="492"/>
      <c r="J6" s="492"/>
      <c r="K6" s="492"/>
      <c r="L6" s="492"/>
      <c r="M6"/>
      <c r="N6"/>
      <c r="O6"/>
      <c r="P6"/>
      <c r="Q6"/>
      <c r="R6"/>
      <c r="T6" s="493"/>
      <c r="U6" s="493"/>
    </row>
    <row r="7" spans="1:23" x14ac:dyDescent="0.15">
      <c r="A7" s="494"/>
      <c r="B7" s="495"/>
      <c r="C7" s="496"/>
      <c r="D7" s="497"/>
      <c r="E7" s="498"/>
      <c r="F7" s="2340" t="s">
        <v>1010</v>
      </c>
      <c r="G7" s="499"/>
      <c r="H7" s="500"/>
      <c r="I7" s="500"/>
      <c r="J7" s="501" t="s">
        <v>964</v>
      </c>
      <c r="K7" s="572"/>
      <c r="L7" s="500" t="s">
        <v>965</v>
      </c>
      <c r="M7" s="500"/>
      <c r="N7" s="500"/>
      <c r="O7" s="502"/>
      <c r="P7" s="2342">
        <f>K7+1</f>
        <v>1</v>
      </c>
      <c r="Q7" s="2343"/>
      <c r="R7" s="2344"/>
      <c r="S7" s="2345" t="s">
        <v>1011</v>
      </c>
      <c r="T7" s="493"/>
      <c r="U7" s="493"/>
    </row>
    <row r="8" spans="1:23" x14ac:dyDescent="0.15">
      <c r="A8" s="494"/>
      <c r="B8" s="503"/>
      <c r="C8" s="504"/>
      <c r="D8" s="505"/>
      <c r="E8" s="506"/>
      <c r="F8" s="2341"/>
      <c r="G8" s="507" t="s">
        <v>175</v>
      </c>
      <c r="H8" s="508" t="s">
        <v>126</v>
      </c>
      <c r="I8" s="507" t="s">
        <v>127</v>
      </c>
      <c r="J8" s="508" t="s">
        <v>128</v>
      </c>
      <c r="K8" s="508" t="s">
        <v>129</v>
      </c>
      <c r="L8" s="509" t="s">
        <v>130</v>
      </c>
      <c r="M8" s="507" t="s">
        <v>1012</v>
      </c>
      <c r="N8" s="508" t="s">
        <v>657</v>
      </c>
      <c r="O8" s="508" t="s">
        <v>658</v>
      </c>
      <c r="P8" s="507" t="s">
        <v>131</v>
      </c>
      <c r="Q8" s="508" t="s">
        <v>132</v>
      </c>
      <c r="R8" s="508" t="s">
        <v>133</v>
      </c>
      <c r="S8" s="2346"/>
      <c r="T8" s="493"/>
      <c r="U8" s="493"/>
    </row>
    <row r="9" spans="1:23" ht="29.25" customHeight="1" x14ac:dyDescent="0.2">
      <c r="A9" s="494"/>
      <c r="B9" s="2314" t="s">
        <v>1013</v>
      </c>
      <c r="C9" s="2329" t="s">
        <v>1014</v>
      </c>
      <c r="D9" s="2330"/>
      <c r="E9" s="2331"/>
      <c r="F9" s="510">
        <v>0.25</v>
      </c>
      <c r="G9" s="561"/>
      <c r="H9" s="561"/>
      <c r="I9" s="561"/>
      <c r="J9" s="561"/>
      <c r="K9" s="561"/>
      <c r="L9" s="561"/>
      <c r="M9" s="561"/>
      <c r="N9" s="561"/>
      <c r="O9" s="561"/>
      <c r="P9" s="561"/>
      <c r="Q9" s="561"/>
      <c r="R9" s="561"/>
      <c r="S9" s="511"/>
      <c r="T9" s="489"/>
      <c r="U9" s="489"/>
    </row>
    <row r="10" spans="1:23" ht="29.25" customHeight="1" x14ac:dyDescent="0.2">
      <c r="A10" s="494"/>
      <c r="B10" s="2315"/>
      <c r="C10" s="2332" t="s">
        <v>1015</v>
      </c>
      <c r="D10" s="2333"/>
      <c r="E10" s="2334"/>
      <c r="F10" s="512">
        <v>0.5</v>
      </c>
      <c r="G10" s="562"/>
      <c r="H10" s="562"/>
      <c r="I10" s="562"/>
      <c r="J10" s="562"/>
      <c r="K10" s="562"/>
      <c r="L10" s="562"/>
      <c r="M10" s="562"/>
      <c r="N10" s="562"/>
      <c r="O10" s="562"/>
      <c r="P10" s="562"/>
      <c r="Q10" s="562"/>
      <c r="R10" s="562"/>
      <c r="S10" s="511"/>
      <c r="T10" s="489"/>
      <c r="U10" s="489"/>
    </row>
    <row r="11" spans="1:23" ht="29.25" customHeight="1" x14ac:dyDescent="0.2">
      <c r="A11" s="494"/>
      <c r="B11" s="2316"/>
      <c r="C11" s="2332" t="s">
        <v>1016</v>
      </c>
      <c r="D11" s="2333"/>
      <c r="E11" s="2334"/>
      <c r="F11" s="512">
        <v>0.75</v>
      </c>
      <c r="G11" s="562"/>
      <c r="H11" s="562"/>
      <c r="I11" s="562"/>
      <c r="J11" s="562"/>
      <c r="K11" s="562"/>
      <c r="L11" s="562"/>
      <c r="M11" s="562"/>
      <c r="N11" s="562"/>
      <c r="O11" s="562"/>
      <c r="P11" s="562"/>
      <c r="Q11" s="562"/>
      <c r="R11" s="562"/>
      <c r="S11" s="511"/>
      <c r="T11" s="489"/>
      <c r="U11" s="489"/>
    </row>
    <row r="12" spans="1:23" ht="29.25" customHeight="1" x14ac:dyDescent="0.2">
      <c r="A12" s="494"/>
      <c r="B12" s="2317"/>
      <c r="C12" s="2335" t="s">
        <v>1017</v>
      </c>
      <c r="D12" s="2336"/>
      <c r="E12" s="2337"/>
      <c r="F12" s="513">
        <v>1</v>
      </c>
      <c r="G12" s="563"/>
      <c r="H12" s="563"/>
      <c r="I12" s="563"/>
      <c r="J12" s="563"/>
      <c r="K12" s="563"/>
      <c r="L12" s="563"/>
      <c r="M12" s="563"/>
      <c r="N12" s="563"/>
      <c r="O12" s="563"/>
      <c r="P12" s="563"/>
      <c r="Q12" s="563"/>
      <c r="R12" s="563"/>
      <c r="S12" s="511"/>
      <c r="T12" s="489"/>
      <c r="U12" s="489"/>
    </row>
    <row r="13" spans="1:23" ht="29.25" customHeight="1" x14ac:dyDescent="0.2">
      <c r="A13" s="494"/>
      <c r="B13" s="2314" t="s">
        <v>1018</v>
      </c>
      <c r="C13" s="2318" t="s">
        <v>339</v>
      </c>
      <c r="D13" s="2321" t="s">
        <v>1019</v>
      </c>
      <c r="E13" s="2322"/>
      <c r="F13" s="514">
        <v>0.25</v>
      </c>
      <c r="G13" s="564"/>
      <c r="H13" s="565"/>
      <c r="I13" s="564"/>
      <c r="J13" s="565"/>
      <c r="K13" s="565"/>
      <c r="L13" s="566"/>
      <c r="M13" s="564"/>
      <c r="N13" s="565"/>
      <c r="O13" s="561"/>
      <c r="P13" s="564"/>
      <c r="Q13" s="565"/>
      <c r="R13" s="565"/>
      <c r="S13" s="511"/>
      <c r="T13" s="489"/>
      <c r="U13" s="489"/>
    </row>
    <row r="14" spans="1:23" ht="29.25" customHeight="1" x14ac:dyDescent="0.2">
      <c r="A14" s="494"/>
      <c r="B14" s="2315"/>
      <c r="C14" s="2319"/>
      <c r="D14" s="2323" t="s">
        <v>1020</v>
      </c>
      <c r="E14" s="2324"/>
      <c r="F14" s="515">
        <v>0.5</v>
      </c>
      <c r="G14" s="567"/>
      <c r="H14" s="562"/>
      <c r="I14" s="567"/>
      <c r="J14" s="562"/>
      <c r="K14" s="562"/>
      <c r="L14" s="568"/>
      <c r="M14" s="567"/>
      <c r="N14" s="562"/>
      <c r="O14" s="562"/>
      <c r="P14" s="567"/>
      <c r="Q14" s="562"/>
      <c r="R14" s="562"/>
      <c r="S14" s="511"/>
      <c r="T14" s="489"/>
      <c r="U14" s="489"/>
    </row>
    <row r="15" spans="1:23" ht="29.25" customHeight="1" x14ac:dyDescent="0.2">
      <c r="A15" s="494"/>
      <c r="B15" s="2316"/>
      <c r="C15" s="2319"/>
      <c r="D15" s="2323" t="s">
        <v>1021</v>
      </c>
      <c r="E15" s="2324"/>
      <c r="F15" s="515">
        <v>0.75</v>
      </c>
      <c r="G15" s="567"/>
      <c r="H15" s="562"/>
      <c r="I15" s="567"/>
      <c r="J15" s="562"/>
      <c r="K15" s="562"/>
      <c r="L15" s="568"/>
      <c r="M15" s="567"/>
      <c r="N15" s="562"/>
      <c r="O15" s="562"/>
      <c r="P15" s="567"/>
      <c r="Q15" s="562"/>
      <c r="R15" s="562"/>
      <c r="S15" s="511"/>
      <c r="T15" s="489"/>
      <c r="U15" s="489"/>
    </row>
    <row r="16" spans="1:23" ht="29.25" customHeight="1" x14ac:dyDescent="0.2">
      <c r="A16" s="494"/>
      <c r="B16" s="2316"/>
      <c r="C16" s="2320"/>
      <c r="D16" s="2325" t="s">
        <v>1022</v>
      </c>
      <c r="E16" s="2326"/>
      <c r="F16" s="516">
        <v>1</v>
      </c>
      <c r="G16" s="569"/>
      <c r="H16" s="570"/>
      <c r="I16" s="569"/>
      <c r="J16" s="570"/>
      <c r="K16" s="570"/>
      <c r="L16" s="571"/>
      <c r="M16" s="569"/>
      <c r="N16" s="570"/>
      <c r="O16" s="570"/>
      <c r="P16" s="569"/>
      <c r="Q16" s="570"/>
      <c r="R16" s="570"/>
      <c r="S16" s="511"/>
      <c r="T16" s="489"/>
      <c r="U16" s="489"/>
    </row>
    <row r="17" spans="1:21" ht="29.25" customHeight="1" x14ac:dyDescent="0.2">
      <c r="A17" s="494"/>
      <c r="B17" s="2317"/>
      <c r="C17" s="517" t="s">
        <v>341</v>
      </c>
      <c r="D17" s="2327" t="s">
        <v>1023</v>
      </c>
      <c r="E17" s="2328"/>
      <c r="F17" s="518">
        <v>1</v>
      </c>
      <c r="G17" s="564"/>
      <c r="H17" s="565"/>
      <c r="I17" s="564"/>
      <c r="J17" s="565"/>
      <c r="K17" s="565"/>
      <c r="L17" s="566"/>
      <c r="M17" s="564"/>
      <c r="N17" s="565"/>
      <c r="O17" s="565"/>
      <c r="P17" s="564"/>
      <c r="Q17" s="565"/>
      <c r="R17" s="565"/>
      <c r="S17" s="511"/>
      <c r="T17" s="489"/>
      <c r="U17" s="489"/>
    </row>
    <row r="18" spans="1:21" ht="3.75" customHeight="1" x14ac:dyDescent="0.2">
      <c r="A18" s="494"/>
      <c r="B18" s="519"/>
      <c r="C18" s="520"/>
      <c r="D18" s="521"/>
      <c r="E18" s="521"/>
      <c r="F18" s="522"/>
      <c r="G18" s="523"/>
      <c r="H18" s="524"/>
      <c r="I18" s="524"/>
      <c r="J18" s="524"/>
      <c r="K18" s="524"/>
      <c r="L18" s="524"/>
      <c r="M18" s="524"/>
      <c r="N18" s="524"/>
      <c r="O18" s="524"/>
      <c r="P18" s="524"/>
      <c r="Q18" s="524"/>
      <c r="R18" s="524"/>
      <c r="S18" s="525"/>
      <c r="T18" s="489"/>
      <c r="U18" s="489"/>
    </row>
    <row r="19" spans="1:21" ht="18" customHeight="1" x14ac:dyDescent="0.2">
      <c r="A19" s="494"/>
      <c r="B19" s="526"/>
      <c r="C19" s="2295" t="s">
        <v>1024</v>
      </c>
      <c r="D19" s="2295"/>
      <c r="E19" s="2295"/>
      <c r="F19" s="527"/>
      <c r="G19" s="573">
        <f>$F$9*G9+$F$11*G11+$F$10*G10+$F$12*G12+$F$13*G13+$F$14*G14+$F$15*G15+$F$16*G16+$F$17*G17</f>
        <v>0</v>
      </c>
      <c r="H19" s="573">
        <f t="shared" ref="H19:R19" si="0">$F$9*H9+$F$11*H11+$F$10*H10+$F$12*H12+$F$13*H13+$F$14*H14+$F$15*H15+$F$16*H16+$F$17*H17</f>
        <v>0</v>
      </c>
      <c r="I19" s="573">
        <f t="shared" si="0"/>
        <v>0</v>
      </c>
      <c r="J19" s="573">
        <f t="shared" si="0"/>
        <v>0</v>
      </c>
      <c r="K19" s="573">
        <f t="shared" si="0"/>
        <v>0</v>
      </c>
      <c r="L19" s="573">
        <f t="shared" si="0"/>
        <v>0</v>
      </c>
      <c r="M19" s="573">
        <f t="shared" si="0"/>
        <v>0</v>
      </c>
      <c r="N19" s="573">
        <f t="shared" si="0"/>
        <v>0</v>
      </c>
      <c r="O19" s="573">
        <f t="shared" si="0"/>
        <v>0</v>
      </c>
      <c r="P19" s="573">
        <f t="shared" si="0"/>
        <v>0</v>
      </c>
      <c r="Q19" s="573">
        <f t="shared" si="0"/>
        <v>0</v>
      </c>
      <c r="R19" s="573">
        <f t="shared" si="0"/>
        <v>0</v>
      </c>
      <c r="S19" s="511"/>
      <c r="T19" s="489"/>
      <c r="U19" s="489"/>
    </row>
    <row r="20" spans="1:21" ht="18" customHeight="1" x14ac:dyDescent="0.15">
      <c r="A20" s="494"/>
      <c r="B20" s="2296" t="s">
        <v>1025</v>
      </c>
      <c r="C20" s="2297"/>
      <c r="D20" s="2297"/>
      <c r="E20" s="2298"/>
      <c r="F20" s="514">
        <v>0.8571428571428571</v>
      </c>
      <c r="G20" s="579"/>
      <c r="H20" s="579"/>
      <c r="I20" s="579"/>
      <c r="J20" s="579"/>
      <c r="K20" s="579"/>
      <c r="L20" s="579"/>
      <c r="M20" s="579"/>
      <c r="N20" s="579"/>
      <c r="O20" s="579"/>
      <c r="P20" s="579"/>
      <c r="Q20" s="579"/>
      <c r="R20" s="579"/>
      <c r="S20" s="528"/>
      <c r="T20" s="489"/>
      <c r="U20" s="489"/>
    </row>
    <row r="21" spans="1:21" ht="18" customHeight="1" x14ac:dyDescent="0.2">
      <c r="A21" s="494"/>
      <c r="B21" s="529"/>
      <c r="C21" s="2299" t="s">
        <v>1026</v>
      </c>
      <c r="D21" s="2299"/>
      <c r="E21" s="2299"/>
      <c r="F21" s="530"/>
      <c r="G21" s="574">
        <f>IF(G20="",G19,ROUND(G19*6/7,2))</f>
        <v>0</v>
      </c>
      <c r="H21" s="574">
        <f t="shared" ref="H21:R21" si="1">IF(H20="",H19,ROUND(H19*6/7,2))</f>
        <v>0</v>
      </c>
      <c r="I21" s="575">
        <f t="shared" si="1"/>
        <v>0</v>
      </c>
      <c r="J21" s="575">
        <f t="shared" si="1"/>
        <v>0</v>
      </c>
      <c r="K21" s="575">
        <f t="shared" si="1"/>
        <v>0</v>
      </c>
      <c r="L21" s="575">
        <f t="shared" si="1"/>
        <v>0</v>
      </c>
      <c r="M21" s="575">
        <f t="shared" si="1"/>
        <v>0</v>
      </c>
      <c r="N21" s="575">
        <f t="shared" si="1"/>
        <v>0</v>
      </c>
      <c r="O21" s="575">
        <f t="shared" si="1"/>
        <v>0</v>
      </c>
      <c r="P21" s="573">
        <f t="shared" si="1"/>
        <v>0</v>
      </c>
      <c r="Q21" s="573">
        <f t="shared" si="1"/>
        <v>0</v>
      </c>
      <c r="R21" s="573">
        <f t="shared" si="1"/>
        <v>0</v>
      </c>
      <c r="S21" s="576">
        <f>SUM(G21:Q21)</f>
        <v>0</v>
      </c>
      <c r="T21" s="531" t="s">
        <v>1027</v>
      </c>
      <c r="U21" s="532"/>
    </row>
    <row r="22" spans="1:21" ht="45" customHeight="1" thickBot="1" x14ac:dyDescent="0.25">
      <c r="A22" s="494"/>
      <c r="B22" s="2300" t="s">
        <v>1028</v>
      </c>
      <c r="C22" s="2301"/>
      <c r="D22" s="2301"/>
      <c r="E22" s="2301"/>
      <c r="F22" s="2301"/>
      <c r="G22" s="2301"/>
      <c r="H22" s="2301"/>
      <c r="I22" s="2301"/>
      <c r="J22" s="2301"/>
      <c r="K22" s="2301"/>
      <c r="L22" s="2301"/>
      <c r="M22" s="2301"/>
      <c r="N22" s="2301"/>
      <c r="O22" s="2302"/>
      <c r="P22" s="2308" t="s">
        <v>1029</v>
      </c>
      <c r="Q22" s="2308"/>
      <c r="R22" s="2309"/>
      <c r="S22" s="577">
        <f>COUNTIF(G21:Q21,"&gt;0")</f>
        <v>0</v>
      </c>
      <c r="T22" s="532" t="s">
        <v>1030</v>
      </c>
      <c r="U22" s="532"/>
    </row>
    <row r="23" spans="1:21" ht="45" customHeight="1" thickBot="1" x14ac:dyDescent="0.25">
      <c r="A23" s="494"/>
      <c r="B23" s="2303"/>
      <c r="C23" s="2284"/>
      <c r="D23" s="2284"/>
      <c r="E23" s="2284"/>
      <c r="F23" s="2284"/>
      <c r="G23" s="2284"/>
      <c r="H23" s="2284"/>
      <c r="I23" s="2284"/>
      <c r="J23" s="2284"/>
      <c r="K23" s="2284"/>
      <c r="L23" s="2284"/>
      <c r="M23" s="2284"/>
      <c r="N23" s="2284"/>
      <c r="O23" s="2304"/>
      <c r="P23" s="2310" t="s">
        <v>1031</v>
      </c>
      <c r="Q23" s="2310"/>
      <c r="R23" s="2311"/>
      <c r="S23" s="578" t="str">
        <f>IF(S22&lt;1,"",S21/S22)</f>
        <v/>
      </c>
      <c r="T23" s="533" t="s">
        <v>1032</v>
      </c>
      <c r="U23" s="533"/>
    </row>
    <row r="24" spans="1:21" ht="126.75" customHeight="1" x14ac:dyDescent="0.2">
      <c r="A24" s="494"/>
      <c r="B24" s="2305"/>
      <c r="C24" s="2306"/>
      <c r="D24" s="2306"/>
      <c r="E24" s="2306"/>
      <c r="F24" s="2306"/>
      <c r="G24" s="2306"/>
      <c r="H24" s="2306"/>
      <c r="I24" s="2306"/>
      <c r="J24" s="2306"/>
      <c r="K24" s="2306"/>
      <c r="L24" s="2306"/>
      <c r="M24" s="2306"/>
      <c r="N24" s="2306"/>
      <c r="O24" s="2307"/>
      <c r="P24" s="2312" t="s">
        <v>1033</v>
      </c>
      <c r="Q24" s="2313"/>
      <c r="R24" s="2313"/>
      <c r="S24" s="2313"/>
      <c r="T24" s="489"/>
      <c r="U24" s="489"/>
    </row>
    <row r="25" spans="1:21" x14ac:dyDescent="0.2">
      <c r="A25" s="494"/>
      <c r="B25" s="534"/>
      <c r="C25" s="534"/>
      <c r="D25" s="534"/>
      <c r="E25" s="534"/>
      <c r="F25" s="534"/>
      <c r="G25" s="534"/>
      <c r="H25" s="534"/>
      <c r="I25" s="534"/>
      <c r="J25" s="534"/>
      <c r="K25" s="534"/>
      <c r="L25" s="534"/>
      <c r="M25" s="534"/>
      <c r="N25" s="534"/>
      <c r="O25" s="488"/>
      <c r="P25" s="488"/>
      <c r="Q25" s="488"/>
      <c r="R25" s="488"/>
      <c r="S25" s="488"/>
    </row>
    <row r="26" spans="1:21" ht="14.4" x14ac:dyDescent="0.2">
      <c r="A26" s="494"/>
      <c r="B26" s="491" t="s">
        <v>1034</v>
      </c>
      <c r="C26" s="534"/>
      <c r="D26" s="534"/>
      <c r="E26" s="534"/>
      <c r="F26" s="534"/>
      <c r="G26" s="534"/>
      <c r="H26" s="534"/>
      <c r="I26" s="534"/>
      <c r="J26" s="534"/>
      <c r="K26" s="534"/>
      <c r="L26" s="534"/>
      <c r="M26" s="534"/>
      <c r="N26" s="534"/>
      <c r="O26" s="488"/>
      <c r="P26" s="488"/>
      <c r="Q26" s="488"/>
      <c r="R26" s="488"/>
      <c r="S26" s="488"/>
    </row>
    <row r="27" spans="1:21" ht="6" customHeight="1" thickBot="1" x14ac:dyDescent="0.25">
      <c r="A27" s="494"/>
      <c r="B27" s="534"/>
      <c r="C27" s="534"/>
      <c r="D27" s="534"/>
      <c r="E27" s="534"/>
      <c r="F27" s="534"/>
      <c r="G27" s="534"/>
      <c r="H27" s="534"/>
      <c r="I27" s="534"/>
      <c r="J27" s="534"/>
      <c r="K27" s="534"/>
      <c r="L27" s="534"/>
      <c r="M27" s="534"/>
      <c r="N27" s="534"/>
      <c r="O27" s="488"/>
      <c r="P27" s="488"/>
      <c r="Q27" s="488"/>
      <c r="R27" s="488"/>
      <c r="S27" s="488"/>
    </row>
    <row r="28" spans="1:21" ht="13.5" customHeight="1" x14ac:dyDescent="0.2">
      <c r="A28" s="494"/>
      <c r="B28" s="2285" t="s">
        <v>1035</v>
      </c>
      <c r="C28" s="2286"/>
      <c r="D28" s="534"/>
      <c r="E28" s="534"/>
      <c r="F28" s="534"/>
      <c r="G28" s="2287" t="s">
        <v>1036</v>
      </c>
      <c r="H28" s="2288"/>
      <c r="I28" s="534"/>
      <c r="J28" s="2289" t="s">
        <v>1037</v>
      </c>
      <c r="K28" s="2290"/>
      <c r="M28" s="534"/>
      <c r="N28" s="534"/>
      <c r="O28" s="488"/>
      <c r="P28" s="488"/>
      <c r="Q28" s="488"/>
      <c r="R28" s="488"/>
      <c r="S28" s="488"/>
    </row>
    <row r="29" spans="1:21" ht="27.75" customHeight="1" thickBot="1" x14ac:dyDescent="0.25">
      <c r="A29" s="494"/>
      <c r="B29" s="2291"/>
      <c r="C29" s="2292"/>
      <c r="D29" s="535" t="s">
        <v>1038</v>
      </c>
      <c r="E29" s="536">
        <v>0.9</v>
      </c>
      <c r="F29" s="535" t="s">
        <v>1038</v>
      </c>
      <c r="G29" s="2291"/>
      <c r="H29" s="2292"/>
      <c r="I29" s="535" t="s">
        <v>1039</v>
      </c>
      <c r="J29" s="2293">
        <f>B29*E29*G29</f>
        <v>0</v>
      </c>
      <c r="K29" s="2294"/>
      <c r="M29" s="534"/>
      <c r="N29" s="534"/>
      <c r="O29" s="488"/>
      <c r="P29" s="488"/>
      <c r="Q29" s="488"/>
      <c r="R29" s="488"/>
      <c r="S29" s="488"/>
    </row>
    <row r="30" spans="1:21" ht="83.4" customHeight="1" x14ac:dyDescent="0.2">
      <c r="A30" s="494"/>
      <c r="B30" s="2284" t="s">
        <v>1040</v>
      </c>
      <c r="C30" s="2284"/>
      <c r="D30" s="2284"/>
      <c r="E30" s="2284"/>
      <c r="F30" s="2284"/>
      <c r="G30" s="2284"/>
      <c r="H30" s="2284"/>
      <c r="I30" s="2284"/>
      <c r="J30" s="2284"/>
      <c r="K30" s="2284"/>
      <c r="L30" s="2284"/>
      <c r="M30" s="2284"/>
      <c r="N30" s="2284"/>
      <c r="O30" s="2284"/>
      <c r="P30" s="2284"/>
      <c r="Q30" s="2284"/>
      <c r="R30" s="2284"/>
      <c r="S30" s="2284"/>
    </row>
    <row r="31" spans="1:21" x14ac:dyDescent="0.2">
      <c r="A31" s="494"/>
      <c r="B31" s="534"/>
      <c r="C31" s="534"/>
      <c r="D31" s="534"/>
      <c r="E31" s="534"/>
      <c r="F31" s="534"/>
      <c r="G31" s="534"/>
      <c r="H31" s="534"/>
      <c r="I31" s="534"/>
      <c r="J31" s="534"/>
      <c r="K31" s="534"/>
      <c r="L31" s="534"/>
      <c r="M31" s="534"/>
      <c r="N31" s="534"/>
      <c r="O31" s="488"/>
      <c r="P31" s="488"/>
      <c r="Q31" s="488"/>
      <c r="R31" s="488"/>
      <c r="S31" s="488"/>
    </row>
    <row r="32" spans="1:21" x14ac:dyDescent="0.2">
      <c r="A32" s="494"/>
      <c r="B32" s="534"/>
      <c r="C32" s="534"/>
      <c r="D32" s="534"/>
      <c r="E32" s="534"/>
      <c r="F32" s="534"/>
      <c r="G32" s="534"/>
      <c r="H32" s="534"/>
      <c r="I32" s="534"/>
      <c r="J32" s="534"/>
      <c r="K32" s="534"/>
      <c r="L32" s="534"/>
      <c r="M32" s="534"/>
      <c r="N32" s="534"/>
      <c r="O32" s="488"/>
      <c r="P32" s="488"/>
      <c r="Q32" s="488"/>
      <c r="R32" s="488"/>
      <c r="S32" s="488"/>
    </row>
    <row r="33" spans="2:19" x14ac:dyDescent="0.2">
      <c r="B33" s="537"/>
      <c r="C33" s="537"/>
      <c r="D33" s="537"/>
      <c r="E33" s="537"/>
      <c r="F33" s="537"/>
      <c r="G33" s="537"/>
      <c r="H33" s="537"/>
      <c r="I33" s="537"/>
      <c r="J33" s="537"/>
      <c r="K33" s="537"/>
      <c r="L33" s="537"/>
      <c r="M33" s="537"/>
      <c r="N33" s="537"/>
      <c r="O33" s="537"/>
      <c r="P33" s="537"/>
      <c r="Q33" s="537"/>
      <c r="R33" s="537"/>
      <c r="S33" s="537"/>
    </row>
  </sheetData>
  <mergeCells count="31">
    <mergeCell ref="A2:T2"/>
    <mergeCell ref="B4:S4"/>
    <mergeCell ref="F7:F8"/>
    <mergeCell ref="P7:R7"/>
    <mergeCell ref="S7:S8"/>
    <mergeCell ref="B9:B12"/>
    <mergeCell ref="C9:E9"/>
    <mergeCell ref="C10:E10"/>
    <mergeCell ref="C11:E11"/>
    <mergeCell ref="C12:E12"/>
    <mergeCell ref="B13:B17"/>
    <mergeCell ref="C13:C16"/>
    <mergeCell ref="D13:E13"/>
    <mergeCell ref="D14:E14"/>
    <mergeCell ref="D15:E15"/>
    <mergeCell ref="D16:E16"/>
    <mergeCell ref="D17:E17"/>
    <mergeCell ref="C19:E19"/>
    <mergeCell ref="B20:E20"/>
    <mergeCell ref="C21:E21"/>
    <mergeCell ref="B22:O24"/>
    <mergeCell ref="P22:R22"/>
    <mergeCell ref="P23:R23"/>
    <mergeCell ref="P24:S24"/>
    <mergeCell ref="B30:S30"/>
    <mergeCell ref="B28:C28"/>
    <mergeCell ref="G28:H28"/>
    <mergeCell ref="J28:K28"/>
    <mergeCell ref="B29:C29"/>
    <mergeCell ref="G29:H29"/>
    <mergeCell ref="J29:K29"/>
  </mergeCells>
  <phoneticPr fontId="2"/>
  <dataValidations count="1">
    <dataValidation type="list" allowBlank="1" showInputMessage="1" sqref="G20:R20" xr:uid="{00000000-0002-0000-1E00-000000000000}">
      <formula1>"○, "</formula1>
    </dataValidation>
  </dataValidations>
  <pageMargins left="0.70866141732283472" right="0.70866141732283472" top="0.39370078740157483" bottom="0.39370078740157483" header="0.19685039370078741" footer="0.19685039370078741"/>
  <pageSetup paperSize="9" scale="64" orientation="landscape" r:id="rId1"/>
  <rowBreaks count="1" manualBreakCount="1">
    <brk id="31" max="16383" man="1"/>
  </rowBreaks>
  <colBreaks count="1" manualBreakCount="1">
    <brk id="2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1D12-7A20-439A-A55F-E83F65BEFC0D}">
  <sheetPr>
    <tabColor rgb="FFFFFF00"/>
    <pageSetUpPr fitToPage="1"/>
  </sheetPr>
  <dimension ref="A1:AK62"/>
  <sheetViews>
    <sheetView view="pageBreakPreview" zoomScaleNormal="100" zoomScaleSheetLayoutView="100" workbookViewId="0">
      <selection activeCell="AJ14" sqref="AJ14"/>
    </sheetView>
  </sheetViews>
  <sheetFormatPr defaultColWidth="8.77734375" defaultRowHeight="12" x14ac:dyDescent="0.2"/>
  <cols>
    <col min="1" max="34" width="3.109375" style="676" customWidth="1"/>
    <col min="35" max="16384" width="8.77734375" style="676"/>
  </cols>
  <sheetData>
    <row r="1" spans="1:37" ht="37.35" customHeight="1" thickBot="1" x14ac:dyDescent="0.25">
      <c r="A1" s="2465" t="s">
        <v>1398</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J1" s="676" t="s">
        <v>134</v>
      </c>
    </row>
    <row r="2" spans="1:37" ht="16.350000000000001" customHeight="1" x14ac:dyDescent="0.2">
      <c r="A2" s="2467" t="s">
        <v>1399</v>
      </c>
      <c r="B2" s="2468"/>
      <c r="C2" s="2473" t="s">
        <v>1400</v>
      </c>
      <c r="D2" s="2474"/>
      <c r="E2" s="2474"/>
      <c r="F2" s="2474"/>
      <c r="G2" s="2475"/>
      <c r="H2" s="2476"/>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8"/>
      <c r="AJ2" s="676" t="s">
        <v>134</v>
      </c>
    </row>
    <row r="3" spans="1:37" ht="16.350000000000001" customHeight="1" x14ac:dyDescent="0.2">
      <c r="A3" s="2469"/>
      <c r="B3" s="2470"/>
      <c r="C3" s="2479" t="s">
        <v>232</v>
      </c>
      <c r="D3" s="2480"/>
      <c r="E3" s="2480"/>
      <c r="F3" s="2480"/>
      <c r="G3" s="2481"/>
      <c r="H3" s="677"/>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9"/>
    </row>
    <row r="4" spans="1:37" ht="27.9" customHeight="1" x14ac:dyDescent="0.2">
      <c r="A4" s="2471"/>
      <c r="B4" s="2472"/>
      <c r="C4" s="2409" t="s">
        <v>1401</v>
      </c>
      <c r="D4" s="2409"/>
      <c r="E4" s="2409"/>
      <c r="F4" s="2409"/>
      <c r="G4" s="2409"/>
      <c r="H4" s="2482"/>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4"/>
    </row>
    <row r="5" spans="1:37" ht="15.75" customHeight="1" x14ac:dyDescent="0.2">
      <c r="A5" s="2471"/>
      <c r="B5" s="2472"/>
      <c r="C5" s="2409" t="s">
        <v>1402</v>
      </c>
      <c r="D5" s="2409"/>
      <c r="E5" s="2409"/>
      <c r="F5" s="2409"/>
      <c r="G5" s="2409"/>
      <c r="H5" s="2463" t="s">
        <v>1403</v>
      </c>
      <c r="I5" s="2464"/>
      <c r="J5" s="2464"/>
      <c r="K5" s="2464"/>
      <c r="L5" s="2452"/>
      <c r="M5" s="2452"/>
      <c r="N5" s="680" t="s">
        <v>1109</v>
      </c>
      <c r="O5" s="2452"/>
      <c r="P5" s="2452"/>
      <c r="Q5" s="681" t="s">
        <v>234</v>
      </c>
      <c r="R5" s="2464"/>
      <c r="S5" s="2464"/>
      <c r="T5" s="2464"/>
      <c r="U5" s="2464"/>
      <c r="V5" s="2464"/>
      <c r="W5" s="2464"/>
      <c r="X5" s="2464"/>
      <c r="Y5" s="2464"/>
      <c r="Z5" s="2464"/>
      <c r="AA5" s="2464"/>
      <c r="AB5" s="2464"/>
      <c r="AC5" s="2464"/>
      <c r="AD5" s="2464"/>
      <c r="AE5" s="2464"/>
      <c r="AF5" s="2464"/>
      <c r="AG5" s="2464"/>
      <c r="AH5" s="2494"/>
    </row>
    <row r="6" spans="1:37" ht="15.75" customHeight="1" x14ac:dyDescent="0.2">
      <c r="A6" s="2471"/>
      <c r="B6" s="2472"/>
      <c r="C6" s="2409"/>
      <c r="D6" s="2409"/>
      <c r="E6" s="2409"/>
      <c r="F6" s="2409"/>
      <c r="G6" s="2409"/>
      <c r="H6" s="2495"/>
      <c r="I6" s="2496"/>
      <c r="J6" s="2496"/>
      <c r="K6" s="2496"/>
      <c r="L6" s="682" t="s">
        <v>1404</v>
      </c>
      <c r="M6" s="682" t="s">
        <v>1405</v>
      </c>
      <c r="N6" s="2496"/>
      <c r="O6" s="2496"/>
      <c r="P6" s="2496"/>
      <c r="Q6" s="2496"/>
      <c r="R6" s="2496"/>
      <c r="S6" s="2496"/>
      <c r="T6" s="2496"/>
      <c r="U6" s="2496"/>
      <c r="V6" s="682" t="s">
        <v>1406</v>
      </c>
      <c r="W6" s="682" t="s">
        <v>1407</v>
      </c>
      <c r="X6" s="2496"/>
      <c r="Y6" s="2496"/>
      <c r="Z6" s="2496"/>
      <c r="AA6" s="2496"/>
      <c r="AB6" s="2496"/>
      <c r="AC6" s="2496"/>
      <c r="AD6" s="2496"/>
      <c r="AE6" s="2496"/>
      <c r="AF6" s="2496"/>
      <c r="AG6" s="2496"/>
      <c r="AH6" s="2497"/>
    </row>
    <row r="7" spans="1:37" ht="15.75" customHeight="1" x14ac:dyDescent="0.2">
      <c r="A7" s="2471"/>
      <c r="B7" s="2472"/>
      <c r="C7" s="2409"/>
      <c r="D7" s="2409"/>
      <c r="E7" s="2409"/>
      <c r="F7" s="2409"/>
      <c r="G7" s="2409"/>
      <c r="H7" s="2495"/>
      <c r="I7" s="2496"/>
      <c r="J7" s="2496"/>
      <c r="K7" s="2496"/>
      <c r="L7" s="682" t="s">
        <v>1408</v>
      </c>
      <c r="M7" s="682" t="s">
        <v>1377</v>
      </c>
      <c r="N7" s="2496"/>
      <c r="O7" s="2496"/>
      <c r="P7" s="2496"/>
      <c r="Q7" s="2496"/>
      <c r="R7" s="2496"/>
      <c r="S7" s="2496"/>
      <c r="T7" s="2496"/>
      <c r="U7" s="2496"/>
      <c r="V7" s="682" t="s">
        <v>1409</v>
      </c>
      <c r="W7" s="682" t="s">
        <v>1410</v>
      </c>
      <c r="X7" s="2496"/>
      <c r="Y7" s="2496"/>
      <c r="Z7" s="2496"/>
      <c r="AA7" s="2496"/>
      <c r="AB7" s="2496"/>
      <c r="AC7" s="2496"/>
      <c r="AD7" s="2496"/>
      <c r="AE7" s="2496"/>
      <c r="AF7" s="2496"/>
      <c r="AG7" s="2496"/>
      <c r="AH7" s="2497"/>
    </row>
    <row r="8" spans="1:37" ht="18.899999999999999" customHeight="1" x14ac:dyDescent="0.2">
      <c r="A8" s="2471"/>
      <c r="B8" s="2472"/>
      <c r="C8" s="2409"/>
      <c r="D8" s="2409"/>
      <c r="E8" s="2409"/>
      <c r="F8" s="2409"/>
      <c r="G8" s="2409"/>
      <c r="H8" s="2498"/>
      <c r="I8" s="2499"/>
      <c r="J8" s="2499"/>
      <c r="K8" s="2499"/>
      <c r="L8" s="2499"/>
      <c r="M8" s="2499"/>
      <c r="N8" s="2499"/>
      <c r="O8" s="2499"/>
      <c r="P8" s="2499"/>
      <c r="Q8" s="2499"/>
      <c r="R8" s="2499"/>
      <c r="S8" s="2499"/>
      <c r="T8" s="2499"/>
      <c r="U8" s="2499"/>
      <c r="V8" s="2499"/>
      <c r="W8" s="2499"/>
      <c r="X8" s="2499"/>
      <c r="Y8" s="2499"/>
      <c r="Z8" s="2499"/>
      <c r="AA8" s="2499"/>
      <c r="AB8" s="2499"/>
      <c r="AC8" s="2499"/>
      <c r="AD8" s="2499"/>
      <c r="AE8" s="2499"/>
      <c r="AF8" s="2499"/>
      <c r="AG8" s="2499"/>
      <c r="AH8" s="2500"/>
    </row>
    <row r="9" spans="1:37" ht="16.350000000000001" customHeight="1" x14ac:dyDescent="0.2">
      <c r="A9" s="2471"/>
      <c r="B9" s="2472"/>
      <c r="C9" s="2409" t="s">
        <v>1411</v>
      </c>
      <c r="D9" s="2409"/>
      <c r="E9" s="2409"/>
      <c r="F9" s="2409"/>
      <c r="G9" s="2409"/>
      <c r="H9" s="2485" t="s">
        <v>9</v>
      </c>
      <c r="I9" s="2486"/>
      <c r="J9" s="2487"/>
      <c r="K9" s="2488"/>
      <c r="L9" s="2489"/>
      <c r="M9" s="2489"/>
      <c r="N9" s="2489"/>
      <c r="O9" s="2489"/>
      <c r="P9" s="2489"/>
      <c r="Q9" s="683" t="s">
        <v>1412</v>
      </c>
      <c r="R9" s="684"/>
      <c r="S9" s="2490"/>
      <c r="T9" s="2490"/>
      <c r="U9" s="2491"/>
      <c r="V9" s="2485" t="s">
        <v>1413</v>
      </c>
      <c r="W9" s="2486"/>
      <c r="X9" s="2487"/>
      <c r="Y9" s="2488"/>
      <c r="Z9" s="2489"/>
      <c r="AA9" s="2489"/>
      <c r="AB9" s="2489"/>
      <c r="AC9" s="2489"/>
      <c r="AD9" s="2489"/>
      <c r="AE9" s="2489"/>
      <c r="AF9" s="2489"/>
      <c r="AG9" s="2489"/>
      <c r="AH9" s="2492"/>
    </row>
    <row r="10" spans="1:37" ht="16.350000000000001" customHeight="1" x14ac:dyDescent="0.2">
      <c r="A10" s="2471"/>
      <c r="B10" s="2472"/>
      <c r="C10" s="2409"/>
      <c r="D10" s="2409"/>
      <c r="E10" s="2409"/>
      <c r="F10" s="2409"/>
      <c r="G10" s="2409"/>
      <c r="H10" s="2493" t="s">
        <v>1414</v>
      </c>
      <c r="I10" s="2493"/>
      <c r="J10" s="2493"/>
      <c r="K10" s="2488"/>
      <c r="L10" s="2489"/>
      <c r="M10" s="2489"/>
      <c r="N10" s="2489"/>
      <c r="O10" s="2489"/>
      <c r="P10" s="2489"/>
      <c r="Q10" s="2489"/>
      <c r="R10" s="2489"/>
      <c r="S10" s="2489"/>
      <c r="T10" s="2489"/>
      <c r="U10" s="2489"/>
      <c r="V10" s="2489"/>
      <c r="W10" s="2489"/>
      <c r="X10" s="2489"/>
      <c r="Y10" s="2489"/>
      <c r="Z10" s="2489"/>
      <c r="AA10" s="2489"/>
      <c r="AB10" s="2489"/>
      <c r="AC10" s="2489"/>
      <c r="AD10" s="2489"/>
      <c r="AE10" s="2489"/>
      <c r="AF10" s="2489"/>
      <c r="AG10" s="2489"/>
      <c r="AH10" s="2492"/>
      <c r="AK10" s="676" t="s">
        <v>308</v>
      </c>
    </row>
    <row r="11" spans="1:37" ht="16.350000000000001" customHeight="1" x14ac:dyDescent="0.2">
      <c r="A11" s="2461" t="s">
        <v>1415</v>
      </c>
      <c r="B11" s="2462"/>
      <c r="C11" s="2409" t="s">
        <v>232</v>
      </c>
      <c r="D11" s="2409"/>
      <c r="E11" s="2409"/>
      <c r="F11" s="2409"/>
      <c r="G11" s="2409"/>
      <c r="H11" s="2453"/>
      <c r="I11" s="2453"/>
      <c r="J11" s="2453"/>
      <c r="K11" s="2453"/>
      <c r="L11" s="2453"/>
      <c r="M11" s="2453"/>
      <c r="N11" s="2453"/>
      <c r="O11" s="2453"/>
      <c r="P11" s="2409" t="s">
        <v>1416</v>
      </c>
      <c r="Q11" s="2409"/>
      <c r="R11" s="2409"/>
      <c r="S11" s="2463" t="s">
        <v>1403</v>
      </c>
      <c r="T11" s="2464"/>
      <c r="U11" s="2464"/>
      <c r="V11" s="2464"/>
      <c r="W11" s="2452"/>
      <c r="X11" s="2452"/>
      <c r="Y11" s="680" t="s">
        <v>1109</v>
      </c>
      <c r="Z11" s="2452"/>
      <c r="AA11" s="2452"/>
      <c r="AB11" s="681" t="s">
        <v>234</v>
      </c>
      <c r="AC11" s="2411"/>
      <c r="AD11" s="2411"/>
      <c r="AE11" s="2411"/>
      <c r="AF11" s="2411"/>
      <c r="AG11" s="2411"/>
      <c r="AH11" s="2450"/>
    </row>
    <row r="12" spans="1:37" ht="24" customHeight="1" x14ac:dyDescent="0.2">
      <c r="A12" s="2461"/>
      <c r="B12" s="2462"/>
      <c r="C12" s="2409" t="s">
        <v>1417</v>
      </c>
      <c r="D12" s="2409"/>
      <c r="E12" s="2409"/>
      <c r="F12" s="2409"/>
      <c r="G12" s="2409"/>
      <c r="H12" s="2453"/>
      <c r="I12" s="2453"/>
      <c r="J12" s="2453"/>
      <c r="K12" s="2453"/>
      <c r="L12" s="2453"/>
      <c r="M12" s="2453"/>
      <c r="N12" s="2453"/>
      <c r="O12" s="2453"/>
      <c r="P12" s="2409"/>
      <c r="Q12" s="2409"/>
      <c r="R12" s="2409"/>
      <c r="S12" s="2454"/>
      <c r="T12" s="2455"/>
      <c r="U12" s="2455"/>
      <c r="V12" s="2455"/>
      <c r="W12" s="2455"/>
      <c r="X12" s="2455"/>
      <c r="Y12" s="2455"/>
      <c r="Z12" s="2455"/>
      <c r="AA12" s="2455"/>
      <c r="AB12" s="2455"/>
      <c r="AC12" s="2455"/>
      <c r="AD12" s="2455"/>
      <c r="AE12" s="2455"/>
      <c r="AF12" s="2455"/>
      <c r="AG12" s="2455"/>
      <c r="AH12" s="2456"/>
    </row>
    <row r="13" spans="1:37" ht="18.149999999999999" customHeight="1" x14ac:dyDescent="0.2">
      <c r="A13" s="2461"/>
      <c r="B13" s="2462"/>
      <c r="C13" s="2409" t="s">
        <v>1418</v>
      </c>
      <c r="D13" s="2409"/>
      <c r="E13" s="2409"/>
      <c r="F13" s="2409"/>
      <c r="G13" s="2409"/>
      <c r="H13" s="2460"/>
      <c r="I13" s="2460"/>
      <c r="J13" s="2460"/>
      <c r="K13" s="2460"/>
      <c r="L13" s="2460"/>
      <c r="M13" s="2460"/>
      <c r="N13" s="2460"/>
      <c r="O13" s="2460"/>
      <c r="P13" s="2409"/>
      <c r="Q13" s="2409"/>
      <c r="R13" s="2409"/>
      <c r="S13" s="2457"/>
      <c r="T13" s="2458"/>
      <c r="U13" s="2458"/>
      <c r="V13" s="2458"/>
      <c r="W13" s="2458"/>
      <c r="X13" s="2458"/>
      <c r="Y13" s="2458"/>
      <c r="Z13" s="2458"/>
      <c r="AA13" s="2458"/>
      <c r="AB13" s="2458"/>
      <c r="AC13" s="2458"/>
      <c r="AD13" s="2458"/>
      <c r="AE13" s="2458"/>
      <c r="AF13" s="2458"/>
      <c r="AG13" s="2458"/>
      <c r="AH13" s="2459"/>
    </row>
    <row r="14" spans="1:37" ht="20.25" customHeight="1" x14ac:dyDescent="0.2">
      <c r="A14" s="2422" t="s">
        <v>1419</v>
      </c>
      <c r="B14" s="2423"/>
      <c r="C14" s="2423"/>
      <c r="D14" s="2423"/>
      <c r="E14" s="2423"/>
      <c r="F14" s="2423"/>
      <c r="G14" s="2423"/>
      <c r="H14" s="2427"/>
      <c r="I14" s="2428"/>
      <c r="J14" s="2429"/>
      <c r="K14" s="2430" t="s">
        <v>1420</v>
      </c>
      <c r="L14" s="2430"/>
      <c r="M14" s="2430"/>
      <c r="N14" s="2430"/>
      <c r="O14" s="2430"/>
      <c r="P14" s="2430"/>
      <c r="Q14" s="2430"/>
      <c r="R14" s="2430"/>
      <c r="S14" s="2430"/>
      <c r="T14" s="2430"/>
      <c r="U14" s="2430"/>
      <c r="V14" s="2430"/>
      <c r="W14" s="2431"/>
      <c r="X14" s="2432"/>
      <c r="Y14" s="2432"/>
      <c r="Z14" s="2432"/>
      <c r="AA14" s="2432"/>
      <c r="AB14" s="2432"/>
      <c r="AC14" s="2432"/>
      <c r="AD14" s="2432"/>
      <c r="AE14" s="2432"/>
      <c r="AF14" s="2432"/>
      <c r="AG14" s="2432"/>
      <c r="AH14" s="2433"/>
    </row>
    <row r="15" spans="1:37" ht="20.25" customHeight="1" x14ac:dyDescent="0.2">
      <c r="A15" s="2424"/>
      <c r="B15" s="2423"/>
      <c r="C15" s="2423"/>
      <c r="D15" s="2423"/>
      <c r="E15" s="2423"/>
      <c r="F15" s="2423"/>
      <c r="G15" s="2423"/>
      <c r="H15" s="2440"/>
      <c r="I15" s="2441"/>
      <c r="J15" s="2442"/>
      <c r="K15" s="2443" t="s">
        <v>1421</v>
      </c>
      <c r="L15" s="2443"/>
      <c r="M15" s="2443"/>
      <c r="N15" s="2443"/>
      <c r="O15" s="2443"/>
      <c r="P15" s="2443"/>
      <c r="Q15" s="2443"/>
      <c r="R15" s="2443"/>
      <c r="S15" s="2443"/>
      <c r="T15" s="2443"/>
      <c r="U15" s="2443"/>
      <c r="V15" s="2443"/>
      <c r="W15" s="2434"/>
      <c r="X15" s="2435"/>
      <c r="Y15" s="2435"/>
      <c r="Z15" s="2435"/>
      <c r="AA15" s="2435"/>
      <c r="AB15" s="2435"/>
      <c r="AC15" s="2435"/>
      <c r="AD15" s="2435"/>
      <c r="AE15" s="2435"/>
      <c r="AF15" s="2435"/>
      <c r="AG15" s="2435"/>
      <c r="AH15" s="2436"/>
    </row>
    <row r="16" spans="1:37" ht="54" customHeight="1" x14ac:dyDescent="0.2">
      <c r="A16" s="2424"/>
      <c r="B16" s="2423"/>
      <c r="C16" s="2423"/>
      <c r="D16" s="2423"/>
      <c r="E16" s="2423"/>
      <c r="F16" s="2423"/>
      <c r="G16" s="2423"/>
      <c r="H16" s="2444"/>
      <c r="I16" s="2445"/>
      <c r="J16" s="2446"/>
      <c r="K16" s="2447" t="s">
        <v>1422</v>
      </c>
      <c r="L16" s="2448"/>
      <c r="M16" s="2448"/>
      <c r="N16" s="2448"/>
      <c r="O16" s="2448"/>
      <c r="P16" s="2448"/>
      <c r="Q16" s="2448"/>
      <c r="R16" s="2448"/>
      <c r="S16" s="2448"/>
      <c r="T16" s="2448"/>
      <c r="U16" s="2448"/>
      <c r="V16" s="2449"/>
      <c r="W16" s="2434"/>
      <c r="X16" s="2435"/>
      <c r="Y16" s="2435"/>
      <c r="Z16" s="2435"/>
      <c r="AA16" s="2435"/>
      <c r="AB16" s="2435"/>
      <c r="AC16" s="2435"/>
      <c r="AD16" s="2435"/>
      <c r="AE16" s="2435"/>
      <c r="AF16" s="2435"/>
      <c r="AG16" s="2435"/>
      <c r="AH16" s="2436"/>
    </row>
    <row r="17" spans="1:34" ht="20.25" customHeight="1" x14ac:dyDescent="0.2">
      <c r="A17" s="2424"/>
      <c r="B17" s="2423"/>
      <c r="C17" s="2423"/>
      <c r="D17" s="2423"/>
      <c r="E17" s="2423"/>
      <c r="F17" s="2423"/>
      <c r="G17" s="2423"/>
      <c r="H17" s="2427"/>
      <c r="I17" s="2428"/>
      <c r="J17" s="2429"/>
      <c r="K17" s="2430" t="s">
        <v>1423</v>
      </c>
      <c r="L17" s="2430"/>
      <c r="M17" s="2430"/>
      <c r="N17" s="2430"/>
      <c r="O17" s="2430"/>
      <c r="P17" s="2430"/>
      <c r="Q17" s="2430"/>
      <c r="R17" s="2430"/>
      <c r="S17" s="2430"/>
      <c r="T17" s="2430"/>
      <c r="U17" s="2430"/>
      <c r="V17" s="2430"/>
      <c r="W17" s="2434"/>
      <c r="X17" s="2435"/>
      <c r="Y17" s="2435"/>
      <c r="Z17" s="2435"/>
      <c r="AA17" s="2435"/>
      <c r="AB17" s="2435"/>
      <c r="AC17" s="2435"/>
      <c r="AD17" s="2435"/>
      <c r="AE17" s="2435"/>
      <c r="AF17" s="2435"/>
      <c r="AG17" s="2435"/>
      <c r="AH17" s="2436"/>
    </row>
    <row r="18" spans="1:34" ht="20.25" customHeight="1" x14ac:dyDescent="0.2">
      <c r="A18" s="2425"/>
      <c r="B18" s="2426"/>
      <c r="C18" s="2426"/>
      <c r="D18" s="2426"/>
      <c r="E18" s="2426"/>
      <c r="F18" s="2426"/>
      <c r="G18" s="2426"/>
      <c r="H18" s="2427"/>
      <c r="I18" s="2428"/>
      <c r="J18" s="2429"/>
      <c r="K18" s="2430" t="s">
        <v>367</v>
      </c>
      <c r="L18" s="2430"/>
      <c r="M18" s="2430"/>
      <c r="N18" s="2430"/>
      <c r="O18" s="2430"/>
      <c r="P18" s="2430"/>
      <c r="Q18" s="2430"/>
      <c r="R18" s="2430"/>
      <c r="S18" s="2430"/>
      <c r="T18" s="2430"/>
      <c r="U18" s="2430"/>
      <c r="V18" s="2430"/>
      <c r="W18" s="2437"/>
      <c r="X18" s="2438"/>
      <c r="Y18" s="2438"/>
      <c r="Z18" s="2438"/>
      <c r="AA18" s="2438"/>
      <c r="AB18" s="2438"/>
      <c r="AC18" s="2438"/>
      <c r="AD18" s="2438"/>
      <c r="AE18" s="2438"/>
      <c r="AF18" s="2438"/>
      <c r="AG18" s="2438"/>
      <c r="AH18" s="2439"/>
    </row>
    <row r="19" spans="1:34" ht="16.350000000000001" customHeight="1" x14ac:dyDescent="0.2">
      <c r="A19" s="685" t="s">
        <v>1424</v>
      </c>
      <c r="B19" s="685"/>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7"/>
    </row>
    <row r="20" spans="1:34" ht="21.15" customHeight="1" x14ac:dyDescent="0.2">
      <c r="A20" s="2410" t="s">
        <v>374</v>
      </c>
      <c r="B20" s="2411"/>
      <c r="C20" s="2411"/>
      <c r="D20" s="2411"/>
      <c r="E20" s="2411"/>
      <c r="F20" s="2411"/>
      <c r="G20" s="2412"/>
      <c r="H20" s="2421" t="s">
        <v>369</v>
      </c>
      <c r="I20" s="2411"/>
      <c r="J20" s="2411"/>
      <c r="K20" s="2411"/>
      <c r="L20" s="2411"/>
      <c r="M20" s="2412"/>
      <c r="N20" s="688"/>
      <c r="O20" s="688"/>
      <c r="P20" s="688"/>
      <c r="Q20" s="688"/>
      <c r="R20" s="2411"/>
      <c r="S20" s="2411"/>
      <c r="T20" s="2411"/>
      <c r="U20" s="2411"/>
      <c r="V20" s="2411"/>
      <c r="W20" s="2411"/>
      <c r="X20" s="2411"/>
      <c r="Y20" s="2411"/>
      <c r="Z20" s="2411"/>
      <c r="AA20" s="2411"/>
      <c r="AB20" s="2411"/>
      <c r="AC20" s="2411"/>
      <c r="AD20" s="2411"/>
      <c r="AE20" s="2411"/>
      <c r="AF20" s="2411"/>
      <c r="AG20" s="2411"/>
      <c r="AH20" s="2450"/>
    </row>
    <row r="21" spans="1:34" s="690" customFormat="1" ht="16.350000000000001" customHeight="1" x14ac:dyDescent="0.2">
      <c r="A21" s="2413"/>
      <c r="B21" s="2414"/>
      <c r="C21" s="2414"/>
      <c r="D21" s="2414"/>
      <c r="E21" s="2414"/>
      <c r="F21" s="2414"/>
      <c r="G21" s="2415"/>
      <c r="H21" s="2404" t="s">
        <v>1425</v>
      </c>
      <c r="I21" s="2408"/>
      <c r="J21" s="2405"/>
      <c r="K21" s="2404" t="s">
        <v>1426</v>
      </c>
      <c r="L21" s="2408"/>
      <c r="M21" s="2405"/>
      <c r="N21" s="689"/>
      <c r="O21" s="689"/>
      <c r="P21" s="689"/>
      <c r="Q21" s="689"/>
      <c r="R21" s="2420"/>
      <c r="S21" s="2420"/>
      <c r="T21" s="2420"/>
      <c r="U21" s="2420"/>
      <c r="V21" s="2420"/>
      <c r="W21" s="2420"/>
      <c r="X21" s="2420"/>
      <c r="Y21" s="2420"/>
      <c r="Z21" s="2420"/>
      <c r="AA21" s="2420"/>
      <c r="AB21" s="2420"/>
      <c r="AC21" s="2420"/>
      <c r="AD21" s="2420"/>
      <c r="AE21" s="2420"/>
      <c r="AF21" s="2420"/>
      <c r="AG21" s="2420"/>
      <c r="AH21" s="2451"/>
    </row>
    <row r="22" spans="1:34" s="690" customFormat="1" ht="16.350000000000001" customHeight="1" x14ac:dyDescent="0.2">
      <c r="A22" s="2407" t="s">
        <v>373</v>
      </c>
      <c r="B22" s="2408"/>
      <c r="C22" s="2408"/>
      <c r="D22" s="2408"/>
      <c r="E22" s="2408"/>
      <c r="F22" s="2408"/>
      <c r="G22" s="2405"/>
      <c r="H22" s="2404"/>
      <c r="I22" s="2408"/>
      <c r="J22" s="2405"/>
      <c r="K22" s="2404"/>
      <c r="L22" s="2408"/>
      <c r="M22" s="2405"/>
      <c r="N22" s="689"/>
      <c r="O22" s="689"/>
      <c r="P22" s="689"/>
      <c r="Q22" s="689"/>
      <c r="R22" s="2420"/>
      <c r="S22" s="2420"/>
      <c r="T22" s="2420"/>
      <c r="U22" s="2420"/>
      <c r="V22" s="2420"/>
      <c r="W22" s="2420"/>
      <c r="X22" s="2420"/>
      <c r="Y22" s="2420"/>
      <c r="Z22" s="2420"/>
      <c r="AA22" s="2420"/>
      <c r="AB22" s="2420"/>
      <c r="AC22" s="2420"/>
      <c r="AD22" s="2420"/>
      <c r="AE22" s="2420"/>
      <c r="AF22" s="2420"/>
      <c r="AG22" s="2420"/>
      <c r="AH22" s="2451"/>
    </row>
    <row r="23" spans="1:34" s="690" customFormat="1" ht="16.350000000000001" customHeight="1" x14ac:dyDescent="0.2">
      <c r="A23" s="2410" t="s">
        <v>372</v>
      </c>
      <c r="B23" s="2411"/>
      <c r="C23" s="2411"/>
      <c r="D23" s="2411"/>
      <c r="E23" s="2411"/>
      <c r="F23" s="2411"/>
      <c r="G23" s="2412"/>
      <c r="H23" s="2404"/>
      <c r="I23" s="2408"/>
      <c r="J23" s="2405"/>
      <c r="K23" s="2404"/>
      <c r="L23" s="2408"/>
      <c r="M23" s="2405"/>
      <c r="N23" s="689"/>
      <c r="O23" s="689"/>
      <c r="P23" s="689"/>
      <c r="Q23" s="689"/>
      <c r="R23" s="2420"/>
      <c r="S23" s="2420"/>
      <c r="T23" s="2420"/>
      <c r="U23" s="2420"/>
      <c r="V23" s="2420"/>
      <c r="W23" s="2420"/>
      <c r="X23" s="2420"/>
      <c r="Y23" s="2420"/>
      <c r="Z23" s="2420"/>
      <c r="AA23" s="2420"/>
      <c r="AB23" s="2420"/>
      <c r="AC23" s="2420"/>
      <c r="AD23" s="2420"/>
      <c r="AE23" s="2420"/>
      <c r="AF23" s="2420"/>
      <c r="AG23" s="2420"/>
      <c r="AH23" s="2451"/>
    </row>
    <row r="24" spans="1:34" s="691" customFormat="1" ht="14.25" customHeight="1" x14ac:dyDescent="0.2">
      <c r="A24" s="2416" t="s">
        <v>1427</v>
      </c>
      <c r="B24" s="2385"/>
      <c r="C24" s="2385"/>
      <c r="D24" s="2385"/>
      <c r="E24" s="2385"/>
      <c r="F24" s="2385"/>
      <c r="G24" s="2385"/>
      <c r="H24" s="2385"/>
      <c r="I24" s="2385"/>
      <c r="J24" s="2385"/>
      <c r="K24" s="2385"/>
      <c r="L24" s="2385"/>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6"/>
    </row>
    <row r="25" spans="1:34" s="690" customFormat="1" ht="15" customHeight="1" thickBot="1" x14ac:dyDescent="0.25">
      <c r="A25" s="2417" t="s">
        <v>1428</v>
      </c>
      <c r="B25" s="2363"/>
      <c r="C25" s="2363"/>
      <c r="D25" s="2363"/>
      <c r="E25" s="2363"/>
      <c r="F25" s="2363"/>
      <c r="G25" s="2363"/>
      <c r="H25" s="2363"/>
      <c r="I25" s="2363"/>
      <c r="J25" s="2363"/>
      <c r="K25" s="2363"/>
      <c r="L25" s="2363"/>
      <c r="M25" s="2418"/>
      <c r="N25" s="2363"/>
      <c r="O25" s="2363"/>
      <c r="P25" s="2363"/>
      <c r="Q25" s="693" t="s">
        <v>226</v>
      </c>
      <c r="R25" s="694"/>
      <c r="S25" s="2418" t="s">
        <v>1429</v>
      </c>
      <c r="T25" s="2363"/>
      <c r="U25" s="2363"/>
      <c r="V25" s="2363"/>
      <c r="W25" s="2363"/>
      <c r="X25" s="2363"/>
      <c r="Y25" s="2363"/>
      <c r="Z25" s="2363"/>
      <c r="AA25" s="2363"/>
      <c r="AB25" s="2363"/>
      <c r="AC25" s="2418"/>
      <c r="AD25" s="2363"/>
      <c r="AE25" s="2363"/>
      <c r="AF25" s="2363"/>
      <c r="AG25" s="693" t="s">
        <v>1430</v>
      </c>
      <c r="AH25" s="695"/>
    </row>
    <row r="26" spans="1:34" s="691" customFormat="1" ht="14.25" customHeight="1" x14ac:dyDescent="0.2">
      <c r="A26" s="2370" t="s">
        <v>1431</v>
      </c>
      <c r="B26" s="2373" t="s">
        <v>1424</v>
      </c>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4"/>
    </row>
    <row r="27" spans="1:34" s="691" customFormat="1" ht="21.15" customHeight="1" x14ac:dyDescent="0.2">
      <c r="A27" s="2371"/>
      <c r="B27" s="2410" t="s">
        <v>374</v>
      </c>
      <c r="C27" s="2411"/>
      <c r="D27" s="2411"/>
      <c r="E27" s="2411"/>
      <c r="F27" s="2411"/>
      <c r="G27" s="2411"/>
      <c r="H27" s="2411"/>
      <c r="I27" s="2411"/>
      <c r="J27" s="2411"/>
      <c r="K27" s="2411"/>
      <c r="L27" s="2411"/>
      <c r="M27" s="2411"/>
      <c r="N27" s="2412"/>
      <c r="O27" s="2404" t="s">
        <v>1432</v>
      </c>
      <c r="P27" s="2408"/>
      <c r="Q27" s="2408"/>
      <c r="R27" s="2405"/>
      <c r="S27" s="2404" t="s">
        <v>1433</v>
      </c>
      <c r="T27" s="2408"/>
      <c r="U27" s="2408"/>
      <c r="V27" s="2405"/>
      <c r="W27" s="2404" t="s">
        <v>1434</v>
      </c>
      <c r="X27" s="2408"/>
      <c r="Y27" s="2408"/>
      <c r="Z27" s="2405"/>
      <c r="AA27" s="2404" t="s">
        <v>1435</v>
      </c>
      <c r="AB27" s="2408"/>
      <c r="AC27" s="2408"/>
      <c r="AD27" s="2405"/>
      <c r="AE27" s="2404" t="s">
        <v>1436</v>
      </c>
      <c r="AF27" s="2408"/>
      <c r="AG27" s="2408"/>
      <c r="AH27" s="2406"/>
    </row>
    <row r="28" spans="1:34" s="691" customFormat="1" ht="16.350000000000001" customHeight="1" x14ac:dyDescent="0.2">
      <c r="A28" s="2371"/>
      <c r="B28" s="2413"/>
      <c r="C28" s="2414"/>
      <c r="D28" s="2414"/>
      <c r="E28" s="2414"/>
      <c r="F28" s="2414"/>
      <c r="G28" s="2414"/>
      <c r="H28" s="2414"/>
      <c r="I28" s="2414"/>
      <c r="J28" s="2414"/>
      <c r="K28" s="2414"/>
      <c r="L28" s="2414"/>
      <c r="M28" s="2414"/>
      <c r="N28" s="2415"/>
      <c r="O28" s="2409" t="s">
        <v>1425</v>
      </c>
      <c r="P28" s="2409"/>
      <c r="Q28" s="2404" t="s">
        <v>1426</v>
      </c>
      <c r="R28" s="2405"/>
      <c r="S28" s="2409" t="s">
        <v>1425</v>
      </c>
      <c r="T28" s="2409"/>
      <c r="U28" s="2404" t="s">
        <v>1426</v>
      </c>
      <c r="V28" s="2405"/>
      <c r="W28" s="2409" t="s">
        <v>1425</v>
      </c>
      <c r="X28" s="2409"/>
      <c r="Y28" s="2404" t="s">
        <v>1426</v>
      </c>
      <c r="Z28" s="2405"/>
      <c r="AA28" s="2409" t="s">
        <v>1425</v>
      </c>
      <c r="AB28" s="2409"/>
      <c r="AC28" s="2404" t="s">
        <v>1426</v>
      </c>
      <c r="AD28" s="2405"/>
      <c r="AE28" s="2409" t="s">
        <v>1425</v>
      </c>
      <c r="AF28" s="2409"/>
      <c r="AG28" s="2404" t="s">
        <v>1426</v>
      </c>
      <c r="AH28" s="2406"/>
    </row>
    <row r="29" spans="1:34" s="691" customFormat="1" ht="16.350000000000001" customHeight="1" x14ac:dyDescent="0.2">
      <c r="A29" s="2371"/>
      <c r="B29" s="2407" t="s">
        <v>373</v>
      </c>
      <c r="C29" s="2408"/>
      <c r="D29" s="2408"/>
      <c r="E29" s="2408"/>
      <c r="F29" s="2408"/>
      <c r="G29" s="2408"/>
      <c r="H29" s="2408"/>
      <c r="I29" s="2408"/>
      <c r="J29" s="2408"/>
      <c r="K29" s="2408"/>
      <c r="L29" s="2408"/>
      <c r="M29" s="2408"/>
      <c r="N29" s="2405"/>
      <c r="O29" s="2404"/>
      <c r="P29" s="2405"/>
      <c r="Q29" s="2404"/>
      <c r="R29" s="2405"/>
      <c r="S29" s="2404"/>
      <c r="T29" s="2405"/>
      <c r="U29" s="2404"/>
      <c r="V29" s="2405"/>
      <c r="W29" s="2404"/>
      <c r="X29" s="2405"/>
      <c r="Y29" s="2404"/>
      <c r="Z29" s="2405"/>
      <c r="AA29" s="2404"/>
      <c r="AB29" s="2405"/>
      <c r="AC29" s="2404"/>
      <c r="AD29" s="2405"/>
      <c r="AE29" s="2404"/>
      <c r="AF29" s="2405"/>
      <c r="AG29" s="2404"/>
      <c r="AH29" s="2406"/>
    </row>
    <row r="30" spans="1:34" s="691" customFormat="1" ht="16.350000000000001" customHeight="1" x14ac:dyDescent="0.2">
      <c r="A30" s="2371"/>
      <c r="B30" s="2407" t="s">
        <v>372</v>
      </c>
      <c r="C30" s="2408"/>
      <c r="D30" s="2408"/>
      <c r="E30" s="2408"/>
      <c r="F30" s="2408"/>
      <c r="G30" s="2408"/>
      <c r="H30" s="2408"/>
      <c r="I30" s="2408"/>
      <c r="J30" s="2408"/>
      <c r="K30" s="2408"/>
      <c r="L30" s="2408"/>
      <c r="M30" s="2408"/>
      <c r="N30" s="2405"/>
      <c r="O30" s="2404"/>
      <c r="P30" s="2405"/>
      <c r="Q30" s="2404"/>
      <c r="R30" s="2405"/>
      <c r="S30" s="2404"/>
      <c r="T30" s="2405"/>
      <c r="U30" s="2404"/>
      <c r="V30" s="2405"/>
      <c r="W30" s="2404"/>
      <c r="X30" s="2405"/>
      <c r="Y30" s="2404"/>
      <c r="Z30" s="2405"/>
      <c r="AA30" s="2404"/>
      <c r="AB30" s="2405"/>
      <c r="AC30" s="2404"/>
      <c r="AD30" s="2405"/>
      <c r="AE30" s="2404"/>
      <c r="AF30" s="2405"/>
      <c r="AG30" s="2404"/>
      <c r="AH30" s="2406"/>
    </row>
    <row r="31" spans="1:34" s="691" customFormat="1" ht="14.25" customHeight="1" x14ac:dyDescent="0.2">
      <c r="A31" s="2371"/>
      <c r="B31" s="2385" t="s">
        <v>1427</v>
      </c>
      <c r="C31" s="2385"/>
      <c r="D31" s="2385"/>
      <c r="E31" s="2385"/>
      <c r="F31" s="2385"/>
      <c r="G31" s="2385"/>
      <c r="H31" s="2385"/>
      <c r="I31" s="2385"/>
      <c r="J31" s="2385"/>
      <c r="K31" s="2385"/>
      <c r="L31" s="2385"/>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6"/>
    </row>
    <row r="32" spans="1:34" s="691" customFormat="1" ht="16.350000000000001" customHeight="1" x14ac:dyDescent="0.2">
      <c r="A32" s="2372"/>
      <c r="B32" s="2387" t="s">
        <v>1437</v>
      </c>
      <c r="C32" s="2388"/>
      <c r="D32" s="2388"/>
      <c r="E32" s="2388"/>
      <c r="F32" s="2388"/>
      <c r="G32" s="2388"/>
      <c r="H32" s="2388"/>
      <c r="I32" s="2388"/>
      <c r="J32" s="2389"/>
      <c r="K32" s="2396" t="s">
        <v>1438</v>
      </c>
      <c r="L32" s="2396"/>
      <c r="M32" s="2396"/>
      <c r="N32" s="2396" t="s">
        <v>1439</v>
      </c>
      <c r="O32" s="2396"/>
      <c r="P32" s="2396"/>
      <c r="Q32" s="2396" t="s">
        <v>1440</v>
      </c>
      <c r="R32" s="2396"/>
      <c r="S32" s="2396"/>
      <c r="T32" s="2396" t="s">
        <v>1441</v>
      </c>
      <c r="U32" s="2396"/>
      <c r="V32" s="2396"/>
      <c r="W32" s="2396" t="s">
        <v>1442</v>
      </c>
      <c r="X32" s="2396"/>
      <c r="Y32" s="2396"/>
      <c r="Z32" s="2396" t="s">
        <v>1443</v>
      </c>
      <c r="AA32" s="2396"/>
      <c r="AB32" s="2396"/>
      <c r="AC32" s="2396" t="s">
        <v>1444</v>
      </c>
      <c r="AD32" s="2396"/>
      <c r="AE32" s="2396"/>
      <c r="AF32" s="2396" t="s">
        <v>1445</v>
      </c>
      <c r="AG32" s="2396"/>
      <c r="AH32" s="2397"/>
    </row>
    <row r="33" spans="1:34" s="691" customFormat="1" ht="15.6" customHeight="1" x14ac:dyDescent="0.2">
      <c r="A33" s="2372"/>
      <c r="B33" s="2390"/>
      <c r="C33" s="2391"/>
      <c r="D33" s="2391"/>
      <c r="E33" s="2391"/>
      <c r="F33" s="2391"/>
      <c r="G33" s="2391"/>
      <c r="H33" s="2391"/>
      <c r="I33" s="2391"/>
      <c r="J33" s="2392"/>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7"/>
    </row>
    <row r="34" spans="1:34" s="691" customFormat="1" ht="15.9" customHeight="1" x14ac:dyDescent="0.2">
      <c r="A34" s="2372"/>
      <c r="B34" s="2393"/>
      <c r="C34" s="2394"/>
      <c r="D34" s="2394"/>
      <c r="E34" s="2394"/>
      <c r="F34" s="2394"/>
      <c r="G34" s="2394"/>
      <c r="H34" s="2394"/>
      <c r="I34" s="2394"/>
      <c r="J34" s="2395"/>
      <c r="K34" s="2398" t="s">
        <v>1446</v>
      </c>
      <c r="L34" s="2399"/>
      <c r="M34" s="2399"/>
      <c r="N34" s="2399"/>
      <c r="O34" s="2399"/>
      <c r="P34" s="2399"/>
      <c r="Q34" s="2399"/>
      <c r="R34" s="2399"/>
      <c r="S34" s="2400"/>
      <c r="T34" s="2401"/>
      <c r="U34" s="2402"/>
      <c r="V34" s="2402"/>
      <c r="W34" s="2402"/>
      <c r="X34" s="2402"/>
      <c r="Y34" s="2402"/>
      <c r="Z34" s="2402"/>
      <c r="AA34" s="2402"/>
      <c r="AB34" s="2402"/>
      <c r="AC34" s="2402"/>
      <c r="AD34" s="2402"/>
      <c r="AE34" s="2402"/>
      <c r="AF34" s="2402"/>
      <c r="AG34" s="2402"/>
      <c r="AH34" s="2403"/>
    </row>
    <row r="35" spans="1:34" s="691" customFormat="1" ht="15.9" customHeight="1" x14ac:dyDescent="0.2">
      <c r="A35" s="2372"/>
      <c r="B35" s="2383" t="s">
        <v>1447</v>
      </c>
      <c r="C35" s="2384"/>
      <c r="D35" s="2376"/>
      <c r="E35" s="2376"/>
      <c r="F35" s="2376"/>
      <c r="G35" s="2376"/>
      <c r="H35" s="2376"/>
      <c r="I35" s="2376"/>
      <c r="J35" s="2376"/>
      <c r="K35" s="2353"/>
      <c r="L35" s="2354"/>
      <c r="M35" s="2354"/>
      <c r="N35" s="2354"/>
      <c r="O35" s="2354"/>
      <c r="P35" s="2347" t="s">
        <v>446</v>
      </c>
      <c r="Q35" s="2347"/>
      <c r="R35" s="2348"/>
      <c r="S35" s="2348"/>
      <c r="T35" s="2348"/>
      <c r="U35" s="2348"/>
      <c r="V35" s="2347" t="s">
        <v>383</v>
      </c>
      <c r="W35" s="2347"/>
      <c r="X35" s="2354"/>
      <c r="Y35" s="2354"/>
      <c r="Z35" s="2354"/>
      <c r="AA35" s="2354"/>
      <c r="AB35" s="2347" t="s">
        <v>446</v>
      </c>
      <c r="AC35" s="2347"/>
      <c r="AD35" s="2348"/>
      <c r="AE35" s="2348"/>
      <c r="AF35" s="2348"/>
      <c r="AG35" s="2348"/>
      <c r="AH35" s="2349"/>
    </row>
    <row r="36" spans="1:34" s="691" customFormat="1" ht="15.9" customHeight="1" x14ac:dyDescent="0.2">
      <c r="A36" s="2372"/>
      <c r="B36" s="698"/>
      <c r="C36" s="699"/>
      <c r="D36" s="2377" t="s">
        <v>1448</v>
      </c>
      <c r="E36" s="2377"/>
      <c r="F36" s="2378"/>
      <c r="G36" s="2350" t="s">
        <v>382</v>
      </c>
      <c r="H36" s="2351"/>
      <c r="I36" s="2351"/>
      <c r="J36" s="2352"/>
      <c r="K36" s="2353"/>
      <c r="L36" s="2354"/>
      <c r="M36" s="2354"/>
      <c r="N36" s="2354"/>
      <c r="O36" s="2354"/>
      <c r="P36" s="2347" t="s">
        <v>446</v>
      </c>
      <c r="Q36" s="2347"/>
      <c r="R36" s="2348"/>
      <c r="S36" s="2348"/>
      <c r="T36" s="2348"/>
      <c r="U36" s="2348"/>
      <c r="V36" s="2347" t="s">
        <v>383</v>
      </c>
      <c r="W36" s="2347"/>
      <c r="X36" s="2354"/>
      <c r="Y36" s="2354"/>
      <c r="Z36" s="2354"/>
      <c r="AA36" s="2354"/>
      <c r="AB36" s="2347" t="s">
        <v>446</v>
      </c>
      <c r="AC36" s="2347"/>
      <c r="AD36" s="2348"/>
      <c r="AE36" s="2348"/>
      <c r="AF36" s="2348"/>
      <c r="AG36" s="2348"/>
      <c r="AH36" s="2349"/>
    </row>
    <row r="37" spans="1:34" s="691" customFormat="1" ht="15.9" customHeight="1" x14ac:dyDescent="0.2">
      <c r="A37" s="2372"/>
      <c r="B37" s="698"/>
      <c r="C37" s="699"/>
      <c r="D37" s="2379"/>
      <c r="E37" s="2379"/>
      <c r="F37" s="2380"/>
      <c r="G37" s="2350" t="s">
        <v>1444</v>
      </c>
      <c r="H37" s="2351"/>
      <c r="I37" s="2351"/>
      <c r="J37" s="2352"/>
      <c r="K37" s="2353"/>
      <c r="L37" s="2354"/>
      <c r="M37" s="2354"/>
      <c r="N37" s="2354"/>
      <c r="O37" s="2354"/>
      <c r="P37" s="2347" t="s">
        <v>446</v>
      </c>
      <c r="Q37" s="2347"/>
      <c r="R37" s="2348"/>
      <c r="S37" s="2348"/>
      <c r="T37" s="2348"/>
      <c r="U37" s="2348"/>
      <c r="V37" s="2347" t="s">
        <v>383</v>
      </c>
      <c r="W37" s="2347"/>
      <c r="X37" s="2354"/>
      <c r="Y37" s="2354"/>
      <c r="Z37" s="2354"/>
      <c r="AA37" s="2354"/>
      <c r="AB37" s="2347" t="s">
        <v>446</v>
      </c>
      <c r="AC37" s="2347"/>
      <c r="AD37" s="2348"/>
      <c r="AE37" s="2348"/>
      <c r="AF37" s="2348"/>
      <c r="AG37" s="2348"/>
      <c r="AH37" s="2349"/>
    </row>
    <row r="38" spans="1:34" s="691" customFormat="1" ht="15.9" customHeight="1" x14ac:dyDescent="0.2">
      <c r="A38" s="2372"/>
      <c r="B38" s="700"/>
      <c r="C38" s="701"/>
      <c r="D38" s="2381"/>
      <c r="E38" s="2381"/>
      <c r="F38" s="2382"/>
      <c r="G38" s="2350" t="s">
        <v>1449</v>
      </c>
      <c r="H38" s="2351"/>
      <c r="I38" s="2351"/>
      <c r="J38" s="2352"/>
      <c r="K38" s="2353"/>
      <c r="L38" s="2354"/>
      <c r="M38" s="2354"/>
      <c r="N38" s="2354"/>
      <c r="O38" s="2354"/>
      <c r="P38" s="2347" t="s">
        <v>446</v>
      </c>
      <c r="Q38" s="2347"/>
      <c r="R38" s="2348"/>
      <c r="S38" s="2348"/>
      <c r="T38" s="2348"/>
      <c r="U38" s="2348"/>
      <c r="V38" s="2347" t="s">
        <v>383</v>
      </c>
      <c r="W38" s="2347"/>
      <c r="X38" s="2354"/>
      <c r="Y38" s="2354"/>
      <c r="Z38" s="2354"/>
      <c r="AA38" s="2354"/>
      <c r="AB38" s="2347" t="s">
        <v>446</v>
      </c>
      <c r="AC38" s="2347"/>
      <c r="AD38" s="2348"/>
      <c r="AE38" s="2348"/>
      <c r="AF38" s="2348"/>
      <c r="AG38" s="2348"/>
      <c r="AH38" s="2349"/>
    </row>
    <row r="39" spans="1:34" s="691" customFormat="1" ht="16.350000000000001" customHeight="1" x14ac:dyDescent="0.2">
      <c r="A39" s="2372"/>
      <c r="B39" s="2375" t="s">
        <v>1450</v>
      </c>
      <c r="C39" s="2376"/>
      <c r="D39" s="2376"/>
      <c r="E39" s="2376"/>
      <c r="F39" s="2376"/>
      <c r="G39" s="2376"/>
      <c r="H39" s="2376"/>
      <c r="I39" s="2376"/>
      <c r="J39" s="2376"/>
      <c r="K39" s="2353"/>
      <c r="L39" s="2354"/>
      <c r="M39" s="2354"/>
      <c r="N39" s="2354"/>
      <c r="O39" s="2354"/>
      <c r="P39" s="2347" t="s">
        <v>446</v>
      </c>
      <c r="Q39" s="2347"/>
      <c r="R39" s="2348"/>
      <c r="S39" s="2348"/>
      <c r="T39" s="2348"/>
      <c r="U39" s="2348"/>
      <c r="V39" s="2347" t="s">
        <v>383</v>
      </c>
      <c r="W39" s="2347"/>
      <c r="X39" s="2354"/>
      <c r="Y39" s="2354"/>
      <c r="Z39" s="2354"/>
      <c r="AA39" s="2354"/>
      <c r="AB39" s="2347" t="s">
        <v>446</v>
      </c>
      <c r="AC39" s="2347"/>
      <c r="AD39" s="2348"/>
      <c r="AE39" s="2348"/>
      <c r="AF39" s="2348"/>
      <c r="AG39" s="2348"/>
      <c r="AH39" s="2349"/>
    </row>
    <row r="40" spans="1:34" s="691" customFormat="1" ht="16.350000000000001" customHeight="1" thickBot="1" x14ac:dyDescent="0.25">
      <c r="A40" s="2419"/>
      <c r="B40" s="2358" t="s">
        <v>1451</v>
      </c>
      <c r="C40" s="2359"/>
      <c r="D40" s="2359"/>
      <c r="E40" s="2359"/>
      <c r="F40" s="2359"/>
      <c r="G40" s="2359"/>
      <c r="H40" s="2359"/>
      <c r="I40" s="2359"/>
      <c r="J40" s="2359"/>
      <c r="K40" s="2360"/>
      <c r="L40" s="2361"/>
      <c r="M40" s="2361"/>
      <c r="N40" s="2361"/>
      <c r="O40" s="2361"/>
      <c r="P40" s="2361"/>
      <c r="Q40" s="2361"/>
      <c r="R40" s="2361"/>
      <c r="S40" s="2361"/>
      <c r="T40" s="2362" t="s">
        <v>1128</v>
      </c>
      <c r="U40" s="2362"/>
      <c r="V40" s="2362"/>
      <c r="W40" s="2363"/>
      <c r="X40" s="2363"/>
      <c r="Y40" s="2363"/>
      <c r="Z40" s="2363"/>
      <c r="AA40" s="2363"/>
      <c r="AB40" s="2363"/>
      <c r="AC40" s="2363"/>
      <c r="AD40" s="2363"/>
      <c r="AE40" s="2363"/>
      <c r="AF40" s="2363"/>
      <c r="AG40" s="2363"/>
      <c r="AH40" s="2364"/>
    </row>
    <row r="41" spans="1:34" s="691" customFormat="1" ht="14.25" customHeight="1" x14ac:dyDescent="0.2">
      <c r="A41" s="2370" t="s">
        <v>1452</v>
      </c>
      <c r="B41" s="2373" t="s">
        <v>1424</v>
      </c>
      <c r="C41" s="2373"/>
      <c r="D41" s="2373"/>
      <c r="E41" s="2373"/>
      <c r="F41" s="2373"/>
      <c r="G41" s="2373"/>
      <c r="H41" s="2373"/>
      <c r="I41" s="2373"/>
      <c r="J41" s="2373"/>
      <c r="K41" s="2373"/>
      <c r="L41" s="2373"/>
      <c r="M41" s="2373"/>
      <c r="N41" s="2373"/>
      <c r="O41" s="2373"/>
      <c r="P41" s="2373"/>
      <c r="Q41" s="2373"/>
      <c r="R41" s="2373"/>
      <c r="S41" s="2373"/>
      <c r="T41" s="2373"/>
      <c r="U41" s="2373"/>
      <c r="V41" s="2373"/>
      <c r="W41" s="2373"/>
      <c r="X41" s="2373"/>
      <c r="Y41" s="2373"/>
      <c r="Z41" s="2373"/>
      <c r="AA41" s="2373"/>
      <c r="AB41" s="2373"/>
      <c r="AC41" s="2373"/>
      <c r="AD41" s="2373"/>
      <c r="AE41" s="2373"/>
      <c r="AF41" s="2373"/>
      <c r="AG41" s="2373"/>
      <c r="AH41" s="2374"/>
    </row>
    <row r="42" spans="1:34" s="691" customFormat="1" ht="21.15" customHeight="1" x14ac:dyDescent="0.2">
      <c r="A42" s="2371"/>
      <c r="B42" s="2410" t="s">
        <v>374</v>
      </c>
      <c r="C42" s="2411"/>
      <c r="D42" s="2411"/>
      <c r="E42" s="2411"/>
      <c r="F42" s="2411"/>
      <c r="G42" s="2411"/>
      <c r="H42" s="2411"/>
      <c r="I42" s="2411"/>
      <c r="J42" s="2411"/>
      <c r="K42" s="2411"/>
      <c r="L42" s="2411"/>
      <c r="M42" s="2411"/>
      <c r="N42" s="2412"/>
      <c r="O42" s="2404" t="s">
        <v>1432</v>
      </c>
      <c r="P42" s="2408"/>
      <c r="Q42" s="2408"/>
      <c r="R42" s="2405"/>
      <c r="S42" s="2404" t="s">
        <v>1433</v>
      </c>
      <c r="T42" s="2408"/>
      <c r="U42" s="2408"/>
      <c r="V42" s="2405"/>
      <c r="W42" s="2404" t="s">
        <v>1434</v>
      </c>
      <c r="X42" s="2408"/>
      <c r="Y42" s="2408"/>
      <c r="Z42" s="2405"/>
      <c r="AA42" s="2404" t="s">
        <v>1435</v>
      </c>
      <c r="AB42" s="2408"/>
      <c r="AC42" s="2408"/>
      <c r="AD42" s="2405"/>
      <c r="AE42" s="2404" t="s">
        <v>1436</v>
      </c>
      <c r="AF42" s="2408"/>
      <c r="AG42" s="2408"/>
      <c r="AH42" s="2406"/>
    </row>
    <row r="43" spans="1:34" s="691" customFormat="1" ht="16.350000000000001" customHeight="1" x14ac:dyDescent="0.2">
      <c r="A43" s="2371"/>
      <c r="B43" s="2413"/>
      <c r="C43" s="2414"/>
      <c r="D43" s="2414"/>
      <c r="E43" s="2414"/>
      <c r="F43" s="2414"/>
      <c r="G43" s="2414"/>
      <c r="H43" s="2414"/>
      <c r="I43" s="2414"/>
      <c r="J43" s="2414"/>
      <c r="K43" s="2414"/>
      <c r="L43" s="2414"/>
      <c r="M43" s="2414"/>
      <c r="N43" s="2415"/>
      <c r="O43" s="2409" t="s">
        <v>1425</v>
      </c>
      <c r="P43" s="2409"/>
      <c r="Q43" s="2404" t="s">
        <v>1426</v>
      </c>
      <c r="R43" s="2405"/>
      <c r="S43" s="2409" t="s">
        <v>1425</v>
      </c>
      <c r="T43" s="2409"/>
      <c r="U43" s="2404" t="s">
        <v>1426</v>
      </c>
      <c r="V43" s="2405"/>
      <c r="W43" s="2409" t="s">
        <v>1425</v>
      </c>
      <c r="X43" s="2409"/>
      <c r="Y43" s="2404" t="s">
        <v>1426</v>
      </c>
      <c r="Z43" s="2405"/>
      <c r="AA43" s="2409" t="s">
        <v>1425</v>
      </c>
      <c r="AB43" s="2409"/>
      <c r="AC43" s="2404" t="s">
        <v>1426</v>
      </c>
      <c r="AD43" s="2405"/>
      <c r="AE43" s="2409" t="s">
        <v>1425</v>
      </c>
      <c r="AF43" s="2409"/>
      <c r="AG43" s="2404" t="s">
        <v>1426</v>
      </c>
      <c r="AH43" s="2406"/>
    </row>
    <row r="44" spans="1:34" s="691" customFormat="1" ht="16.350000000000001" customHeight="1" x14ac:dyDescent="0.2">
      <c r="A44" s="2371"/>
      <c r="B44" s="2407" t="s">
        <v>373</v>
      </c>
      <c r="C44" s="2408"/>
      <c r="D44" s="2408"/>
      <c r="E44" s="2408"/>
      <c r="F44" s="2408"/>
      <c r="G44" s="2408"/>
      <c r="H44" s="2408"/>
      <c r="I44" s="2408"/>
      <c r="J44" s="2408"/>
      <c r="K44" s="2408"/>
      <c r="L44" s="2408"/>
      <c r="M44" s="2408"/>
      <c r="N44" s="2405"/>
      <c r="O44" s="2404"/>
      <c r="P44" s="2405"/>
      <c r="Q44" s="2404"/>
      <c r="R44" s="2405"/>
      <c r="S44" s="2404"/>
      <c r="T44" s="2405"/>
      <c r="U44" s="2404"/>
      <c r="V44" s="2405"/>
      <c r="W44" s="2404"/>
      <c r="X44" s="2405"/>
      <c r="Y44" s="2404"/>
      <c r="Z44" s="2405"/>
      <c r="AA44" s="2404"/>
      <c r="AB44" s="2405"/>
      <c r="AC44" s="2404"/>
      <c r="AD44" s="2405"/>
      <c r="AE44" s="2404"/>
      <c r="AF44" s="2405"/>
      <c r="AG44" s="2404"/>
      <c r="AH44" s="2406"/>
    </row>
    <row r="45" spans="1:34" s="691" customFormat="1" ht="16.350000000000001" customHeight="1" x14ac:dyDescent="0.2">
      <c r="A45" s="2371"/>
      <c r="B45" s="2407" t="s">
        <v>372</v>
      </c>
      <c r="C45" s="2408"/>
      <c r="D45" s="2408"/>
      <c r="E45" s="2408"/>
      <c r="F45" s="2408"/>
      <c r="G45" s="2408"/>
      <c r="H45" s="2408"/>
      <c r="I45" s="2408"/>
      <c r="J45" s="2408"/>
      <c r="K45" s="2408"/>
      <c r="L45" s="2408"/>
      <c r="M45" s="2408"/>
      <c r="N45" s="2405"/>
      <c r="O45" s="2404"/>
      <c r="P45" s="2405"/>
      <c r="Q45" s="2404"/>
      <c r="R45" s="2405"/>
      <c r="S45" s="2404"/>
      <c r="T45" s="2405"/>
      <c r="U45" s="2404"/>
      <c r="V45" s="2405"/>
      <c r="W45" s="2404"/>
      <c r="X45" s="2405"/>
      <c r="Y45" s="2404"/>
      <c r="Z45" s="2405"/>
      <c r="AA45" s="2404"/>
      <c r="AB45" s="2405"/>
      <c r="AC45" s="2404"/>
      <c r="AD45" s="2405"/>
      <c r="AE45" s="2404"/>
      <c r="AF45" s="2405"/>
      <c r="AG45" s="2404"/>
      <c r="AH45" s="2406"/>
    </row>
    <row r="46" spans="1:34" s="691" customFormat="1" ht="14.25" customHeight="1" x14ac:dyDescent="0.2">
      <c r="A46" s="2371"/>
      <c r="B46" s="2385" t="s">
        <v>1427</v>
      </c>
      <c r="C46" s="2385"/>
      <c r="D46" s="2385"/>
      <c r="E46" s="2385"/>
      <c r="F46" s="2385"/>
      <c r="G46" s="2385"/>
      <c r="H46" s="2385"/>
      <c r="I46" s="2385"/>
      <c r="J46" s="2385"/>
      <c r="K46" s="2385"/>
      <c r="L46" s="2385"/>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6"/>
    </row>
    <row r="47" spans="1:34" s="691" customFormat="1" ht="16.350000000000001" customHeight="1" x14ac:dyDescent="0.2">
      <c r="A47" s="2372"/>
      <c r="B47" s="2387" t="s">
        <v>1437</v>
      </c>
      <c r="C47" s="2388"/>
      <c r="D47" s="2388"/>
      <c r="E47" s="2388"/>
      <c r="F47" s="2388"/>
      <c r="G47" s="2388"/>
      <c r="H47" s="2388"/>
      <c r="I47" s="2388"/>
      <c r="J47" s="2389"/>
      <c r="K47" s="2396" t="s">
        <v>1438</v>
      </c>
      <c r="L47" s="2396"/>
      <c r="M47" s="2396"/>
      <c r="N47" s="2396" t="s">
        <v>1439</v>
      </c>
      <c r="O47" s="2396"/>
      <c r="P47" s="2396"/>
      <c r="Q47" s="2396" t="s">
        <v>1440</v>
      </c>
      <c r="R47" s="2396"/>
      <c r="S47" s="2396"/>
      <c r="T47" s="2396" t="s">
        <v>1441</v>
      </c>
      <c r="U47" s="2396"/>
      <c r="V47" s="2396"/>
      <c r="W47" s="2396" t="s">
        <v>1442</v>
      </c>
      <c r="X47" s="2396"/>
      <c r="Y47" s="2396"/>
      <c r="Z47" s="2396" t="s">
        <v>1443</v>
      </c>
      <c r="AA47" s="2396"/>
      <c r="AB47" s="2396"/>
      <c r="AC47" s="2396" t="s">
        <v>1444</v>
      </c>
      <c r="AD47" s="2396"/>
      <c r="AE47" s="2396"/>
      <c r="AF47" s="2396" t="s">
        <v>1445</v>
      </c>
      <c r="AG47" s="2396"/>
      <c r="AH47" s="2397"/>
    </row>
    <row r="48" spans="1:34" s="691" customFormat="1" ht="15.6" customHeight="1" x14ac:dyDescent="0.2">
      <c r="A48" s="2372"/>
      <c r="B48" s="2390"/>
      <c r="C48" s="2391"/>
      <c r="D48" s="2391"/>
      <c r="E48" s="2391"/>
      <c r="F48" s="2391"/>
      <c r="G48" s="2391"/>
      <c r="H48" s="2391"/>
      <c r="I48" s="2391"/>
      <c r="J48" s="2392"/>
      <c r="K48" s="2396"/>
      <c r="L48" s="2396"/>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7"/>
    </row>
    <row r="49" spans="1:34" s="691" customFormat="1" ht="15.9" customHeight="1" x14ac:dyDescent="0.2">
      <c r="A49" s="2372"/>
      <c r="B49" s="2393"/>
      <c r="C49" s="2394"/>
      <c r="D49" s="2394"/>
      <c r="E49" s="2394"/>
      <c r="F49" s="2394"/>
      <c r="G49" s="2394"/>
      <c r="H49" s="2394"/>
      <c r="I49" s="2394"/>
      <c r="J49" s="2395"/>
      <c r="K49" s="2398" t="s">
        <v>1446</v>
      </c>
      <c r="L49" s="2399"/>
      <c r="M49" s="2399"/>
      <c r="N49" s="2399"/>
      <c r="O49" s="2399"/>
      <c r="P49" s="2399"/>
      <c r="Q49" s="2399"/>
      <c r="R49" s="2399"/>
      <c r="S49" s="2400"/>
      <c r="T49" s="2401"/>
      <c r="U49" s="2402"/>
      <c r="V49" s="2402"/>
      <c r="W49" s="2402"/>
      <c r="X49" s="2402"/>
      <c r="Y49" s="2402"/>
      <c r="Z49" s="2402"/>
      <c r="AA49" s="2402"/>
      <c r="AB49" s="2402"/>
      <c r="AC49" s="2402"/>
      <c r="AD49" s="2402"/>
      <c r="AE49" s="2402"/>
      <c r="AF49" s="2402"/>
      <c r="AG49" s="2402"/>
      <c r="AH49" s="2403"/>
    </row>
    <row r="50" spans="1:34" s="691" customFormat="1" ht="15.9" customHeight="1" x14ac:dyDescent="0.2">
      <c r="A50" s="2372"/>
      <c r="B50" s="2383" t="s">
        <v>1447</v>
      </c>
      <c r="C50" s="2384"/>
      <c r="D50" s="2376"/>
      <c r="E50" s="2376"/>
      <c r="F50" s="2376"/>
      <c r="G50" s="2376"/>
      <c r="H50" s="2376"/>
      <c r="I50" s="2376"/>
      <c r="J50" s="2376"/>
      <c r="K50" s="2353"/>
      <c r="L50" s="2354"/>
      <c r="M50" s="2354"/>
      <c r="N50" s="2354"/>
      <c r="O50" s="2354"/>
      <c r="P50" s="2347" t="s">
        <v>446</v>
      </c>
      <c r="Q50" s="2347"/>
      <c r="R50" s="2348"/>
      <c r="S50" s="2348"/>
      <c r="T50" s="2348"/>
      <c r="U50" s="2348"/>
      <c r="V50" s="2347" t="s">
        <v>383</v>
      </c>
      <c r="W50" s="2347"/>
      <c r="X50" s="2354"/>
      <c r="Y50" s="2354"/>
      <c r="Z50" s="2354"/>
      <c r="AA50" s="2354"/>
      <c r="AB50" s="2347" t="s">
        <v>446</v>
      </c>
      <c r="AC50" s="2347"/>
      <c r="AD50" s="2348"/>
      <c r="AE50" s="2348"/>
      <c r="AF50" s="2348"/>
      <c r="AG50" s="2348"/>
      <c r="AH50" s="2349"/>
    </row>
    <row r="51" spans="1:34" s="691" customFormat="1" ht="15.9" customHeight="1" x14ac:dyDescent="0.2">
      <c r="A51" s="2372"/>
      <c r="B51" s="698"/>
      <c r="C51" s="699"/>
      <c r="D51" s="2377" t="s">
        <v>1448</v>
      </c>
      <c r="E51" s="2377"/>
      <c r="F51" s="2378"/>
      <c r="G51" s="2350" t="s">
        <v>382</v>
      </c>
      <c r="H51" s="2351"/>
      <c r="I51" s="2351"/>
      <c r="J51" s="2352"/>
      <c r="K51" s="2353"/>
      <c r="L51" s="2354"/>
      <c r="M51" s="2354"/>
      <c r="N51" s="2354"/>
      <c r="O51" s="2354"/>
      <c r="P51" s="2347" t="s">
        <v>446</v>
      </c>
      <c r="Q51" s="2347"/>
      <c r="R51" s="2348"/>
      <c r="S51" s="2348"/>
      <c r="T51" s="2348"/>
      <c r="U51" s="2348"/>
      <c r="V51" s="2347" t="s">
        <v>383</v>
      </c>
      <c r="W51" s="2347"/>
      <c r="X51" s="2354"/>
      <c r="Y51" s="2354"/>
      <c r="Z51" s="2354"/>
      <c r="AA51" s="2354"/>
      <c r="AB51" s="2347" t="s">
        <v>446</v>
      </c>
      <c r="AC51" s="2347"/>
      <c r="AD51" s="2348"/>
      <c r="AE51" s="2348"/>
      <c r="AF51" s="2348"/>
      <c r="AG51" s="2348"/>
      <c r="AH51" s="2349"/>
    </row>
    <row r="52" spans="1:34" s="691" customFormat="1" ht="15.9" customHeight="1" x14ac:dyDescent="0.2">
      <c r="A52" s="2372"/>
      <c r="B52" s="698"/>
      <c r="C52" s="699"/>
      <c r="D52" s="2379"/>
      <c r="E52" s="2379"/>
      <c r="F52" s="2380"/>
      <c r="G52" s="2350" t="s">
        <v>1444</v>
      </c>
      <c r="H52" s="2351"/>
      <c r="I52" s="2351"/>
      <c r="J52" s="2352"/>
      <c r="K52" s="2353"/>
      <c r="L52" s="2354"/>
      <c r="M52" s="2354"/>
      <c r="N52" s="2354"/>
      <c r="O52" s="2354"/>
      <c r="P52" s="2347" t="s">
        <v>446</v>
      </c>
      <c r="Q52" s="2347"/>
      <c r="R52" s="2348"/>
      <c r="S52" s="2348"/>
      <c r="T52" s="2348"/>
      <c r="U52" s="2348"/>
      <c r="V52" s="2347" t="s">
        <v>383</v>
      </c>
      <c r="W52" s="2347"/>
      <c r="X52" s="2354"/>
      <c r="Y52" s="2354"/>
      <c r="Z52" s="2354"/>
      <c r="AA52" s="2354"/>
      <c r="AB52" s="2347" t="s">
        <v>446</v>
      </c>
      <c r="AC52" s="2347"/>
      <c r="AD52" s="2348"/>
      <c r="AE52" s="2348"/>
      <c r="AF52" s="2348"/>
      <c r="AG52" s="2348"/>
      <c r="AH52" s="2349"/>
    </row>
    <row r="53" spans="1:34" s="691" customFormat="1" ht="15.9" customHeight="1" x14ac:dyDescent="0.2">
      <c r="A53" s="2372"/>
      <c r="B53" s="700"/>
      <c r="C53" s="701"/>
      <c r="D53" s="2381"/>
      <c r="E53" s="2381"/>
      <c r="F53" s="2382"/>
      <c r="G53" s="2350" t="s">
        <v>1449</v>
      </c>
      <c r="H53" s="2351"/>
      <c r="I53" s="2351"/>
      <c r="J53" s="2352"/>
      <c r="K53" s="2353"/>
      <c r="L53" s="2354"/>
      <c r="M53" s="2354"/>
      <c r="N53" s="2354"/>
      <c r="O53" s="2354"/>
      <c r="P53" s="2347" t="s">
        <v>446</v>
      </c>
      <c r="Q53" s="2347"/>
      <c r="R53" s="2348"/>
      <c r="S53" s="2348"/>
      <c r="T53" s="2348"/>
      <c r="U53" s="2348"/>
      <c r="V53" s="2347" t="s">
        <v>383</v>
      </c>
      <c r="W53" s="2347"/>
      <c r="X53" s="2354"/>
      <c r="Y53" s="2354"/>
      <c r="Z53" s="2354"/>
      <c r="AA53" s="2354"/>
      <c r="AB53" s="2347" t="s">
        <v>446</v>
      </c>
      <c r="AC53" s="2347"/>
      <c r="AD53" s="2348"/>
      <c r="AE53" s="2348"/>
      <c r="AF53" s="2348"/>
      <c r="AG53" s="2348"/>
      <c r="AH53" s="2349"/>
    </row>
    <row r="54" spans="1:34" s="691" customFormat="1" ht="16.350000000000001" customHeight="1" x14ac:dyDescent="0.2">
      <c r="A54" s="2372"/>
      <c r="B54" s="2375" t="s">
        <v>1450</v>
      </c>
      <c r="C54" s="2376"/>
      <c r="D54" s="2376"/>
      <c r="E54" s="2376"/>
      <c r="F54" s="2376"/>
      <c r="G54" s="2376"/>
      <c r="H54" s="2376"/>
      <c r="I54" s="2376"/>
      <c r="J54" s="2376"/>
      <c r="K54" s="2353"/>
      <c r="L54" s="2354"/>
      <c r="M54" s="2354"/>
      <c r="N54" s="2354"/>
      <c r="O54" s="2354"/>
      <c r="P54" s="2347" t="s">
        <v>446</v>
      </c>
      <c r="Q54" s="2347"/>
      <c r="R54" s="2348"/>
      <c r="S54" s="2348"/>
      <c r="T54" s="2348"/>
      <c r="U54" s="2348"/>
      <c r="V54" s="2347" t="s">
        <v>383</v>
      </c>
      <c r="W54" s="2347"/>
      <c r="X54" s="2354"/>
      <c r="Y54" s="2354"/>
      <c r="Z54" s="2354"/>
      <c r="AA54" s="2354"/>
      <c r="AB54" s="2347" t="s">
        <v>446</v>
      </c>
      <c r="AC54" s="2347"/>
      <c r="AD54" s="2348"/>
      <c r="AE54" s="2348"/>
      <c r="AF54" s="2348"/>
      <c r="AG54" s="2348"/>
      <c r="AH54" s="2349"/>
    </row>
    <row r="55" spans="1:34" s="691" customFormat="1" ht="16.350000000000001" customHeight="1" thickBot="1" x14ac:dyDescent="0.25">
      <c r="A55" s="2372"/>
      <c r="B55" s="2358" t="s">
        <v>1451</v>
      </c>
      <c r="C55" s="2359"/>
      <c r="D55" s="2359"/>
      <c r="E55" s="2359"/>
      <c r="F55" s="2359"/>
      <c r="G55" s="2359"/>
      <c r="H55" s="2359"/>
      <c r="I55" s="2359"/>
      <c r="J55" s="2359"/>
      <c r="K55" s="2360"/>
      <c r="L55" s="2361"/>
      <c r="M55" s="2361"/>
      <c r="N55" s="2361"/>
      <c r="O55" s="2361"/>
      <c r="P55" s="2361"/>
      <c r="Q55" s="2361"/>
      <c r="R55" s="2361"/>
      <c r="S55" s="2361"/>
      <c r="T55" s="2362" t="s">
        <v>1128</v>
      </c>
      <c r="U55" s="2362"/>
      <c r="V55" s="2362"/>
      <c r="W55" s="2363"/>
      <c r="X55" s="2363"/>
      <c r="Y55" s="2363"/>
      <c r="Z55" s="2363"/>
      <c r="AA55" s="2363"/>
      <c r="AB55" s="2363"/>
      <c r="AC55" s="2363"/>
      <c r="AD55" s="2363"/>
      <c r="AE55" s="2363"/>
      <c r="AF55" s="2363"/>
      <c r="AG55" s="2363"/>
      <c r="AH55" s="2364"/>
    </row>
    <row r="56" spans="1:34" s="691" customFormat="1" ht="16.350000000000001" customHeight="1" thickBot="1" x14ac:dyDescent="0.25">
      <c r="A56" s="2365" t="s">
        <v>1453</v>
      </c>
      <c r="B56" s="2366"/>
      <c r="C56" s="2366"/>
      <c r="D56" s="2366"/>
      <c r="E56" s="2366"/>
      <c r="F56" s="2366"/>
      <c r="G56" s="2366"/>
      <c r="H56" s="2367" t="s">
        <v>1454</v>
      </c>
      <c r="I56" s="2368"/>
      <c r="J56" s="2368"/>
      <c r="K56" s="2368"/>
      <c r="L56" s="2368"/>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9"/>
    </row>
    <row r="57" spans="1:34" ht="15.9" customHeight="1" x14ac:dyDescent="0.2">
      <c r="AH57" s="676" t="s">
        <v>308</v>
      </c>
    </row>
    <row r="58" spans="1:34" ht="15.9" customHeight="1" x14ac:dyDescent="0.2">
      <c r="A58" s="2355" t="s">
        <v>1455</v>
      </c>
      <c r="B58" s="2355"/>
      <c r="C58" s="2356" t="s">
        <v>1456</v>
      </c>
      <c r="D58" s="2357" t="s">
        <v>1457</v>
      </c>
      <c r="E58" s="2357"/>
      <c r="F58" s="2357"/>
      <c r="G58" s="2357"/>
      <c r="H58" s="2357"/>
      <c r="I58" s="2357"/>
      <c r="J58" s="2357"/>
      <c r="K58" s="2357"/>
      <c r="L58" s="2357"/>
      <c r="M58" s="2357"/>
      <c r="N58" s="2357"/>
      <c r="O58" s="2357"/>
      <c r="P58" s="2357"/>
      <c r="Q58" s="2357"/>
      <c r="R58" s="2357"/>
      <c r="S58" s="2357"/>
      <c r="T58" s="2357"/>
      <c r="U58" s="2357"/>
      <c r="V58" s="2357"/>
      <c r="W58" s="2357"/>
      <c r="X58" s="2357"/>
      <c r="Y58" s="2357"/>
      <c r="Z58" s="2357"/>
      <c r="AA58" s="2357"/>
      <c r="AB58" s="2357"/>
      <c r="AC58" s="2357"/>
      <c r="AD58" s="2357"/>
      <c r="AE58" s="2357"/>
      <c r="AF58" s="2357"/>
      <c r="AG58" s="2357"/>
      <c r="AH58" s="2357"/>
    </row>
    <row r="59" spans="1:34" ht="15.9" customHeight="1" x14ac:dyDescent="0.2">
      <c r="A59" s="2355"/>
      <c r="B59" s="2355"/>
      <c r="C59" s="2356"/>
      <c r="D59" s="2357"/>
      <c r="E59" s="2357"/>
      <c r="F59" s="2357"/>
      <c r="G59" s="2357"/>
      <c r="H59" s="2357"/>
      <c r="I59" s="2357"/>
      <c r="J59" s="2357"/>
      <c r="K59" s="2357"/>
      <c r="L59" s="2357"/>
      <c r="M59" s="2357"/>
      <c r="N59" s="2357"/>
      <c r="O59" s="2357"/>
      <c r="P59" s="2357"/>
      <c r="Q59" s="2357"/>
      <c r="R59" s="2357"/>
      <c r="S59" s="2357"/>
      <c r="T59" s="2357"/>
      <c r="U59" s="2357"/>
      <c r="V59" s="2357"/>
      <c r="W59" s="2357"/>
      <c r="X59" s="2357"/>
      <c r="Y59" s="2357"/>
      <c r="Z59" s="2357"/>
      <c r="AA59" s="2357"/>
      <c r="AB59" s="2357"/>
      <c r="AC59" s="2357"/>
      <c r="AD59" s="2357"/>
      <c r="AE59" s="2357"/>
      <c r="AF59" s="2357"/>
      <c r="AG59" s="2357"/>
      <c r="AH59" s="2357"/>
    </row>
    <row r="60" spans="1:34" ht="15.9" customHeight="1" x14ac:dyDescent="0.2">
      <c r="A60" s="2355"/>
      <c r="B60" s="2355"/>
      <c r="C60" s="2356"/>
      <c r="D60" s="2357"/>
      <c r="E60" s="2357"/>
      <c r="F60" s="2357"/>
      <c r="G60" s="2357"/>
      <c r="H60" s="2357"/>
      <c r="I60" s="2357"/>
      <c r="J60" s="2357"/>
      <c r="K60" s="2357"/>
      <c r="L60" s="2357"/>
      <c r="M60" s="2357"/>
      <c r="N60" s="2357"/>
      <c r="O60" s="2357"/>
      <c r="P60" s="2357"/>
      <c r="Q60" s="2357"/>
      <c r="R60" s="2357"/>
      <c r="S60" s="2357"/>
      <c r="T60" s="2357"/>
      <c r="U60" s="2357"/>
      <c r="V60" s="2357"/>
      <c r="W60" s="2357"/>
      <c r="X60" s="2357"/>
      <c r="Y60" s="2357"/>
      <c r="Z60" s="2357"/>
      <c r="AA60" s="2357"/>
      <c r="AB60" s="2357"/>
      <c r="AC60" s="2357"/>
      <c r="AD60" s="2357"/>
      <c r="AE60" s="2357"/>
      <c r="AF60" s="2357"/>
      <c r="AG60" s="2357"/>
      <c r="AH60" s="2357"/>
    </row>
    <row r="61" spans="1:34" ht="15.9" customHeight="1" x14ac:dyDescent="0.2">
      <c r="A61" s="2355"/>
      <c r="B61" s="2355"/>
      <c r="C61" s="2356"/>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row>
    <row r="62" spans="1:34" ht="30.75" customHeight="1" x14ac:dyDescent="0.2">
      <c r="A62" s="2355"/>
      <c r="B62" s="2355"/>
      <c r="C62" s="2356"/>
      <c r="D62" s="2357"/>
      <c r="E62" s="2357"/>
      <c r="F62" s="2357"/>
      <c r="G62" s="2357"/>
      <c r="H62" s="2357"/>
      <c r="I62" s="2357"/>
      <c r="J62" s="2357"/>
      <c r="K62" s="2357"/>
      <c r="L62" s="2357"/>
      <c r="M62" s="2357"/>
      <c r="N62" s="2357"/>
      <c r="O62" s="2357"/>
      <c r="P62" s="2357"/>
      <c r="Q62" s="2357"/>
      <c r="R62" s="2357"/>
      <c r="S62" s="2357"/>
      <c r="T62" s="2357"/>
      <c r="U62" s="2357"/>
      <c r="V62" s="2357"/>
      <c r="W62" s="2357"/>
      <c r="X62" s="2357"/>
      <c r="Y62" s="2357"/>
      <c r="Z62" s="2357"/>
      <c r="AA62" s="2357"/>
      <c r="AB62" s="2357"/>
      <c r="AC62" s="2357"/>
      <c r="AD62" s="2357"/>
      <c r="AE62" s="2357"/>
      <c r="AF62" s="2357"/>
      <c r="AG62" s="2357"/>
      <c r="AH62" s="2357"/>
    </row>
  </sheetData>
  <mergeCells count="292">
    <mergeCell ref="A1:AH1"/>
    <mergeCell ref="A2:B10"/>
    <mergeCell ref="C2:G2"/>
    <mergeCell ref="H2:AH2"/>
    <mergeCell ref="C3:G3"/>
    <mergeCell ref="C4:G4"/>
    <mergeCell ref="H4:AH4"/>
    <mergeCell ref="C5:G8"/>
    <mergeCell ref="H5:K5"/>
    <mergeCell ref="L5:M5"/>
    <mergeCell ref="C9:G10"/>
    <mergeCell ref="H9:J9"/>
    <mergeCell ref="K9:P9"/>
    <mergeCell ref="S9:U9"/>
    <mergeCell ref="V9:X9"/>
    <mergeCell ref="Y9:AH9"/>
    <mergeCell ref="H10:J10"/>
    <mergeCell ref="K10:AH10"/>
    <mergeCell ref="O5:P5"/>
    <mergeCell ref="R5:AH5"/>
    <mergeCell ref="H6:K7"/>
    <mergeCell ref="N6:U7"/>
    <mergeCell ref="X6:AH7"/>
    <mergeCell ref="H8:AH8"/>
    <mergeCell ref="Z11:AA11"/>
    <mergeCell ref="AC11:AH11"/>
    <mergeCell ref="C12:G12"/>
    <mergeCell ref="H12:O12"/>
    <mergeCell ref="S12:AH13"/>
    <mergeCell ref="C13:G13"/>
    <mergeCell ref="H13:O13"/>
    <mergeCell ref="A11:B13"/>
    <mergeCell ref="C11:G11"/>
    <mergeCell ref="H11:O11"/>
    <mergeCell ref="P11:R13"/>
    <mergeCell ref="S11:V11"/>
    <mergeCell ref="W11:X11"/>
    <mergeCell ref="A20:G21"/>
    <mergeCell ref="H20:M20"/>
    <mergeCell ref="R20:V20"/>
    <mergeCell ref="W20:AA20"/>
    <mergeCell ref="A14:G18"/>
    <mergeCell ref="H14:J14"/>
    <mergeCell ref="K14:V14"/>
    <mergeCell ref="W14:AH18"/>
    <mergeCell ref="H15:J15"/>
    <mergeCell ref="K15:V15"/>
    <mergeCell ref="H16:J16"/>
    <mergeCell ref="K16:V16"/>
    <mergeCell ref="H17:J17"/>
    <mergeCell ref="K17:V17"/>
    <mergeCell ref="AB20:AF20"/>
    <mergeCell ref="AG20:AH23"/>
    <mergeCell ref="H21:J21"/>
    <mergeCell ref="K21:M21"/>
    <mergeCell ref="R21:V21"/>
    <mergeCell ref="W21:AA21"/>
    <mergeCell ref="AB21:AF21"/>
    <mergeCell ref="H18:J18"/>
    <mergeCell ref="K18:V18"/>
    <mergeCell ref="A23:G23"/>
    <mergeCell ref="AG28:AH28"/>
    <mergeCell ref="B29:N29"/>
    <mergeCell ref="H23:J23"/>
    <mergeCell ref="K23:M23"/>
    <mergeCell ref="R23:V23"/>
    <mergeCell ref="W23:AA23"/>
    <mergeCell ref="AB23:AF23"/>
    <mergeCell ref="A22:G22"/>
    <mergeCell ref="H22:J22"/>
    <mergeCell ref="K22:M22"/>
    <mergeCell ref="R22:V22"/>
    <mergeCell ref="W22:AA22"/>
    <mergeCell ref="AB22:AF22"/>
    <mergeCell ref="AA30:AB30"/>
    <mergeCell ref="AC30:AD30"/>
    <mergeCell ref="A24:AH24"/>
    <mergeCell ref="A25:L25"/>
    <mergeCell ref="M25:P25"/>
    <mergeCell ref="S25:AB25"/>
    <mergeCell ref="AC25:AF25"/>
    <mergeCell ref="A26:A40"/>
    <mergeCell ref="B26:AH26"/>
    <mergeCell ref="B27:N28"/>
    <mergeCell ref="O27:R27"/>
    <mergeCell ref="S27:V27"/>
    <mergeCell ref="W27:Z27"/>
    <mergeCell ref="AA27:AD27"/>
    <mergeCell ref="AE27:AH27"/>
    <mergeCell ref="O28:P28"/>
    <mergeCell ref="Q28:R28"/>
    <mergeCell ref="S28:T28"/>
    <mergeCell ref="U28:V28"/>
    <mergeCell ref="W28:X28"/>
    <mergeCell ref="Y28:Z28"/>
    <mergeCell ref="AA28:AB28"/>
    <mergeCell ref="AC28:AD28"/>
    <mergeCell ref="AE28:AF28"/>
    <mergeCell ref="Q32:S32"/>
    <mergeCell ref="T32:V32"/>
    <mergeCell ref="W32:Y32"/>
    <mergeCell ref="AF33:AH33"/>
    <mergeCell ref="AE30:AF30"/>
    <mergeCell ref="AG30:AH30"/>
    <mergeCell ref="B31:AH31"/>
    <mergeCell ref="AA29:AB29"/>
    <mergeCell ref="AC29:AD29"/>
    <mergeCell ref="AE29:AF29"/>
    <mergeCell ref="AG29:AH29"/>
    <mergeCell ref="B30:N30"/>
    <mergeCell ref="O30:P30"/>
    <mergeCell ref="Q30:R30"/>
    <mergeCell ref="S30:T30"/>
    <mergeCell ref="U30:V30"/>
    <mergeCell ref="W30:X30"/>
    <mergeCell ref="O29:P29"/>
    <mergeCell ref="Q29:R29"/>
    <mergeCell ref="S29:T29"/>
    <mergeCell ref="U29:V29"/>
    <mergeCell ref="W29:X29"/>
    <mergeCell ref="Y29:Z29"/>
    <mergeCell ref="Y30:Z30"/>
    <mergeCell ref="X37:AA37"/>
    <mergeCell ref="K34:S34"/>
    <mergeCell ref="T34:AH34"/>
    <mergeCell ref="B35:J35"/>
    <mergeCell ref="K35:O35"/>
    <mergeCell ref="P35:Q35"/>
    <mergeCell ref="R35:U35"/>
    <mergeCell ref="V35:W35"/>
    <mergeCell ref="X35:AA35"/>
    <mergeCell ref="AB35:AC35"/>
    <mergeCell ref="B32:J34"/>
    <mergeCell ref="AD35:AH35"/>
    <mergeCell ref="Z32:AB32"/>
    <mergeCell ref="AC32:AE32"/>
    <mergeCell ref="AF32:AH32"/>
    <mergeCell ref="K33:M33"/>
    <mergeCell ref="N33:P33"/>
    <mergeCell ref="Q33:S33"/>
    <mergeCell ref="T33:V33"/>
    <mergeCell ref="W33:Y33"/>
    <mergeCell ref="Z33:AB33"/>
    <mergeCell ref="AC33:AE33"/>
    <mergeCell ref="K32:M32"/>
    <mergeCell ref="N32:P32"/>
    <mergeCell ref="AB39:AC39"/>
    <mergeCell ref="AD39:AH39"/>
    <mergeCell ref="B40:J40"/>
    <mergeCell ref="K40:S40"/>
    <mergeCell ref="T40:V40"/>
    <mergeCell ref="W40:AH40"/>
    <mergeCell ref="B39:J39"/>
    <mergeCell ref="K39:O39"/>
    <mergeCell ref="P39:Q39"/>
    <mergeCell ref="R39:U39"/>
    <mergeCell ref="V39:W39"/>
    <mergeCell ref="X39:AA39"/>
    <mergeCell ref="D36:F38"/>
    <mergeCell ref="G36:J36"/>
    <mergeCell ref="K36:O36"/>
    <mergeCell ref="P36:Q36"/>
    <mergeCell ref="R36:U36"/>
    <mergeCell ref="V36:W36"/>
    <mergeCell ref="X36:AA36"/>
    <mergeCell ref="AB36:AC36"/>
    <mergeCell ref="AD36:AH36"/>
    <mergeCell ref="AB37:AC37"/>
    <mergeCell ref="AD37:AH37"/>
    <mergeCell ref="G38:J38"/>
    <mergeCell ref="K38:O38"/>
    <mergeCell ref="P38:Q38"/>
    <mergeCell ref="R38:U38"/>
    <mergeCell ref="V38:W38"/>
    <mergeCell ref="X38:AA38"/>
    <mergeCell ref="AB38:AC38"/>
    <mergeCell ref="AD38:AH38"/>
    <mergeCell ref="G37:J37"/>
    <mergeCell ref="K37:O37"/>
    <mergeCell ref="P37:Q37"/>
    <mergeCell ref="R37:U37"/>
    <mergeCell ref="V37:W37"/>
    <mergeCell ref="AE43:AF43"/>
    <mergeCell ref="AG43:AH43"/>
    <mergeCell ref="B44:N44"/>
    <mergeCell ref="O44:P44"/>
    <mergeCell ref="Q44:R44"/>
    <mergeCell ref="S44:T44"/>
    <mergeCell ref="U44:V44"/>
    <mergeCell ref="W44:X44"/>
    <mergeCell ref="Y44:Z44"/>
    <mergeCell ref="AA44:AB44"/>
    <mergeCell ref="S43:T43"/>
    <mergeCell ref="U43:V43"/>
    <mergeCell ref="W43:X43"/>
    <mergeCell ref="Y43:Z43"/>
    <mergeCell ref="AA43:AB43"/>
    <mergeCell ref="AC43:AD43"/>
    <mergeCell ref="B42:N43"/>
    <mergeCell ref="O42:R42"/>
    <mergeCell ref="S42:V42"/>
    <mergeCell ref="W42:Z42"/>
    <mergeCell ref="AA42:AD42"/>
    <mergeCell ref="AE42:AH42"/>
    <mergeCell ref="O43:P43"/>
    <mergeCell ref="Q43:R43"/>
    <mergeCell ref="AC44:AD44"/>
    <mergeCell ref="AE44:AF44"/>
    <mergeCell ref="AG44:AH44"/>
    <mergeCell ref="B45:N45"/>
    <mergeCell ref="O45:P45"/>
    <mergeCell ref="Q45:R45"/>
    <mergeCell ref="S45:T45"/>
    <mergeCell ref="U45:V45"/>
    <mergeCell ref="W45:X45"/>
    <mergeCell ref="Y45:Z45"/>
    <mergeCell ref="AA45:AB45"/>
    <mergeCell ref="AC45:AD45"/>
    <mergeCell ref="AE45:AF45"/>
    <mergeCell ref="AG45:AH45"/>
    <mergeCell ref="V53:W53"/>
    <mergeCell ref="X53:AA53"/>
    <mergeCell ref="B50:J50"/>
    <mergeCell ref="K50:O50"/>
    <mergeCell ref="B46:AH46"/>
    <mergeCell ref="B47:J49"/>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K49:S49"/>
    <mergeCell ref="T49:AH49"/>
    <mergeCell ref="P54:Q54"/>
    <mergeCell ref="R54:U54"/>
    <mergeCell ref="V54:W54"/>
    <mergeCell ref="X54:AA54"/>
    <mergeCell ref="AB50:AC50"/>
    <mergeCell ref="AD50:AH50"/>
    <mergeCell ref="D51:F53"/>
    <mergeCell ref="G51:J51"/>
    <mergeCell ref="K51:O51"/>
    <mergeCell ref="P51:Q51"/>
    <mergeCell ref="R51:U51"/>
    <mergeCell ref="V51:W51"/>
    <mergeCell ref="X51:AA51"/>
    <mergeCell ref="AB51:AC51"/>
    <mergeCell ref="AD51:AH51"/>
    <mergeCell ref="G52:J52"/>
    <mergeCell ref="K52:O52"/>
    <mergeCell ref="P52:Q52"/>
    <mergeCell ref="R52:U52"/>
    <mergeCell ref="V52:W52"/>
    <mergeCell ref="X52:AA52"/>
    <mergeCell ref="AB52:AC52"/>
    <mergeCell ref="P53:Q53"/>
    <mergeCell ref="R53:U53"/>
    <mergeCell ref="AB54:AC54"/>
    <mergeCell ref="AD54:AH54"/>
    <mergeCell ref="G53:J53"/>
    <mergeCell ref="K53:O53"/>
    <mergeCell ref="P50:Q50"/>
    <mergeCell ref="R50:U50"/>
    <mergeCell ref="V50:W50"/>
    <mergeCell ref="X50:AA50"/>
    <mergeCell ref="A58:B62"/>
    <mergeCell ref="C58:C62"/>
    <mergeCell ref="D58:AH62"/>
    <mergeCell ref="B55:J55"/>
    <mergeCell ref="K55:S55"/>
    <mergeCell ref="T55:V55"/>
    <mergeCell ref="W55:AH55"/>
    <mergeCell ref="A56:G56"/>
    <mergeCell ref="H56:AH56"/>
    <mergeCell ref="A41:A55"/>
    <mergeCell ref="B41:AH41"/>
    <mergeCell ref="AD52:AH52"/>
    <mergeCell ref="AB53:AC53"/>
    <mergeCell ref="AD53:AH53"/>
    <mergeCell ref="B54:J54"/>
    <mergeCell ref="K54:O54"/>
  </mergeCells>
  <phoneticPr fontId="2"/>
  <dataValidations count="2">
    <dataValidation type="list" allowBlank="1" showInputMessage="1" showErrorMessage="1" sqref="K33:AH33 K48:AH48" xr:uid="{631C3EA5-F4E8-4C38-8DD4-45250656E090}">
      <formula1>"〇"</formula1>
    </dataValidation>
    <dataValidation type="list" allowBlank="1" showInputMessage="1" showErrorMessage="1" sqref="H14:J18" xr:uid="{A2834232-27D6-42D9-B5F9-68088F575243}">
      <formula1>"○"</formula1>
    </dataValidation>
  </dataValidations>
  <printOptions horizontalCentered="1"/>
  <pageMargins left="0.19685039370078741" right="0.19685039370078741" top="0.19685039370078741" bottom="0.19685039370078741" header="0.31496062992125984" footer="0.31496062992125984"/>
  <pageSetup paperSize="9" scale="96" fitToHeight="0" orientation="portrait" blackAndWhite="1" r:id="rId1"/>
  <rowBreaks count="2" manualBreakCount="2">
    <brk id="40" max="33" man="1"/>
    <brk id="65" max="35"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10DA-3BFE-433C-9826-A2B5CD6827E0}">
  <sheetPr>
    <tabColor rgb="FFFFFF00"/>
    <pageSetUpPr fitToPage="1"/>
  </sheetPr>
  <dimension ref="A1:XFB49"/>
  <sheetViews>
    <sheetView showGridLines="0" view="pageBreakPreview" zoomScaleNormal="96" zoomScaleSheetLayoutView="100" workbookViewId="0">
      <selection activeCell="AC16" sqref="AC16"/>
    </sheetView>
  </sheetViews>
  <sheetFormatPr defaultColWidth="8.77734375" defaultRowHeight="12" x14ac:dyDescent="0.2"/>
  <cols>
    <col min="1" max="1" width="5.109375" style="676" customWidth="1"/>
    <col min="2" max="5" width="3.33203125" style="676" customWidth="1"/>
    <col min="6" max="6" width="8.77734375" style="676"/>
    <col min="7" max="7" width="5.6640625" style="676" customWidth="1"/>
    <col min="8" max="27" width="4.77734375" style="676" customWidth="1"/>
    <col min="28" max="16384" width="8.77734375" style="676"/>
  </cols>
  <sheetData>
    <row r="1" spans="1:31 16382:16382" ht="36.75" customHeight="1" thickBot="1" x14ac:dyDescent="0.25">
      <c r="A1" s="2656" t="s">
        <v>1458</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C1" s="676" t="s">
        <v>134</v>
      </c>
    </row>
    <row r="2" spans="1:31 16382:16382" ht="15" customHeight="1" x14ac:dyDescent="0.2">
      <c r="A2" s="2657" t="s">
        <v>1459</v>
      </c>
      <c r="B2" s="2659" t="s">
        <v>1400</v>
      </c>
      <c r="C2" s="2660"/>
      <c r="D2" s="2660"/>
      <c r="E2" s="2661"/>
      <c r="F2" s="2662"/>
      <c r="G2" s="2662"/>
      <c r="H2" s="2662"/>
      <c r="I2" s="2662"/>
      <c r="J2" s="2662"/>
      <c r="K2" s="2662"/>
      <c r="L2" s="2662"/>
      <c r="M2" s="2662"/>
      <c r="N2" s="2662"/>
      <c r="O2" s="2662"/>
      <c r="P2" s="2662"/>
      <c r="Q2" s="2662"/>
      <c r="R2" s="2662"/>
      <c r="S2" s="2662"/>
      <c r="T2" s="2662"/>
      <c r="U2" s="2662"/>
      <c r="V2" s="2662"/>
      <c r="W2" s="2662"/>
      <c r="X2" s="2662"/>
      <c r="Y2" s="2662"/>
      <c r="Z2" s="2662"/>
      <c r="AA2" s="2663"/>
    </row>
    <row r="3" spans="1:31 16382:16382" ht="15" customHeight="1" x14ac:dyDescent="0.2">
      <c r="A3" s="2614"/>
      <c r="B3" s="2664" t="s">
        <v>7</v>
      </c>
      <c r="C3" s="2665"/>
      <c r="D3" s="2665"/>
      <c r="E3" s="2666"/>
      <c r="F3" s="704"/>
      <c r="G3" s="705"/>
      <c r="H3" s="705"/>
      <c r="I3" s="705"/>
      <c r="J3" s="705"/>
      <c r="K3" s="705"/>
      <c r="L3" s="705"/>
      <c r="M3" s="705"/>
      <c r="N3" s="705"/>
      <c r="O3" s="705"/>
      <c r="P3" s="705"/>
      <c r="Q3" s="705"/>
      <c r="R3" s="705"/>
      <c r="S3" s="705"/>
      <c r="T3" s="705"/>
      <c r="U3" s="705"/>
      <c r="V3" s="705"/>
      <c r="W3" s="705"/>
      <c r="X3" s="705"/>
      <c r="Y3" s="705"/>
      <c r="Z3" s="705"/>
      <c r="AA3" s="706"/>
    </row>
    <row r="4" spans="1:31 16382:16382" ht="27.9" customHeight="1" x14ac:dyDescent="0.2">
      <c r="A4" s="2614"/>
      <c r="B4" s="2595" t="s">
        <v>1460</v>
      </c>
      <c r="C4" s="2503"/>
      <c r="D4" s="2503"/>
      <c r="E4" s="2667"/>
      <c r="F4" s="2668"/>
      <c r="G4" s="2597"/>
      <c r="H4" s="2597"/>
      <c r="I4" s="2597"/>
      <c r="J4" s="2597"/>
      <c r="K4" s="2597"/>
      <c r="L4" s="2597"/>
      <c r="M4" s="2597"/>
      <c r="N4" s="2597"/>
      <c r="O4" s="2597"/>
      <c r="P4" s="2597"/>
      <c r="Q4" s="2597"/>
      <c r="R4" s="2597"/>
      <c r="S4" s="2597"/>
      <c r="T4" s="2597"/>
      <c r="U4" s="2597"/>
      <c r="V4" s="2597"/>
      <c r="W4" s="2597"/>
      <c r="X4" s="2597"/>
      <c r="Y4" s="2597"/>
      <c r="Z4" s="2597"/>
      <c r="AA4" s="2669"/>
    </row>
    <row r="5" spans="1:31 16382:16382" ht="15" customHeight="1" x14ac:dyDescent="0.2">
      <c r="A5" s="2614"/>
      <c r="B5" s="2536" t="s">
        <v>1373</v>
      </c>
      <c r="C5" s="2537"/>
      <c r="D5" s="2537"/>
      <c r="E5" s="2638"/>
      <c r="F5" s="2618" t="s">
        <v>1461</v>
      </c>
      <c r="G5" s="2537"/>
      <c r="H5" s="2648"/>
      <c r="I5" s="2648"/>
      <c r="J5" s="708" t="s">
        <v>233</v>
      </c>
      <c r="K5" s="2648"/>
      <c r="L5" s="2648"/>
      <c r="M5" s="708" t="s">
        <v>1462</v>
      </c>
      <c r="N5" s="708"/>
      <c r="P5" s="2537" t="s">
        <v>308</v>
      </c>
      <c r="Q5" s="2537"/>
      <c r="R5" s="2537"/>
      <c r="S5" s="2537"/>
      <c r="T5" s="2537"/>
      <c r="U5" s="2537"/>
      <c r="V5" s="2537"/>
      <c r="W5" s="2537"/>
      <c r="X5" s="2537"/>
      <c r="Y5" s="2537"/>
      <c r="Z5" s="2537"/>
      <c r="AA5" s="2649"/>
    </row>
    <row r="6" spans="1:31 16382:16382" ht="15" customHeight="1" x14ac:dyDescent="0.2">
      <c r="A6" s="2614"/>
      <c r="B6" s="2615"/>
      <c r="C6" s="2670"/>
      <c r="D6" s="2670"/>
      <c r="E6" s="2671"/>
      <c r="F6" s="2650"/>
      <c r="G6" s="2651"/>
      <c r="H6" s="2651"/>
      <c r="I6" s="2651"/>
      <c r="J6" s="710" t="s">
        <v>1404</v>
      </c>
      <c r="K6" s="710" t="s">
        <v>1405</v>
      </c>
      <c r="L6" s="2651"/>
      <c r="M6" s="2651"/>
      <c r="N6" s="2651"/>
      <c r="O6" s="2651"/>
      <c r="P6" s="2651"/>
      <c r="Q6" s="2651"/>
      <c r="R6" s="710" t="s">
        <v>1406</v>
      </c>
      <c r="S6" s="710" t="s">
        <v>1407</v>
      </c>
      <c r="T6" s="2652"/>
      <c r="U6" s="2652"/>
      <c r="V6" s="2652"/>
      <c r="W6" s="2652"/>
      <c r="X6" s="2652"/>
      <c r="Y6" s="2652"/>
      <c r="Z6" s="2652"/>
      <c r="AA6" s="2653"/>
      <c r="AB6" s="712"/>
      <c r="AC6" s="712"/>
      <c r="AD6" s="712"/>
      <c r="AE6" s="712"/>
    </row>
    <row r="7" spans="1:31 16382:16382" ht="15" customHeight="1" x14ac:dyDescent="0.2">
      <c r="A7" s="2614"/>
      <c r="B7" s="2615"/>
      <c r="C7" s="2670"/>
      <c r="D7" s="2670"/>
      <c r="E7" s="2671"/>
      <c r="F7" s="2650"/>
      <c r="G7" s="2651"/>
      <c r="H7" s="2651"/>
      <c r="I7" s="2651"/>
      <c r="J7" s="710" t="s">
        <v>1408</v>
      </c>
      <c r="K7" s="710" t="s">
        <v>1377</v>
      </c>
      <c r="L7" s="2651"/>
      <c r="M7" s="2651"/>
      <c r="N7" s="2651"/>
      <c r="O7" s="2651"/>
      <c r="P7" s="2651"/>
      <c r="Q7" s="2651"/>
      <c r="R7" s="710" t="s">
        <v>1409</v>
      </c>
      <c r="S7" s="710" t="s">
        <v>1410</v>
      </c>
      <c r="T7" s="2652"/>
      <c r="U7" s="2652"/>
      <c r="V7" s="2652"/>
      <c r="W7" s="2652"/>
      <c r="X7" s="2652"/>
      <c r="Y7" s="2652"/>
      <c r="Z7" s="2652"/>
      <c r="AA7" s="2653"/>
      <c r="AB7" s="712"/>
      <c r="AC7" s="712"/>
      <c r="AD7" s="712"/>
      <c r="AE7" s="712"/>
    </row>
    <row r="8" spans="1:31 16382:16382" ht="18.899999999999999" customHeight="1" x14ac:dyDescent="0.2">
      <c r="A8" s="2614"/>
      <c r="B8" s="2639"/>
      <c r="C8" s="2640"/>
      <c r="D8" s="2640"/>
      <c r="E8" s="2641"/>
      <c r="F8" s="2654"/>
      <c r="G8" s="2655"/>
      <c r="H8" s="2600"/>
      <c r="I8" s="2600"/>
      <c r="J8" s="2600"/>
      <c r="K8" s="2600"/>
      <c r="L8" s="2600"/>
      <c r="M8" s="2600"/>
      <c r="N8" s="2600"/>
      <c r="O8" s="2600"/>
      <c r="P8" s="2600"/>
      <c r="Q8" s="2600"/>
      <c r="R8" s="2600"/>
      <c r="S8" s="2600"/>
      <c r="T8" s="2600"/>
      <c r="U8" s="2600"/>
      <c r="V8" s="2600"/>
      <c r="W8" s="2600"/>
      <c r="X8" s="2600"/>
      <c r="Y8" s="2600"/>
      <c r="Z8" s="2600"/>
      <c r="AA8" s="2601"/>
    </row>
    <row r="9" spans="1:31 16382:16382" ht="15" customHeight="1" x14ac:dyDescent="0.2">
      <c r="A9" s="2614"/>
      <c r="B9" s="2536" t="s">
        <v>1463</v>
      </c>
      <c r="C9" s="2537"/>
      <c r="D9" s="2537"/>
      <c r="E9" s="2638"/>
      <c r="F9" s="2642" t="s">
        <v>9</v>
      </c>
      <c r="G9" s="2503"/>
      <c r="H9" s="2617"/>
      <c r="I9" s="2348"/>
      <c r="J9" s="2348"/>
      <c r="K9" s="2348"/>
      <c r="L9" s="2348"/>
      <c r="M9" s="2348"/>
      <c r="N9" s="2643" t="s">
        <v>1412</v>
      </c>
      <c r="O9" s="2643"/>
      <c r="P9" s="2347"/>
      <c r="Q9" s="2347"/>
      <c r="R9" s="2644"/>
      <c r="S9" s="2645" t="s">
        <v>1464</v>
      </c>
      <c r="T9" s="2376"/>
      <c r="U9" s="2646"/>
      <c r="V9" s="2617"/>
      <c r="W9" s="2348"/>
      <c r="X9" s="2348"/>
      <c r="Y9" s="2348"/>
      <c r="Z9" s="2348"/>
      <c r="AA9" s="2349"/>
    </row>
    <row r="10" spans="1:31 16382:16382" ht="15" customHeight="1" x14ac:dyDescent="0.2">
      <c r="A10" s="2658"/>
      <c r="B10" s="2639"/>
      <c r="C10" s="2640"/>
      <c r="D10" s="2640"/>
      <c r="E10" s="2641"/>
      <c r="F10" s="2618" t="s">
        <v>1414</v>
      </c>
      <c r="G10" s="2537"/>
      <c r="H10" s="2619"/>
      <c r="I10" s="2619"/>
      <c r="J10" s="2619"/>
      <c r="K10" s="2619"/>
      <c r="L10" s="2619"/>
      <c r="M10" s="2619"/>
      <c r="N10" s="2619"/>
      <c r="O10" s="2619"/>
      <c r="P10" s="2619"/>
      <c r="Q10" s="2619"/>
      <c r="R10" s="2619"/>
      <c r="S10" s="2619"/>
      <c r="T10" s="2619"/>
      <c r="U10" s="2619"/>
      <c r="V10" s="2619"/>
      <c r="W10" s="2619"/>
      <c r="X10" s="2619"/>
      <c r="Y10" s="2619"/>
      <c r="Z10" s="2619"/>
      <c r="AA10" s="2620"/>
    </row>
    <row r="11" spans="1:31 16382:16382" ht="15" customHeight="1" x14ac:dyDescent="0.2">
      <c r="A11" s="2621" t="s">
        <v>1465</v>
      </c>
      <c r="B11" s="2622"/>
      <c r="C11" s="2622"/>
      <c r="D11" s="2622"/>
      <c r="E11" s="2622"/>
      <c r="F11" s="2626" t="s">
        <v>1466</v>
      </c>
      <c r="G11" s="2627"/>
      <c r="H11" s="2627"/>
      <c r="I11" s="2627"/>
      <c r="J11" s="2627"/>
      <c r="K11" s="2627"/>
      <c r="L11" s="2627"/>
      <c r="M11" s="2628"/>
      <c r="N11" s="2570"/>
      <c r="O11" s="2609"/>
      <c r="P11" s="2629"/>
      <c r="Q11" s="2630"/>
      <c r="R11" s="2630"/>
      <c r="S11" s="2630"/>
      <c r="T11" s="2630"/>
      <c r="U11" s="2630"/>
      <c r="V11" s="2630"/>
      <c r="W11" s="2630"/>
      <c r="X11" s="2630"/>
      <c r="Y11" s="2630"/>
      <c r="Z11" s="2630"/>
      <c r="AA11" s="2631"/>
      <c r="XFB11" s="715"/>
    </row>
    <row r="12" spans="1:31 16382:16382" ht="15" customHeight="1" x14ac:dyDescent="0.2">
      <c r="A12" s="2623"/>
      <c r="B12" s="2624"/>
      <c r="C12" s="2624"/>
      <c r="D12" s="2624"/>
      <c r="E12" s="2624"/>
      <c r="F12" s="2626" t="s">
        <v>1467</v>
      </c>
      <c r="G12" s="2627"/>
      <c r="H12" s="2627"/>
      <c r="I12" s="2627"/>
      <c r="J12" s="2627"/>
      <c r="K12" s="2627"/>
      <c r="L12" s="2627"/>
      <c r="M12" s="2628"/>
      <c r="N12" s="2570"/>
      <c r="O12" s="2609"/>
      <c r="P12" s="2632"/>
      <c r="Q12" s="2633"/>
      <c r="R12" s="2633"/>
      <c r="S12" s="2633"/>
      <c r="T12" s="2633"/>
      <c r="U12" s="2633"/>
      <c r="V12" s="2633"/>
      <c r="W12" s="2633"/>
      <c r="X12" s="2633"/>
      <c r="Y12" s="2633"/>
      <c r="Z12" s="2633"/>
      <c r="AA12" s="2634"/>
    </row>
    <row r="13" spans="1:31 16382:16382" ht="15" customHeight="1" x14ac:dyDescent="0.2">
      <c r="A13" s="2623"/>
      <c r="B13" s="2624"/>
      <c r="C13" s="2624"/>
      <c r="D13" s="2624"/>
      <c r="E13" s="2624"/>
      <c r="F13" s="2626" t="s">
        <v>1468</v>
      </c>
      <c r="G13" s="2627"/>
      <c r="H13" s="2627"/>
      <c r="I13" s="2627"/>
      <c r="J13" s="2627"/>
      <c r="K13" s="2627"/>
      <c r="L13" s="2627"/>
      <c r="M13" s="2628"/>
      <c r="N13" s="2570"/>
      <c r="O13" s="2609"/>
      <c r="P13" s="2632"/>
      <c r="Q13" s="2633"/>
      <c r="R13" s="2633"/>
      <c r="S13" s="2633"/>
      <c r="T13" s="2633"/>
      <c r="U13" s="2633"/>
      <c r="V13" s="2633"/>
      <c r="W13" s="2633"/>
      <c r="X13" s="2633"/>
      <c r="Y13" s="2633"/>
      <c r="Z13" s="2633"/>
      <c r="AA13" s="2634"/>
    </row>
    <row r="14" spans="1:31 16382:16382" ht="15" customHeight="1" x14ac:dyDescent="0.2">
      <c r="A14" s="2625"/>
      <c r="B14" s="2554"/>
      <c r="C14" s="2554"/>
      <c r="D14" s="2554"/>
      <c r="E14" s="2554"/>
      <c r="F14" s="2610" t="s">
        <v>1469</v>
      </c>
      <c r="G14" s="2611"/>
      <c r="H14" s="2611"/>
      <c r="I14" s="2611"/>
      <c r="J14" s="2611"/>
      <c r="K14" s="2611"/>
      <c r="L14" s="2611"/>
      <c r="M14" s="2612"/>
      <c r="N14" s="2570"/>
      <c r="O14" s="2609"/>
      <c r="P14" s="2635"/>
      <c r="Q14" s="2636"/>
      <c r="R14" s="2636"/>
      <c r="S14" s="2636"/>
      <c r="T14" s="2636"/>
      <c r="U14" s="2636"/>
      <c r="V14" s="2636"/>
      <c r="W14" s="2636"/>
      <c r="X14" s="2636"/>
      <c r="Y14" s="2636"/>
      <c r="Z14" s="2636"/>
      <c r="AA14" s="2637"/>
    </row>
    <row r="15" spans="1:31 16382:16382" ht="15" customHeight="1" x14ac:dyDescent="0.2">
      <c r="A15" s="2613" t="s">
        <v>1470</v>
      </c>
      <c r="B15" s="2595" t="s">
        <v>7</v>
      </c>
      <c r="C15" s="2503"/>
      <c r="D15" s="2503"/>
      <c r="E15" s="2588"/>
      <c r="F15" s="2596"/>
      <c r="G15" s="2597"/>
      <c r="H15" s="2597"/>
      <c r="I15" s="2597"/>
      <c r="J15" s="2597"/>
      <c r="K15" s="2597"/>
      <c r="L15" s="2597"/>
      <c r="M15" s="2598"/>
      <c r="N15" s="2536" t="s">
        <v>1471</v>
      </c>
      <c r="O15" s="2584"/>
      <c r="P15" s="2647" t="s">
        <v>1472</v>
      </c>
      <c r="Q15" s="2379"/>
      <c r="R15" s="2592"/>
      <c r="S15" s="2592"/>
      <c r="T15" s="716" t="s">
        <v>1473</v>
      </c>
      <c r="U15" s="2592"/>
      <c r="V15" s="2592"/>
      <c r="W15" s="2593" t="s">
        <v>1474</v>
      </c>
      <c r="X15" s="2593"/>
      <c r="Y15" s="2593"/>
      <c r="Z15" s="2593"/>
      <c r="AA15" s="2594"/>
    </row>
    <row r="16" spans="1:31 16382:16382" ht="23.25" customHeight="1" x14ac:dyDescent="0.2">
      <c r="A16" s="2614"/>
      <c r="B16" s="2595" t="s">
        <v>1475</v>
      </c>
      <c r="C16" s="2503"/>
      <c r="D16" s="2503"/>
      <c r="E16" s="2588"/>
      <c r="F16" s="2596"/>
      <c r="G16" s="2597"/>
      <c r="H16" s="2597"/>
      <c r="I16" s="2597"/>
      <c r="J16" s="2597"/>
      <c r="K16" s="2597"/>
      <c r="L16" s="2597"/>
      <c r="M16" s="2598"/>
      <c r="N16" s="2615"/>
      <c r="O16" s="2616"/>
      <c r="P16" s="2599"/>
      <c r="Q16" s="2600"/>
      <c r="R16" s="2600"/>
      <c r="S16" s="2600"/>
      <c r="T16" s="2600"/>
      <c r="U16" s="2600"/>
      <c r="V16" s="2600"/>
      <c r="W16" s="2600"/>
      <c r="X16" s="2600"/>
      <c r="Y16" s="2600"/>
      <c r="Z16" s="2600"/>
      <c r="AA16" s="2601"/>
    </row>
    <row r="17" spans="1:28" ht="23.25" customHeight="1" thickBot="1" x14ac:dyDescent="0.25">
      <c r="A17" s="2614"/>
      <c r="B17" s="2536" t="s">
        <v>1476</v>
      </c>
      <c r="C17" s="2537"/>
      <c r="D17" s="2537"/>
      <c r="E17" s="2584"/>
      <c r="F17" s="2602"/>
      <c r="G17" s="2603"/>
      <c r="H17" s="2603"/>
      <c r="I17" s="2603"/>
      <c r="J17" s="2603"/>
      <c r="K17" s="2603"/>
      <c r="L17" s="2603"/>
      <c r="M17" s="2604"/>
      <c r="N17" s="2615"/>
      <c r="O17" s="2616"/>
      <c r="P17" s="2599"/>
      <c r="Q17" s="2600"/>
      <c r="R17" s="2600"/>
      <c r="S17" s="2600"/>
      <c r="T17" s="2600"/>
      <c r="U17" s="2600"/>
      <c r="V17" s="2600"/>
      <c r="W17" s="2600"/>
      <c r="X17" s="2600"/>
      <c r="Y17" s="2600"/>
      <c r="Z17" s="2600"/>
      <c r="AA17" s="2601"/>
    </row>
    <row r="18" spans="1:28" s="690" customFormat="1" ht="18" customHeight="1" thickBot="1" x14ac:dyDescent="0.25">
      <c r="A18" s="717"/>
      <c r="B18" s="2605" t="s">
        <v>1477</v>
      </c>
      <c r="C18" s="2605"/>
      <c r="D18" s="2605"/>
      <c r="E18" s="2605"/>
      <c r="F18" s="2605"/>
      <c r="G18" s="2605"/>
      <c r="H18" s="2605"/>
      <c r="I18" s="2605"/>
      <c r="J18" s="2605"/>
      <c r="K18" s="2606"/>
      <c r="L18" s="2607"/>
      <c r="M18" s="2510"/>
      <c r="N18" s="2510"/>
      <c r="O18" s="2510"/>
      <c r="P18" s="2510"/>
      <c r="Q18" s="2510"/>
      <c r="R18" s="2510"/>
      <c r="S18" s="2510"/>
      <c r="T18" s="2510"/>
      <c r="U18" s="2510"/>
      <c r="V18" s="2510"/>
      <c r="W18" s="2510"/>
      <c r="X18" s="2510"/>
      <c r="Y18" s="2510"/>
      <c r="Z18" s="2510"/>
      <c r="AA18" s="2608"/>
    </row>
    <row r="19" spans="1:28" s="690" customFormat="1" ht="18" customHeight="1" x14ac:dyDescent="0.2">
      <c r="A19" s="2559" t="s">
        <v>1478</v>
      </c>
      <c r="B19" s="2562" t="s">
        <v>1479</v>
      </c>
      <c r="C19" s="2563"/>
      <c r="D19" s="2563"/>
      <c r="E19" s="2563"/>
      <c r="F19" s="2563"/>
      <c r="G19" s="2563"/>
      <c r="H19" s="2563"/>
      <c r="I19" s="2563"/>
      <c r="J19" s="2563"/>
      <c r="K19" s="2563"/>
      <c r="L19" s="718"/>
      <c r="M19" s="719"/>
      <c r="N19" s="2565" t="s">
        <v>1480</v>
      </c>
      <c r="O19" s="2565"/>
      <c r="P19" s="2565"/>
      <c r="Q19" s="2565"/>
      <c r="R19" s="2565"/>
      <c r="S19" s="2565"/>
      <c r="T19" s="720"/>
      <c r="U19" s="721"/>
      <c r="V19" s="721" t="s">
        <v>1481</v>
      </c>
      <c r="W19" s="721"/>
      <c r="X19" s="721"/>
      <c r="Y19" s="721"/>
      <c r="Z19" s="721"/>
      <c r="AA19" s="722"/>
    </row>
    <row r="20" spans="1:28" ht="18" customHeight="1" x14ac:dyDescent="0.2">
      <c r="A20" s="2560"/>
      <c r="B20" s="2566" t="s">
        <v>1482</v>
      </c>
      <c r="C20" s="2567"/>
      <c r="D20" s="2567"/>
      <c r="E20" s="2567"/>
      <c r="F20" s="2567"/>
      <c r="G20" s="2567"/>
      <c r="H20" s="2567"/>
      <c r="I20" s="2567"/>
      <c r="J20" s="2567"/>
      <c r="K20" s="2567"/>
      <c r="L20" s="2567"/>
      <c r="M20" s="2568"/>
      <c r="N20" s="2568"/>
      <c r="O20" s="2569"/>
      <c r="P20" s="2570"/>
      <c r="Q20" s="2571"/>
      <c r="R20" s="2571"/>
      <c r="S20" s="723" t="s">
        <v>89</v>
      </c>
      <c r="T20" s="724"/>
      <c r="U20" s="724"/>
      <c r="V20" s="724"/>
      <c r="W20" s="724"/>
      <c r="X20" s="724"/>
      <c r="Y20" s="724"/>
      <c r="Z20" s="724"/>
      <c r="AA20" s="725"/>
      <c r="AB20" s="676" t="s">
        <v>134</v>
      </c>
    </row>
    <row r="21" spans="1:28" ht="18" customHeight="1" x14ac:dyDescent="0.2">
      <c r="A21" s="2560"/>
      <c r="B21" s="2572" t="s">
        <v>1483</v>
      </c>
      <c r="C21" s="2573"/>
      <c r="D21" s="2573"/>
      <c r="E21" s="2573"/>
      <c r="F21" s="2573"/>
      <c r="G21" s="2573"/>
      <c r="H21" s="2573"/>
      <c r="I21" s="2573"/>
      <c r="J21" s="2573"/>
      <c r="K21" s="2573"/>
      <c r="L21" s="2573"/>
      <c r="M21" s="2573"/>
      <c r="N21" s="2573"/>
      <c r="O21" s="2573"/>
      <c r="P21" s="2573"/>
      <c r="Q21" s="2573"/>
      <c r="R21" s="2573"/>
      <c r="S21" s="2573"/>
      <c r="T21" s="2573"/>
      <c r="U21" s="2573"/>
      <c r="V21" s="2573"/>
      <c r="W21" s="2573"/>
      <c r="X21" s="2573"/>
      <c r="Y21" s="2573"/>
      <c r="Z21" s="2573"/>
      <c r="AA21" s="2574"/>
    </row>
    <row r="22" spans="1:28" ht="23.25" customHeight="1" x14ac:dyDescent="0.2">
      <c r="A22" s="2560"/>
      <c r="B22" s="2566" t="s">
        <v>1484</v>
      </c>
      <c r="C22" s="2567"/>
      <c r="D22" s="2567"/>
      <c r="E22" s="2567"/>
      <c r="F22" s="2567"/>
      <c r="G22" s="2575"/>
      <c r="H22" s="2579" t="s">
        <v>1485</v>
      </c>
      <c r="I22" s="2580"/>
      <c r="J22" s="2580"/>
      <c r="K22" s="2581"/>
      <c r="L22" s="2553" t="s">
        <v>124</v>
      </c>
      <c r="M22" s="2554"/>
      <c r="N22" s="2554"/>
      <c r="O22" s="2554"/>
      <c r="P22" s="2582" t="s">
        <v>125</v>
      </c>
      <c r="Q22" s="2582"/>
      <c r="R22" s="2582"/>
      <c r="S22" s="2570"/>
      <c r="T22" s="2539" t="s">
        <v>308</v>
      </c>
      <c r="U22" s="2540"/>
      <c r="V22" s="2540"/>
      <c r="W22" s="2540"/>
      <c r="X22" s="2540"/>
      <c r="Y22" s="2540"/>
      <c r="Z22" s="2540"/>
      <c r="AA22" s="2541"/>
    </row>
    <row r="23" spans="1:28" ht="23.25" customHeight="1" x14ac:dyDescent="0.2">
      <c r="A23" s="2560"/>
      <c r="B23" s="2576"/>
      <c r="C23" s="2577"/>
      <c r="D23" s="2577"/>
      <c r="E23" s="2577"/>
      <c r="F23" s="2577"/>
      <c r="G23" s="2578"/>
      <c r="H23" s="2548" t="s">
        <v>1486</v>
      </c>
      <c r="I23" s="2549"/>
      <c r="J23" s="2548" t="s">
        <v>1487</v>
      </c>
      <c r="K23" s="2550"/>
      <c r="L23" s="2548" t="s">
        <v>1486</v>
      </c>
      <c r="M23" s="2549"/>
      <c r="N23" s="2548" t="s">
        <v>1487</v>
      </c>
      <c r="O23" s="2550"/>
      <c r="P23" s="2551" t="s">
        <v>1486</v>
      </c>
      <c r="Q23" s="2552"/>
      <c r="R23" s="2553" t="s">
        <v>1487</v>
      </c>
      <c r="S23" s="2554"/>
      <c r="T23" s="2542"/>
      <c r="U23" s="2543"/>
      <c r="V23" s="2543"/>
      <c r="W23" s="2543"/>
      <c r="X23" s="2543"/>
      <c r="Y23" s="2543"/>
      <c r="Z23" s="2543"/>
      <c r="AA23" s="2544"/>
    </row>
    <row r="24" spans="1:28" ht="18" customHeight="1" x14ac:dyDescent="0.2">
      <c r="A24" s="2560"/>
      <c r="B24" s="2587" t="s">
        <v>1488</v>
      </c>
      <c r="C24" s="2503"/>
      <c r="D24" s="2503"/>
      <c r="E24" s="2503"/>
      <c r="F24" s="2503"/>
      <c r="G24" s="2588"/>
      <c r="H24" s="2555"/>
      <c r="I24" s="2589"/>
      <c r="J24" s="2555"/>
      <c r="K24" s="2556"/>
      <c r="L24" s="2555"/>
      <c r="M24" s="2589"/>
      <c r="N24" s="2555"/>
      <c r="O24" s="2556"/>
      <c r="P24" s="2590"/>
      <c r="Q24" s="2589"/>
      <c r="R24" s="2555"/>
      <c r="S24" s="2556"/>
      <c r="T24" s="2542"/>
      <c r="U24" s="2543"/>
      <c r="V24" s="2543"/>
      <c r="W24" s="2543"/>
      <c r="X24" s="2543"/>
      <c r="Y24" s="2543"/>
      <c r="Z24" s="2543"/>
      <c r="AA24" s="2544"/>
    </row>
    <row r="25" spans="1:28" ht="18" customHeight="1" x14ac:dyDescent="0.2">
      <c r="A25" s="2560"/>
      <c r="B25" s="2583" t="s">
        <v>1489</v>
      </c>
      <c r="C25" s="2537"/>
      <c r="D25" s="2537"/>
      <c r="E25" s="2537"/>
      <c r="F25" s="2537"/>
      <c r="G25" s="2584"/>
      <c r="H25" s="2557"/>
      <c r="I25" s="2585"/>
      <c r="J25" s="2557"/>
      <c r="K25" s="2558"/>
      <c r="L25" s="2557"/>
      <c r="M25" s="2585"/>
      <c r="N25" s="2557"/>
      <c r="O25" s="2558"/>
      <c r="P25" s="2586"/>
      <c r="Q25" s="2585"/>
      <c r="R25" s="2557"/>
      <c r="S25" s="2558"/>
      <c r="T25" s="2542"/>
      <c r="U25" s="2543"/>
      <c r="V25" s="2543"/>
      <c r="W25" s="2543"/>
      <c r="X25" s="2543"/>
      <c r="Y25" s="2543"/>
      <c r="Z25" s="2543"/>
      <c r="AA25" s="2544"/>
    </row>
    <row r="26" spans="1:28" ht="18" customHeight="1" x14ac:dyDescent="0.2">
      <c r="A26" s="2560"/>
      <c r="B26" s="2514" t="s">
        <v>1490</v>
      </c>
      <c r="C26" s="2515"/>
      <c r="D26" s="2515"/>
      <c r="E26" s="2515"/>
      <c r="F26" s="2515"/>
      <c r="G26" s="2515"/>
      <c r="H26" s="2516"/>
      <c r="I26" s="2516"/>
      <c r="J26" s="2516"/>
      <c r="K26" s="2516"/>
      <c r="L26" s="2517"/>
      <c r="M26" s="2517"/>
      <c r="N26" s="2517"/>
      <c r="O26" s="2517"/>
      <c r="P26" s="2517"/>
      <c r="Q26" s="2517"/>
      <c r="R26" s="2517"/>
      <c r="S26" s="2591"/>
      <c r="T26" s="2545"/>
      <c r="U26" s="2546"/>
      <c r="V26" s="2546"/>
      <c r="W26" s="2546"/>
      <c r="X26" s="2546"/>
      <c r="Y26" s="2546"/>
      <c r="Z26" s="2546"/>
      <c r="AA26" s="2547"/>
    </row>
    <row r="27" spans="1:28" ht="18" customHeight="1" x14ac:dyDescent="0.2">
      <c r="A27" s="2560"/>
      <c r="B27" s="2518" t="s">
        <v>1491</v>
      </c>
      <c r="C27" s="2519"/>
      <c r="D27" s="2519"/>
      <c r="E27" s="2519"/>
      <c r="F27" s="2519"/>
      <c r="G27" s="2519"/>
      <c r="H27" s="2519"/>
      <c r="I27" s="2519"/>
      <c r="J27" s="2519"/>
      <c r="K27" s="2519"/>
      <c r="L27" s="2519"/>
      <c r="M27" s="2519"/>
      <c r="N27" s="2519"/>
      <c r="O27" s="2519"/>
      <c r="P27" s="2519"/>
      <c r="Q27" s="2519"/>
      <c r="R27" s="2519"/>
      <c r="S27" s="2519"/>
      <c r="T27" s="2519"/>
      <c r="U27" s="2519"/>
      <c r="V27" s="2519"/>
      <c r="W27" s="2519"/>
      <c r="X27" s="2519"/>
      <c r="Y27" s="2519"/>
      <c r="Z27" s="2519"/>
      <c r="AA27" s="2520"/>
    </row>
    <row r="28" spans="1:28" ht="18" customHeight="1" x14ac:dyDescent="0.2">
      <c r="A28" s="2560"/>
      <c r="B28" s="2521" t="s">
        <v>1492</v>
      </c>
      <c r="C28" s="2522"/>
      <c r="D28" s="2522"/>
      <c r="E28" s="2523"/>
      <c r="F28" s="2530" t="s">
        <v>1493</v>
      </c>
      <c r="G28" s="2531"/>
      <c r="H28" s="727" t="s">
        <v>1494</v>
      </c>
      <c r="I28" s="728"/>
      <c r="J28" s="728"/>
      <c r="K28" s="729"/>
      <c r="L28" s="727"/>
      <c r="M28" s="729"/>
      <c r="N28" s="729"/>
      <c r="O28" s="729"/>
      <c r="P28" s="729"/>
      <c r="Q28" s="729"/>
      <c r="R28" s="729"/>
      <c r="S28" s="729"/>
      <c r="T28" s="729"/>
      <c r="U28" s="730"/>
      <c r="V28" s="731"/>
      <c r="W28" s="732"/>
      <c r="X28" s="2501"/>
      <c r="Y28" s="2502"/>
      <c r="Z28" s="2503" t="s">
        <v>226</v>
      </c>
      <c r="AA28" s="2504"/>
    </row>
    <row r="29" spans="1:28" ht="18" customHeight="1" x14ac:dyDescent="0.2">
      <c r="A29" s="2560"/>
      <c r="B29" s="2524"/>
      <c r="C29" s="2525"/>
      <c r="D29" s="2525"/>
      <c r="E29" s="2526"/>
      <c r="F29" s="2532"/>
      <c r="G29" s="2533"/>
      <c r="H29" s="2536" t="s">
        <v>1495</v>
      </c>
      <c r="I29" s="2537"/>
      <c r="J29" s="2537"/>
      <c r="K29" s="2537"/>
      <c r="L29" s="727" t="s">
        <v>227</v>
      </c>
      <c r="M29" s="727"/>
      <c r="N29" s="728"/>
      <c r="O29" s="729"/>
      <c r="P29" s="729"/>
      <c r="Q29" s="729"/>
      <c r="R29" s="729"/>
      <c r="S29" s="729"/>
      <c r="T29" s="729"/>
      <c r="U29" s="730"/>
      <c r="V29" s="731"/>
      <c r="W29" s="732"/>
      <c r="X29" s="2501"/>
      <c r="Y29" s="2502"/>
      <c r="Z29" s="2503" t="s">
        <v>228</v>
      </c>
      <c r="AA29" s="2504"/>
    </row>
    <row r="30" spans="1:28" ht="18" customHeight="1" thickBot="1" x14ac:dyDescent="0.25">
      <c r="A30" s="2561"/>
      <c r="B30" s="2527"/>
      <c r="C30" s="2528"/>
      <c r="D30" s="2528"/>
      <c r="E30" s="2529"/>
      <c r="F30" s="2534"/>
      <c r="G30" s="2535"/>
      <c r="H30" s="2538"/>
      <c r="I30" s="2359"/>
      <c r="J30" s="2359"/>
      <c r="K30" s="2359"/>
      <c r="L30" s="734" t="s">
        <v>229</v>
      </c>
      <c r="M30" s="734"/>
      <c r="N30" s="735"/>
      <c r="O30" s="735"/>
      <c r="P30" s="735"/>
      <c r="Q30" s="735"/>
      <c r="R30" s="735"/>
      <c r="S30" s="735"/>
      <c r="T30" s="735"/>
      <c r="U30" s="736"/>
      <c r="V30" s="737"/>
      <c r="W30" s="738"/>
      <c r="X30" s="2505"/>
      <c r="Y30" s="2506"/>
      <c r="Z30" s="2507" t="s">
        <v>228</v>
      </c>
      <c r="AA30" s="2508"/>
    </row>
    <row r="31" spans="1:28" s="690" customFormat="1" ht="18" customHeight="1" x14ac:dyDescent="0.2">
      <c r="A31" s="2559" t="s">
        <v>1496</v>
      </c>
      <c r="B31" s="2562" t="s">
        <v>1497</v>
      </c>
      <c r="C31" s="2563"/>
      <c r="D31" s="2563"/>
      <c r="E31" s="2563"/>
      <c r="F31" s="2563"/>
      <c r="G31" s="2563"/>
      <c r="H31" s="2563"/>
      <c r="I31" s="2563"/>
      <c r="J31" s="2563"/>
      <c r="K31" s="2564"/>
      <c r="L31" s="718"/>
      <c r="M31" s="719"/>
      <c r="N31" s="2565" t="s">
        <v>1480</v>
      </c>
      <c r="O31" s="2565"/>
      <c r="P31" s="2565"/>
      <c r="Q31" s="2565"/>
      <c r="R31" s="2565"/>
      <c r="S31" s="2565"/>
      <c r="T31" s="720"/>
      <c r="U31" s="721"/>
      <c r="V31" s="721" t="s">
        <v>1481</v>
      </c>
      <c r="W31" s="721"/>
      <c r="X31" s="721"/>
      <c r="Y31" s="721"/>
      <c r="Z31" s="721"/>
      <c r="AA31" s="722"/>
    </row>
    <row r="32" spans="1:28" ht="18" customHeight="1" x14ac:dyDescent="0.2">
      <c r="A32" s="2560"/>
      <c r="B32" s="2566" t="s">
        <v>1482</v>
      </c>
      <c r="C32" s="2567"/>
      <c r="D32" s="2567"/>
      <c r="E32" s="2567"/>
      <c r="F32" s="2567"/>
      <c r="G32" s="2567"/>
      <c r="H32" s="2567"/>
      <c r="I32" s="2567"/>
      <c r="J32" s="2567"/>
      <c r="K32" s="2567"/>
      <c r="L32" s="2567"/>
      <c r="M32" s="2568"/>
      <c r="N32" s="2568"/>
      <c r="O32" s="2569"/>
      <c r="P32" s="2570"/>
      <c r="Q32" s="2571"/>
      <c r="R32" s="2571"/>
      <c r="S32" s="723" t="s">
        <v>89</v>
      </c>
      <c r="T32" s="724"/>
      <c r="U32" s="724"/>
      <c r="V32" s="724"/>
      <c r="W32" s="724"/>
      <c r="X32" s="724"/>
      <c r="Y32" s="724"/>
      <c r="Z32" s="724"/>
      <c r="AA32" s="725"/>
    </row>
    <row r="33" spans="1:29" ht="18" customHeight="1" x14ac:dyDescent="0.2">
      <c r="A33" s="2560"/>
      <c r="B33" s="2572" t="s">
        <v>1483</v>
      </c>
      <c r="C33" s="2573"/>
      <c r="D33" s="2573"/>
      <c r="E33" s="2573"/>
      <c r="F33" s="2573"/>
      <c r="G33" s="2573"/>
      <c r="H33" s="2573"/>
      <c r="I33" s="2573"/>
      <c r="J33" s="2573"/>
      <c r="K33" s="2573"/>
      <c r="L33" s="2573"/>
      <c r="M33" s="2573"/>
      <c r="N33" s="2573"/>
      <c r="O33" s="2573"/>
      <c r="P33" s="2573"/>
      <c r="Q33" s="2573"/>
      <c r="R33" s="2573"/>
      <c r="S33" s="2573"/>
      <c r="T33" s="2573"/>
      <c r="U33" s="2573"/>
      <c r="V33" s="2573"/>
      <c r="W33" s="2573"/>
      <c r="X33" s="2573"/>
      <c r="Y33" s="2573"/>
      <c r="Z33" s="2573"/>
      <c r="AA33" s="2574"/>
    </row>
    <row r="34" spans="1:29" ht="23.25" customHeight="1" x14ac:dyDescent="0.2">
      <c r="A34" s="2560"/>
      <c r="B34" s="2566" t="s">
        <v>1484</v>
      </c>
      <c r="C34" s="2567"/>
      <c r="D34" s="2567"/>
      <c r="E34" s="2567"/>
      <c r="F34" s="2567"/>
      <c r="G34" s="2575"/>
      <c r="H34" s="2579" t="s">
        <v>1485</v>
      </c>
      <c r="I34" s="2580"/>
      <c r="J34" s="2580"/>
      <c r="K34" s="2581"/>
      <c r="L34" s="2553" t="s">
        <v>124</v>
      </c>
      <c r="M34" s="2554"/>
      <c r="N34" s="2554"/>
      <c r="O34" s="2554"/>
      <c r="P34" s="2582" t="s">
        <v>125</v>
      </c>
      <c r="Q34" s="2582"/>
      <c r="R34" s="2582"/>
      <c r="S34" s="2582"/>
      <c r="T34" s="2539" t="s">
        <v>308</v>
      </c>
      <c r="U34" s="2540"/>
      <c r="V34" s="2540"/>
      <c r="W34" s="2540"/>
      <c r="X34" s="2540"/>
      <c r="Y34" s="2540"/>
      <c r="Z34" s="2540"/>
      <c r="AA34" s="2541"/>
    </row>
    <row r="35" spans="1:29" ht="23.25" customHeight="1" x14ac:dyDescent="0.2">
      <c r="A35" s="2560"/>
      <c r="B35" s="2576"/>
      <c r="C35" s="2577"/>
      <c r="D35" s="2577"/>
      <c r="E35" s="2577"/>
      <c r="F35" s="2577"/>
      <c r="G35" s="2578"/>
      <c r="H35" s="2548" t="s">
        <v>1486</v>
      </c>
      <c r="I35" s="2549"/>
      <c r="J35" s="2548" t="s">
        <v>1487</v>
      </c>
      <c r="K35" s="2550"/>
      <c r="L35" s="2548" t="s">
        <v>1486</v>
      </c>
      <c r="M35" s="2549"/>
      <c r="N35" s="2548" t="s">
        <v>1487</v>
      </c>
      <c r="O35" s="2550"/>
      <c r="P35" s="2551" t="s">
        <v>1486</v>
      </c>
      <c r="Q35" s="2552"/>
      <c r="R35" s="2553" t="s">
        <v>1487</v>
      </c>
      <c r="S35" s="2554"/>
      <c r="T35" s="2542"/>
      <c r="U35" s="2543"/>
      <c r="V35" s="2543"/>
      <c r="W35" s="2543"/>
      <c r="X35" s="2543"/>
      <c r="Y35" s="2543"/>
      <c r="Z35" s="2543"/>
      <c r="AA35" s="2544"/>
    </row>
    <row r="36" spans="1:29" ht="18" customHeight="1" x14ac:dyDescent="0.2">
      <c r="A36" s="2560"/>
      <c r="B36" s="2587" t="s">
        <v>1488</v>
      </c>
      <c r="C36" s="2503"/>
      <c r="D36" s="2503"/>
      <c r="E36" s="2503"/>
      <c r="F36" s="2503"/>
      <c r="G36" s="2588"/>
      <c r="H36" s="2555"/>
      <c r="I36" s="2589"/>
      <c r="J36" s="2555"/>
      <c r="K36" s="2556"/>
      <c r="L36" s="2555"/>
      <c r="M36" s="2589"/>
      <c r="N36" s="2555"/>
      <c r="O36" s="2556"/>
      <c r="P36" s="2590"/>
      <c r="Q36" s="2589"/>
      <c r="R36" s="2555"/>
      <c r="S36" s="2556"/>
      <c r="T36" s="2542"/>
      <c r="U36" s="2543"/>
      <c r="V36" s="2543"/>
      <c r="W36" s="2543"/>
      <c r="X36" s="2543"/>
      <c r="Y36" s="2543"/>
      <c r="Z36" s="2543"/>
      <c r="AA36" s="2544"/>
    </row>
    <row r="37" spans="1:29" ht="18" customHeight="1" x14ac:dyDescent="0.2">
      <c r="A37" s="2560"/>
      <c r="B37" s="2583" t="s">
        <v>1489</v>
      </c>
      <c r="C37" s="2537"/>
      <c r="D37" s="2537"/>
      <c r="E37" s="2537"/>
      <c r="F37" s="2537"/>
      <c r="G37" s="2584"/>
      <c r="H37" s="2557"/>
      <c r="I37" s="2585"/>
      <c r="J37" s="2557"/>
      <c r="K37" s="2558"/>
      <c r="L37" s="2557"/>
      <c r="M37" s="2585"/>
      <c r="N37" s="2557"/>
      <c r="O37" s="2558"/>
      <c r="P37" s="2586"/>
      <c r="Q37" s="2585"/>
      <c r="R37" s="2557"/>
      <c r="S37" s="2558"/>
      <c r="T37" s="2542"/>
      <c r="U37" s="2543"/>
      <c r="V37" s="2543"/>
      <c r="W37" s="2543"/>
      <c r="X37" s="2543"/>
      <c r="Y37" s="2543"/>
      <c r="Z37" s="2543"/>
      <c r="AA37" s="2544"/>
      <c r="AC37" s="676" t="s">
        <v>308</v>
      </c>
    </row>
    <row r="38" spans="1:29" ht="18" customHeight="1" x14ac:dyDescent="0.2">
      <c r="A38" s="2560"/>
      <c r="B38" s="2514" t="s">
        <v>1490</v>
      </c>
      <c r="C38" s="2515"/>
      <c r="D38" s="2515"/>
      <c r="E38" s="2515"/>
      <c r="F38" s="2515"/>
      <c r="G38" s="2515"/>
      <c r="H38" s="2516"/>
      <c r="I38" s="2516"/>
      <c r="J38" s="2516"/>
      <c r="K38" s="2516"/>
      <c r="L38" s="2517"/>
      <c r="M38" s="2517"/>
      <c r="N38" s="2517"/>
      <c r="O38" s="2517"/>
      <c r="P38" s="2517"/>
      <c r="Q38" s="2517"/>
      <c r="R38" s="2517"/>
      <c r="S38" s="2517"/>
      <c r="T38" s="2545"/>
      <c r="U38" s="2546"/>
      <c r="V38" s="2546"/>
      <c r="W38" s="2546"/>
      <c r="X38" s="2546"/>
      <c r="Y38" s="2546"/>
      <c r="Z38" s="2546"/>
      <c r="AA38" s="2547"/>
    </row>
    <row r="39" spans="1:29" ht="18" customHeight="1" x14ac:dyDescent="0.2">
      <c r="A39" s="2560"/>
      <c r="B39" s="2518" t="s">
        <v>1491</v>
      </c>
      <c r="C39" s="2519"/>
      <c r="D39" s="2519"/>
      <c r="E39" s="2519"/>
      <c r="F39" s="2519"/>
      <c r="G39" s="2519"/>
      <c r="H39" s="2519"/>
      <c r="I39" s="2519"/>
      <c r="J39" s="2519"/>
      <c r="K39" s="2519"/>
      <c r="L39" s="2519"/>
      <c r="M39" s="2519"/>
      <c r="N39" s="2519"/>
      <c r="O39" s="2519"/>
      <c r="P39" s="2519"/>
      <c r="Q39" s="2519"/>
      <c r="R39" s="2519"/>
      <c r="S39" s="2519"/>
      <c r="T39" s="2519"/>
      <c r="U39" s="2519"/>
      <c r="V39" s="2519"/>
      <c r="W39" s="2519"/>
      <c r="X39" s="2519"/>
      <c r="Y39" s="2519"/>
      <c r="Z39" s="2519"/>
      <c r="AA39" s="2520"/>
    </row>
    <row r="40" spans="1:29" ht="18" customHeight="1" x14ac:dyDescent="0.2">
      <c r="A40" s="2560"/>
      <c r="B40" s="2521" t="s">
        <v>1492</v>
      </c>
      <c r="C40" s="2522"/>
      <c r="D40" s="2522"/>
      <c r="E40" s="2523"/>
      <c r="F40" s="2530" t="s">
        <v>1493</v>
      </c>
      <c r="G40" s="2531"/>
      <c r="H40" s="727" t="s">
        <v>1494</v>
      </c>
      <c r="I40" s="728"/>
      <c r="J40" s="728"/>
      <c r="K40" s="729"/>
      <c r="L40" s="727"/>
      <c r="M40" s="729"/>
      <c r="N40" s="729"/>
      <c r="O40" s="729"/>
      <c r="P40" s="729"/>
      <c r="Q40" s="729"/>
      <c r="R40" s="729"/>
      <c r="S40" s="729"/>
      <c r="T40" s="729"/>
      <c r="U40" s="730"/>
      <c r="V40" s="731"/>
      <c r="W40" s="732"/>
      <c r="X40" s="2501"/>
      <c r="Y40" s="2502"/>
      <c r="Z40" s="2503" t="s">
        <v>226</v>
      </c>
      <c r="AA40" s="2504"/>
    </row>
    <row r="41" spans="1:29" ht="18" customHeight="1" x14ac:dyDescent="0.2">
      <c r="A41" s="2560"/>
      <c r="B41" s="2524"/>
      <c r="C41" s="2525"/>
      <c r="D41" s="2525"/>
      <c r="E41" s="2526"/>
      <c r="F41" s="2532"/>
      <c r="G41" s="2533"/>
      <c r="H41" s="2536" t="s">
        <v>1495</v>
      </c>
      <c r="I41" s="2537"/>
      <c r="J41" s="2537"/>
      <c r="K41" s="2537"/>
      <c r="L41" s="727" t="s">
        <v>227</v>
      </c>
      <c r="M41" s="727"/>
      <c r="N41" s="728"/>
      <c r="O41" s="729"/>
      <c r="P41" s="729"/>
      <c r="Q41" s="729"/>
      <c r="R41" s="729"/>
      <c r="S41" s="729"/>
      <c r="T41" s="729"/>
      <c r="U41" s="730"/>
      <c r="V41" s="731"/>
      <c r="W41" s="732"/>
      <c r="X41" s="2501"/>
      <c r="Y41" s="2502"/>
      <c r="Z41" s="2503" t="s">
        <v>228</v>
      </c>
      <c r="AA41" s="2504"/>
    </row>
    <row r="42" spans="1:29" ht="18" customHeight="1" thickBot="1" x14ac:dyDescent="0.25">
      <c r="A42" s="2561"/>
      <c r="B42" s="2527"/>
      <c r="C42" s="2528"/>
      <c r="D42" s="2528"/>
      <c r="E42" s="2529"/>
      <c r="F42" s="2534"/>
      <c r="G42" s="2535"/>
      <c r="H42" s="2538"/>
      <c r="I42" s="2359"/>
      <c r="J42" s="2359"/>
      <c r="K42" s="2359"/>
      <c r="L42" s="734" t="s">
        <v>229</v>
      </c>
      <c r="M42" s="734"/>
      <c r="N42" s="735"/>
      <c r="O42" s="735"/>
      <c r="P42" s="735"/>
      <c r="Q42" s="735"/>
      <c r="R42" s="735"/>
      <c r="S42" s="735"/>
      <c r="T42" s="735"/>
      <c r="U42" s="736"/>
      <c r="V42" s="737"/>
      <c r="W42" s="738"/>
      <c r="X42" s="2505"/>
      <c r="Y42" s="2506"/>
      <c r="Z42" s="2507" t="s">
        <v>228</v>
      </c>
      <c r="AA42" s="2508"/>
    </row>
    <row r="43" spans="1:29" ht="18" customHeight="1" thickBot="1" x14ac:dyDescent="0.25">
      <c r="A43" s="2509" t="s">
        <v>230</v>
      </c>
      <c r="B43" s="2510"/>
      <c r="C43" s="2511"/>
      <c r="D43" s="739" t="s">
        <v>1498</v>
      </c>
      <c r="E43" s="740"/>
      <c r="F43" s="740"/>
      <c r="G43" s="740"/>
      <c r="H43" s="740"/>
      <c r="I43" s="740"/>
      <c r="J43" s="740"/>
      <c r="K43" s="740"/>
      <c r="L43" s="740"/>
      <c r="M43" s="740"/>
      <c r="N43" s="740"/>
      <c r="O43" s="740"/>
      <c r="P43" s="740"/>
      <c r="Q43" s="740"/>
      <c r="R43" s="740"/>
      <c r="S43" s="740"/>
      <c r="T43" s="740"/>
      <c r="U43" s="740"/>
      <c r="V43" s="740"/>
      <c r="W43" s="740"/>
      <c r="X43" s="740"/>
      <c r="Y43" s="740"/>
      <c r="Z43" s="740"/>
      <c r="AA43" s="741"/>
    </row>
    <row r="44" spans="1:29" ht="14.4" customHeight="1" x14ac:dyDescent="0.2"/>
    <row r="45" spans="1:29" ht="14.4" customHeight="1" x14ac:dyDescent="0.2">
      <c r="A45" s="676" t="s">
        <v>532</v>
      </c>
      <c r="B45" s="2512" t="s">
        <v>1499</v>
      </c>
      <c r="C45" s="2513" t="s">
        <v>1500</v>
      </c>
      <c r="D45" s="2513"/>
      <c r="E45" s="2513"/>
      <c r="F45" s="2513"/>
      <c r="G45" s="2513"/>
      <c r="H45" s="2513"/>
      <c r="I45" s="2513"/>
      <c r="J45" s="2513"/>
      <c r="K45" s="2513"/>
      <c r="L45" s="2513"/>
      <c r="M45" s="2513"/>
      <c r="N45" s="2513"/>
      <c r="O45" s="2513"/>
      <c r="P45" s="2513"/>
      <c r="Q45" s="2513"/>
      <c r="R45" s="2513"/>
      <c r="S45" s="2513"/>
      <c r="T45" s="2513"/>
      <c r="U45" s="2513"/>
      <c r="V45" s="2513"/>
      <c r="W45" s="2513"/>
      <c r="X45" s="2513"/>
      <c r="Y45" s="2513"/>
      <c r="Z45" s="2513"/>
      <c r="AA45" s="2513"/>
    </row>
    <row r="46" spans="1:29" ht="14.4" customHeight="1" x14ac:dyDescent="0.2">
      <c r="A46" s="742"/>
      <c r="B46" s="2512"/>
      <c r="C46" s="2513"/>
      <c r="D46" s="2513"/>
      <c r="E46" s="2513"/>
      <c r="F46" s="2513"/>
      <c r="G46" s="2513"/>
      <c r="H46" s="2513"/>
      <c r="I46" s="2513"/>
      <c r="J46" s="2513"/>
      <c r="K46" s="2513"/>
      <c r="L46" s="2513"/>
      <c r="M46" s="2513"/>
      <c r="N46" s="2513"/>
      <c r="O46" s="2513"/>
      <c r="P46" s="2513"/>
      <c r="Q46" s="2513"/>
      <c r="R46" s="2513"/>
      <c r="S46" s="2513"/>
      <c r="T46" s="2513"/>
      <c r="U46" s="2513"/>
      <c r="V46" s="2513"/>
      <c r="W46" s="2513"/>
      <c r="X46" s="2513"/>
      <c r="Y46" s="2513"/>
      <c r="Z46" s="2513"/>
      <c r="AA46" s="2513"/>
    </row>
    <row r="47" spans="1:29" ht="14.4" customHeight="1" x14ac:dyDescent="0.2">
      <c r="A47" s="743"/>
      <c r="B47" s="2512"/>
      <c r="C47" s="2513"/>
      <c r="D47" s="2513"/>
      <c r="E47" s="2513"/>
      <c r="F47" s="2513"/>
      <c r="G47" s="2513"/>
      <c r="H47" s="2513"/>
      <c r="I47" s="2513"/>
      <c r="J47" s="2513"/>
      <c r="K47" s="2513"/>
      <c r="L47" s="2513"/>
      <c r="M47" s="2513"/>
      <c r="N47" s="2513"/>
      <c r="O47" s="2513"/>
      <c r="P47" s="2513"/>
      <c r="Q47" s="2513"/>
      <c r="R47" s="2513"/>
      <c r="S47" s="2513"/>
      <c r="T47" s="2513"/>
      <c r="U47" s="2513"/>
      <c r="V47" s="2513"/>
      <c r="W47" s="2513"/>
      <c r="X47" s="2513"/>
      <c r="Y47" s="2513"/>
      <c r="Z47" s="2513"/>
      <c r="AA47" s="2513"/>
    </row>
    <row r="48" spans="1:29" ht="14.4" customHeight="1" x14ac:dyDescent="0.2">
      <c r="A48" s="742"/>
      <c r="B48" s="2512"/>
      <c r="C48" s="2513"/>
      <c r="D48" s="2513"/>
      <c r="E48" s="2513"/>
      <c r="F48" s="2513"/>
      <c r="G48" s="2513"/>
      <c r="H48" s="2513"/>
      <c r="I48" s="2513"/>
      <c r="J48" s="2513"/>
      <c r="K48" s="2513"/>
      <c r="L48" s="2513"/>
      <c r="M48" s="2513"/>
      <c r="N48" s="2513"/>
      <c r="O48" s="2513"/>
      <c r="P48" s="2513"/>
      <c r="Q48" s="2513"/>
      <c r="R48" s="2513"/>
      <c r="S48" s="2513"/>
      <c r="T48" s="2513"/>
      <c r="U48" s="2513"/>
      <c r="V48" s="2513"/>
      <c r="W48" s="2513"/>
      <c r="X48" s="2513"/>
      <c r="Y48" s="2513"/>
      <c r="Z48" s="2513"/>
      <c r="AA48" s="2513"/>
    </row>
    <row r="49" spans="1:27" ht="14.4" customHeight="1" x14ac:dyDescent="0.2">
      <c r="A49" s="743"/>
      <c r="B49" s="2512"/>
      <c r="C49" s="2513"/>
      <c r="D49" s="2513"/>
      <c r="E49" s="2513"/>
      <c r="F49" s="2513"/>
      <c r="G49" s="2513"/>
      <c r="H49" s="2513"/>
      <c r="I49" s="2513"/>
      <c r="J49" s="2513"/>
      <c r="K49" s="2513"/>
      <c r="L49" s="2513"/>
      <c r="M49" s="2513"/>
      <c r="N49" s="2513"/>
      <c r="O49" s="2513"/>
      <c r="P49" s="2513"/>
      <c r="Q49" s="2513"/>
      <c r="R49" s="2513"/>
      <c r="S49" s="2513"/>
      <c r="T49" s="2513"/>
      <c r="U49" s="2513"/>
      <c r="V49" s="2513"/>
      <c r="W49" s="2513"/>
      <c r="X49" s="2513"/>
      <c r="Y49" s="2513"/>
      <c r="Z49" s="2513"/>
      <c r="AA49" s="2513"/>
    </row>
  </sheetData>
  <mergeCells count="143">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R15:S15"/>
    <mergeCell ref="U15:V15"/>
    <mergeCell ref="W15:AA15"/>
    <mergeCell ref="B16:E16"/>
    <mergeCell ref="F16:M16"/>
    <mergeCell ref="P16:AA17"/>
    <mergeCell ref="B17:E17"/>
    <mergeCell ref="F17:M17"/>
    <mergeCell ref="B18:K18"/>
    <mergeCell ref="L18:AA18"/>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25:S25"/>
    <mergeCell ref="B26:G26"/>
    <mergeCell ref="H26:K26"/>
    <mergeCell ref="L26:O26"/>
    <mergeCell ref="P26:S26"/>
    <mergeCell ref="B27:AA27"/>
    <mergeCell ref="B25:G25"/>
    <mergeCell ref="H25:I25"/>
    <mergeCell ref="J25:K25"/>
    <mergeCell ref="L25:M25"/>
    <mergeCell ref="N25:O25"/>
    <mergeCell ref="P25:Q25"/>
    <mergeCell ref="B28:E30"/>
    <mergeCell ref="F28:G30"/>
    <mergeCell ref="X28:Y28"/>
    <mergeCell ref="Z28:AA28"/>
    <mergeCell ref="H29:K30"/>
    <mergeCell ref="X29:Y29"/>
    <mergeCell ref="Z29:AA29"/>
    <mergeCell ref="X30:Y30"/>
    <mergeCell ref="Z30:AA30"/>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s>
  <phoneticPr fontId="2"/>
  <dataValidations count="1">
    <dataValidation type="list" allowBlank="1" showInputMessage="1" showErrorMessage="1" sqref="N11:N14" xr:uid="{D937EBF0-86C1-4B44-9238-BECF809D6F48}">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0065" r:id="rId4" name="Check Box 1">
              <controlPr defaultSize="0" autoFill="0" autoLine="0" autoPict="0">
                <anchor moveWithCells="1">
                  <from>
                    <xdr:col>12</xdr:col>
                    <xdr:colOff>60960</xdr:colOff>
                    <xdr:row>17</xdr:row>
                    <xdr:rowOff>213360</xdr:rowOff>
                  </from>
                  <to>
                    <xdr:col>13</xdr:col>
                    <xdr:colOff>0</xdr:colOff>
                    <xdr:row>19</xdr:row>
                    <xdr:rowOff>7620</xdr:rowOff>
                  </to>
                </anchor>
              </controlPr>
            </control>
          </mc:Choice>
        </mc:AlternateContent>
        <mc:AlternateContent xmlns:mc="http://schemas.openxmlformats.org/markup-compatibility/2006">
          <mc:Choice Requires="x14">
            <control shapeId="600066" r:id="rId5" name="Check Box 2">
              <controlPr defaultSize="0" autoFill="0" autoLine="0" autoPict="0">
                <anchor moveWithCells="1">
                  <from>
                    <xdr:col>20</xdr:col>
                    <xdr:colOff>76200</xdr:colOff>
                    <xdr:row>17</xdr:row>
                    <xdr:rowOff>213360</xdr:rowOff>
                  </from>
                  <to>
                    <xdr:col>21</xdr:col>
                    <xdr:colOff>30480</xdr:colOff>
                    <xdr:row>19</xdr:row>
                    <xdr:rowOff>7620</xdr:rowOff>
                  </to>
                </anchor>
              </controlPr>
            </control>
          </mc:Choice>
        </mc:AlternateContent>
        <mc:AlternateContent xmlns:mc="http://schemas.openxmlformats.org/markup-compatibility/2006">
          <mc:Choice Requires="x14">
            <control shapeId="600067" r:id="rId6" name="Check Box 3">
              <controlPr defaultSize="0" autoFill="0" autoLine="0" autoPict="0">
                <anchor moveWithCells="1">
                  <from>
                    <xdr:col>12</xdr:col>
                    <xdr:colOff>60960</xdr:colOff>
                    <xdr:row>30</xdr:row>
                    <xdr:rowOff>0</xdr:rowOff>
                  </from>
                  <to>
                    <xdr:col>13</xdr:col>
                    <xdr:colOff>0</xdr:colOff>
                    <xdr:row>31</xdr:row>
                    <xdr:rowOff>7620</xdr:rowOff>
                  </to>
                </anchor>
              </controlPr>
            </control>
          </mc:Choice>
        </mc:AlternateContent>
        <mc:AlternateContent xmlns:mc="http://schemas.openxmlformats.org/markup-compatibility/2006">
          <mc:Choice Requires="x14">
            <control shapeId="600068" r:id="rId7" name="Check Box 4">
              <controlPr defaultSize="0" autoFill="0" autoLine="0" autoPict="0">
                <anchor moveWithCells="1">
                  <from>
                    <xdr:col>20</xdr:col>
                    <xdr:colOff>76200</xdr:colOff>
                    <xdr:row>30</xdr:row>
                    <xdr:rowOff>0</xdr:rowOff>
                  </from>
                  <to>
                    <xdr:col>21</xdr:col>
                    <xdr:colOff>30480</xdr:colOff>
                    <xdr:row>31</xdr:row>
                    <xdr:rowOff>7620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D673-1A62-4222-82EC-04136E0EF5A6}">
  <sheetPr>
    <tabColor rgb="FFFFFF00"/>
    <pageSetUpPr fitToPage="1"/>
  </sheetPr>
  <dimension ref="A1:AC27"/>
  <sheetViews>
    <sheetView showGridLines="0" view="pageBreakPreview" zoomScaleNormal="96" zoomScaleSheetLayoutView="100" workbookViewId="0">
      <selection activeCell="AC7" sqref="AC7"/>
    </sheetView>
  </sheetViews>
  <sheetFormatPr defaultColWidth="8.77734375" defaultRowHeight="12" x14ac:dyDescent="0.2"/>
  <cols>
    <col min="1" max="1" width="5.109375" style="744" customWidth="1"/>
    <col min="2" max="5" width="3.33203125" style="744" customWidth="1"/>
    <col min="6" max="6" width="8.77734375" style="744"/>
    <col min="7" max="7" width="5.6640625" style="744" customWidth="1"/>
    <col min="8" max="27" width="4.77734375" style="744" customWidth="1"/>
    <col min="28" max="16384" width="8.77734375" style="744"/>
  </cols>
  <sheetData>
    <row r="1" spans="1:29" ht="36.75" customHeight="1" x14ac:dyDescent="0.2">
      <c r="A1" s="2759" t="s">
        <v>1501</v>
      </c>
      <c r="B1" s="2759"/>
      <c r="C1" s="2759"/>
      <c r="D1" s="2759"/>
      <c r="E1" s="2759"/>
      <c r="F1" s="2759"/>
      <c r="G1" s="2759"/>
      <c r="H1" s="2759"/>
      <c r="I1" s="2759"/>
      <c r="J1" s="2759"/>
      <c r="K1" s="2759"/>
      <c r="L1" s="2759"/>
      <c r="M1" s="2759"/>
      <c r="N1" s="2759"/>
      <c r="O1" s="2759"/>
      <c r="P1" s="2759"/>
      <c r="Q1" s="2759"/>
      <c r="R1" s="2759"/>
      <c r="S1" s="2759"/>
      <c r="T1" s="2759"/>
      <c r="U1" s="2759"/>
      <c r="V1" s="2759"/>
      <c r="W1" s="2759"/>
      <c r="X1" s="2759"/>
      <c r="Y1" s="2759"/>
      <c r="Z1" s="2759"/>
      <c r="AA1" s="2759"/>
    </row>
    <row r="2" spans="1:29" ht="17.399999999999999" customHeight="1" thickBot="1" x14ac:dyDescent="0.25">
      <c r="A2" s="745" t="s">
        <v>1502</v>
      </c>
    </row>
    <row r="3" spans="1:29" s="749" customFormat="1" ht="18" customHeight="1" thickBot="1" x14ac:dyDescent="0.25">
      <c r="A3" s="746"/>
      <c r="B3" s="2760" t="s">
        <v>1477</v>
      </c>
      <c r="C3" s="2760"/>
      <c r="D3" s="2760"/>
      <c r="E3" s="2760"/>
      <c r="F3" s="2760"/>
      <c r="G3" s="2760"/>
      <c r="H3" s="2760"/>
      <c r="I3" s="2760"/>
      <c r="J3" s="2760"/>
      <c r="K3" s="2761"/>
      <c r="L3" s="747"/>
      <c r="M3" s="747"/>
      <c r="N3" s="747"/>
      <c r="O3" s="747"/>
      <c r="P3" s="747"/>
      <c r="Q3" s="747"/>
      <c r="R3" s="747"/>
      <c r="S3" s="747"/>
      <c r="T3" s="747"/>
      <c r="U3" s="747"/>
      <c r="V3" s="747"/>
      <c r="W3" s="747"/>
      <c r="X3" s="747"/>
      <c r="Y3" s="747"/>
      <c r="Z3" s="747"/>
      <c r="AA3" s="748"/>
    </row>
    <row r="4" spans="1:29" s="749" customFormat="1" ht="18" customHeight="1" x14ac:dyDescent="0.2">
      <c r="A4" s="2731" t="s">
        <v>1478</v>
      </c>
      <c r="B4" s="2762" t="s">
        <v>1479</v>
      </c>
      <c r="C4" s="2763"/>
      <c r="D4" s="2763"/>
      <c r="E4" s="2763"/>
      <c r="F4" s="2763"/>
      <c r="G4" s="2763"/>
      <c r="H4" s="2763"/>
      <c r="I4" s="2763"/>
      <c r="J4" s="2763"/>
      <c r="K4" s="2763"/>
      <c r="L4" s="750"/>
      <c r="M4" s="751"/>
      <c r="N4" s="2764" t="s">
        <v>1480</v>
      </c>
      <c r="O4" s="2764"/>
      <c r="P4" s="2764"/>
      <c r="Q4" s="2764"/>
      <c r="R4" s="2764"/>
      <c r="S4" s="2764"/>
      <c r="T4" s="752"/>
      <c r="U4" s="753"/>
      <c r="V4" s="753" t="s">
        <v>1481</v>
      </c>
      <c r="W4" s="753"/>
      <c r="X4" s="753"/>
      <c r="Y4" s="753"/>
      <c r="Z4" s="753"/>
      <c r="AA4" s="754"/>
    </row>
    <row r="5" spans="1:29" ht="18" customHeight="1" x14ac:dyDescent="0.2">
      <c r="A5" s="2731"/>
      <c r="B5" s="2737" t="s">
        <v>1482</v>
      </c>
      <c r="C5" s="2738"/>
      <c r="D5" s="2738"/>
      <c r="E5" s="2738"/>
      <c r="F5" s="2738"/>
      <c r="G5" s="2738"/>
      <c r="H5" s="2738"/>
      <c r="I5" s="2738"/>
      <c r="J5" s="2738"/>
      <c r="K5" s="2738"/>
      <c r="L5" s="2738"/>
      <c r="M5" s="2739"/>
      <c r="N5" s="2739"/>
      <c r="O5" s="2740"/>
      <c r="P5" s="2741"/>
      <c r="Q5" s="2742"/>
      <c r="R5" s="2742"/>
      <c r="S5" s="755" t="s">
        <v>89</v>
      </c>
      <c r="T5" s="756"/>
      <c r="U5" s="756"/>
      <c r="V5" s="756"/>
      <c r="W5" s="756"/>
      <c r="X5" s="756"/>
      <c r="Y5" s="756"/>
      <c r="Z5" s="756"/>
      <c r="AA5" s="757"/>
      <c r="AB5" s="744" t="s">
        <v>134</v>
      </c>
    </row>
    <row r="6" spans="1:29" ht="18" customHeight="1" x14ac:dyDescent="0.2">
      <c r="A6" s="2731"/>
      <c r="B6" s="2743" t="s">
        <v>1483</v>
      </c>
      <c r="C6" s="2744"/>
      <c r="D6" s="2744"/>
      <c r="E6" s="2744"/>
      <c r="F6" s="2744"/>
      <c r="G6" s="2744"/>
      <c r="H6" s="2744"/>
      <c r="I6" s="2744"/>
      <c r="J6" s="2744"/>
      <c r="K6" s="2744"/>
      <c r="L6" s="2744"/>
      <c r="M6" s="2744"/>
      <c r="N6" s="2744"/>
      <c r="O6" s="2744"/>
      <c r="P6" s="2744"/>
      <c r="Q6" s="2744"/>
      <c r="R6" s="2744"/>
      <c r="S6" s="2744"/>
      <c r="T6" s="2744"/>
      <c r="U6" s="2744"/>
      <c r="V6" s="2744"/>
      <c r="W6" s="2744"/>
      <c r="X6" s="2744"/>
      <c r="Y6" s="2744"/>
      <c r="Z6" s="2744"/>
      <c r="AA6" s="2745"/>
    </row>
    <row r="7" spans="1:29" ht="23.25" customHeight="1" x14ac:dyDescent="0.2">
      <c r="A7" s="2731"/>
      <c r="B7" s="2737" t="s">
        <v>1484</v>
      </c>
      <c r="C7" s="2738"/>
      <c r="D7" s="2738"/>
      <c r="E7" s="2738"/>
      <c r="F7" s="2738"/>
      <c r="G7" s="2746"/>
      <c r="H7" s="2750" t="s">
        <v>1485</v>
      </c>
      <c r="I7" s="2751"/>
      <c r="J7" s="2751"/>
      <c r="K7" s="2752"/>
      <c r="L7" s="2727" t="s">
        <v>124</v>
      </c>
      <c r="M7" s="2728"/>
      <c r="N7" s="2728"/>
      <c r="O7" s="2728"/>
      <c r="P7" s="2753" t="s">
        <v>125</v>
      </c>
      <c r="Q7" s="2753"/>
      <c r="R7" s="2753"/>
      <c r="S7" s="2741"/>
      <c r="T7" s="2702" t="s">
        <v>308</v>
      </c>
      <c r="U7" s="2703"/>
      <c r="V7" s="2703"/>
      <c r="W7" s="2703"/>
      <c r="X7" s="2703"/>
      <c r="Y7" s="2703"/>
      <c r="Z7" s="2703"/>
      <c r="AA7" s="2704"/>
    </row>
    <row r="8" spans="1:29" ht="23.25" customHeight="1" x14ac:dyDescent="0.2">
      <c r="A8" s="2731"/>
      <c r="B8" s="2747"/>
      <c r="C8" s="2748"/>
      <c r="D8" s="2748"/>
      <c r="E8" s="2748"/>
      <c r="F8" s="2748"/>
      <c r="G8" s="2749"/>
      <c r="H8" s="2711" t="s">
        <v>1486</v>
      </c>
      <c r="I8" s="2712"/>
      <c r="J8" s="2711" t="s">
        <v>1487</v>
      </c>
      <c r="K8" s="2724"/>
      <c r="L8" s="2711" t="s">
        <v>1486</v>
      </c>
      <c r="M8" s="2712"/>
      <c r="N8" s="2711" t="s">
        <v>1487</v>
      </c>
      <c r="O8" s="2724"/>
      <c r="P8" s="2725" t="s">
        <v>1486</v>
      </c>
      <c r="Q8" s="2726"/>
      <c r="R8" s="2727" t="s">
        <v>1487</v>
      </c>
      <c r="S8" s="2728"/>
      <c r="T8" s="2705"/>
      <c r="U8" s="2706"/>
      <c r="V8" s="2706"/>
      <c r="W8" s="2706"/>
      <c r="X8" s="2706"/>
      <c r="Y8" s="2706"/>
      <c r="Z8" s="2706"/>
      <c r="AA8" s="2707"/>
    </row>
    <row r="9" spans="1:29" ht="18" customHeight="1" x14ac:dyDescent="0.2">
      <c r="A9" s="2731"/>
      <c r="B9" s="2722" t="s">
        <v>1488</v>
      </c>
      <c r="C9" s="2689"/>
      <c r="D9" s="2689"/>
      <c r="E9" s="2689"/>
      <c r="F9" s="2689"/>
      <c r="G9" s="2723"/>
      <c r="H9" s="2713"/>
      <c r="I9" s="2718"/>
      <c r="J9" s="2713"/>
      <c r="K9" s="2714"/>
      <c r="L9" s="2713"/>
      <c r="M9" s="2718"/>
      <c r="N9" s="2713"/>
      <c r="O9" s="2714"/>
      <c r="P9" s="2717"/>
      <c r="Q9" s="2718"/>
      <c r="R9" s="2713"/>
      <c r="S9" s="2714"/>
      <c r="T9" s="2705"/>
      <c r="U9" s="2706"/>
      <c r="V9" s="2706"/>
      <c r="W9" s="2706"/>
      <c r="X9" s="2706"/>
      <c r="Y9" s="2706"/>
      <c r="Z9" s="2706"/>
      <c r="AA9" s="2707"/>
    </row>
    <row r="10" spans="1:29" ht="18" customHeight="1" x14ac:dyDescent="0.2">
      <c r="A10" s="2731"/>
      <c r="B10" s="2719" t="s">
        <v>1489</v>
      </c>
      <c r="C10" s="2692"/>
      <c r="D10" s="2692"/>
      <c r="E10" s="2692"/>
      <c r="F10" s="2692"/>
      <c r="G10" s="2720"/>
      <c r="H10" s="2715"/>
      <c r="I10" s="2721"/>
      <c r="J10" s="2715"/>
      <c r="K10" s="2716"/>
      <c r="L10" s="2715"/>
      <c r="M10" s="2721"/>
      <c r="N10" s="2715"/>
      <c r="O10" s="2716"/>
      <c r="P10" s="2729"/>
      <c r="Q10" s="2721"/>
      <c r="R10" s="2715"/>
      <c r="S10" s="2716"/>
      <c r="T10" s="2705"/>
      <c r="U10" s="2706"/>
      <c r="V10" s="2706"/>
      <c r="W10" s="2706"/>
      <c r="X10" s="2706"/>
      <c r="Y10" s="2706"/>
      <c r="Z10" s="2706"/>
      <c r="AA10" s="2707"/>
      <c r="AC10" s="744" t="s">
        <v>308</v>
      </c>
    </row>
    <row r="11" spans="1:29" ht="18" customHeight="1" x14ac:dyDescent="0.2">
      <c r="A11" s="2731"/>
      <c r="B11" s="2754" t="s">
        <v>1490</v>
      </c>
      <c r="C11" s="2755"/>
      <c r="D11" s="2755"/>
      <c r="E11" s="2755"/>
      <c r="F11" s="2755"/>
      <c r="G11" s="2755"/>
      <c r="H11" s="2756"/>
      <c r="I11" s="2756"/>
      <c r="J11" s="2756"/>
      <c r="K11" s="2756"/>
      <c r="L11" s="2757"/>
      <c r="M11" s="2757"/>
      <c r="N11" s="2757"/>
      <c r="O11" s="2757"/>
      <c r="P11" s="2757"/>
      <c r="Q11" s="2757"/>
      <c r="R11" s="2757"/>
      <c r="S11" s="2758"/>
      <c r="T11" s="2708"/>
      <c r="U11" s="2709"/>
      <c r="V11" s="2709"/>
      <c r="W11" s="2709"/>
      <c r="X11" s="2709"/>
      <c r="Y11" s="2709"/>
      <c r="Z11" s="2709"/>
      <c r="AA11" s="2710"/>
    </row>
    <row r="12" spans="1:29" ht="18" customHeight="1" x14ac:dyDescent="0.2">
      <c r="A12" s="2731"/>
      <c r="B12" s="2699" t="s">
        <v>1491</v>
      </c>
      <c r="C12" s="2700"/>
      <c r="D12" s="2700"/>
      <c r="E12" s="2700"/>
      <c r="F12" s="2700"/>
      <c r="G12" s="2700"/>
      <c r="H12" s="2700"/>
      <c r="I12" s="2700"/>
      <c r="J12" s="2700"/>
      <c r="K12" s="2700"/>
      <c r="L12" s="2700"/>
      <c r="M12" s="2700"/>
      <c r="N12" s="2700"/>
      <c r="O12" s="2700"/>
      <c r="P12" s="2700"/>
      <c r="Q12" s="2700"/>
      <c r="R12" s="2700"/>
      <c r="S12" s="2700"/>
      <c r="T12" s="2700"/>
      <c r="U12" s="2700"/>
      <c r="V12" s="2700"/>
      <c r="W12" s="2700"/>
      <c r="X12" s="2700"/>
      <c r="Y12" s="2700"/>
      <c r="Z12" s="2700"/>
      <c r="AA12" s="2701"/>
    </row>
    <row r="13" spans="1:29" ht="18" customHeight="1" x14ac:dyDescent="0.2">
      <c r="A13" s="2731"/>
      <c r="B13" s="2672" t="s">
        <v>1492</v>
      </c>
      <c r="C13" s="2673"/>
      <c r="D13" s="2673"/>
      <c r="E13" s="2674"/>
      <c r="F13" s="2681" t="s">
        <v>1493</v>
      </c>
      <c r="G13" s="2682"/>
      <c r="H13" s="759" t="s">
        <v>1494</v>
      </c>
      <c r="I13" s="760"/>
      <c r="J13" s="760"/>
      <c r="K13" s="761"/>
      <c r="L13" s="759"/>
      <c r="M13" s="761"/>
      <c r="N13" s="761"/>
      <c r="O13" s="761"/>
      <c r="P13" s="761"/>
      <c r="Q13" s="761"/>
      <c r="R13" s="761"/>
      <c r="S13" s="761"/>
      <c r="T13" s="761"/>
      <c r="U13" s="762"/>
      <c r="V13" s="763"/>
      <c r="W13" s="764"/>
      <c r="X13" s="2687"/>
      <c r="Y13" s="2688"/>
      <c r="Z13" s="2689" t="s">
        <v>226</v>
      </c>
      <c r="AA13" s="2690"/>
    </row>
    <row r="14" spans="1:29" ht="18" customHeight="1" x14ac:dyDescent="0.2">
      <c r="A14" s="2731"/>
      <c r="B14" s="2675"/>
      <c r="C14" s="2676"/>
      <c r="D14" s="2676"/>
      <c r="E14" s="2677"/>
      <c r="F14" s="2683"/>
      <c r="G14" s="2684"/>
      <c r="H14" s="2691" t="s">
        <v>1495</v>
      </c>
      <c r="I14" s="2692"/>
      <c r="J14" s="2692"/>
      <c r="K14" s="2692"/>
      <c r="L14" s="759" t="s">
        <v>227</v>
      </c>
      <c r="M14" s="759"/>
      <c r="N14" s="760"/>
      <c r="O14" s="761"/>
      <c r="P14" s="761"/>
      <c r="Q14" s="761"/>
      <c r="R14" s="761"/>
      <c r="S14" s="761"/>
      <c r="T14" s="761"/>
      <c r="U14" s="762"/>
      <c r="V14" s="763"/>
      <c r="W14" s="764"/>
      <c r="X14" s="2687"/>
      <c r="Y14" s="2688"/>
      <c r="Z14" s="2689" t="s">
        <v>228</v>
      </c>
      <c r="AA14" s="2690"/>
    </row>
    <row r="15" spans="1:29" ht="18" customHeight="1" thickBot="1" x14ac:dyDescent="0.25">
      <c r="A15" s="2732"/>
      <c r="B15" s="2678"/>
      <c r="C15" s="2679"/>
      <c r="D15" s="2679"/>
      <c r="E15" s="2680"/>
      <c r="F15" s="2685"/>
      <c r="G15" s="2686"/>
      <c r="H15" s="2693"/>
      <c r="I15" s="2694"/>
      <c r="J15" s="2694"/>
      <c r="K15" s="2694"/>
      <c r="L15" s="767" t="s">
        <v>229</v>
      </c>
      <c r="M15" s="767"/>
      <c r="N15" s="768"/>
      <c r="O15" s="768"/>
      <c r="P15" s="768"/>
      <c r="Q15" s="768"/>
      <c r="R15" s="768"/>
      <c r="S15" s="768"/>
      <c r="T15" s="768"/>
      <c r="U15" s="769"/>
      <c r="V15" s="770"/>
      <c r="W15" s="771"/>
      <c r="X15" s="2687"/>
      <c r="Y15" s="2688"/>
      <c r="Z15" s="2689" t="s">
        <v>228</v>
      </c>
      <c r="AA15" s="2690"/>
    </row>
    <row r="16" spans="1:29" s="749" customFormat="1" ht="18" customHeight="1" x14ac:dyDescent="0.2">
      <c r="A16" s="2730" t="s">
        <v>1496</v>
      </c>
      <c r="B16" s="2733" t="s">
        <v>1497</v>
      </c>
      <c r="C16" s="2734"/>
      <c r="D16" s="2734"/>
      <c r="E16" s="2734"/>
      <c r="F16" s="2734"/>
      <c r="G16" s="2734"/>
      <c r="H16" s="2734"/>
      <c r="I16" s="2734"/>
      <c r="J16" s="2734"/>
      <c r="K16" s="2735"/>
      <c r="L16" s="772"/>
      <c r="M16" s="773"/>
      <c r="N16" s="2736" t="s">
        <v>1480</v>
      </c>
      <c r="O16" s="2736"/>
      <c r="P16" s="2736"/>
      <c r="Q16" s="2736"/>
      <c r="R16" s="2736"/>
      <c r="S16" s="2736"/>
      <c r="T16" s="774"/>
      <c r="U16" s="775"/>
      <c r="V16" s="775" t="s">
        <v>1481</v>
      </c>
      <c r="W16" s="775"/>
      <c r="X16" s="775"/>
      <c r="Y16" s="775"/>
      <c r="Z16" s="775"/>
      <c r="AA16" s="776"/>
    </row>
    <row r="17" spans="1:29" ht="18" customHeight="1" x14ac:dyDescent="0.2">
      <c r="A17" s="2731"/>
      <c r="B17" s="2737" t="s">
        <v>1482</v>
      </c>
      <c r="C17" s="2738"/>
      <c r="D17" s="2738"/>
      <c r="E17" s="2738"/>
      <c r="F17" s="2738"/>
      <c r="G17" s="2738"/>
      <c r="H17" s="2738"/>
      <c r="I17" s="2738"/>
      <c r="J17" s="2738"/>
      <c r="K17" s="2738"/>
      <c r="L17" s="2738"/>
      <c r="M17" s="2739"/>
      <c r="N17" s="2739"/>
      <c r="O17" s="2740"/>
      <c r="P17" s="2741"/>
      <c r="Q17" s="2742"/>
      <c r="R17" s="2742"/>
      <c r="S17" s="755" t="s">
        <v>89</v>
      </c>
      <c r="T17" s="756"/>
      <c r="U17" s="756"/>
      <c r="V17" s="756"/>
      <c r="W17" s="756"/>
      <c r="X17" s="756"/>
      <c r="Y17" s="756"/>
      <c r="Z17" s="756"/>
      <c r="AA17" s="757"/>
    </row>
    <row r="18" spans="1:29" ht="18" customHeight="1" x14ac:dyDescent="0.2">
      <c r="A18" s="2731"/>
      <c r="B18" s="2743" t="s">
        <v>1483</v>
      </c>
      <c r="C18" s="2744"/>
      <c r="D18" s="2744"/>
      <c r="E18" s="2744"/>
      <c r="F18" s="2744"/>
      <c r="G18" s="2744"/>
      <c r="H18" s="2744"/>
      <c r="I18" s="2744"/>
      <c r="J18" s="2744"/>
      <c r="K18" s="2744"/>
      <c r="L18" s="2744"/>
      <c r="M18" s="2744"/>
      <c r="N18" s="2744"/>
      <c r="O18" s="2744"/>
      <c r="P18" s="2744"/>
      <c r="Q18" s="2744"/>
      <c r="R18" s="2744"/>
      <c r="S18" s="2744"/>
      <c r="T18" s="2744"/>
      <c r="U18" s="2744"/>
      <c r="V18" s="2744"/>
      <c r="W18" s="2744"/>
      <c r="X18" s="2744"/>
      <c r="Y18" s="2744"/>
      <c r="Z18" s="2744"/>
      <c r="AA18" s="2745"/>
    </row>
    <row r="19" spans="1:29" ht="23.25" customHeight="1" x14ac:dyDescent="0.2">
      <c r="A19" s="2731"/>
      <c r="B19" s="2737" t="s">
        <v>1484</v>
      </c>
      <c r="C19" s="2738"/>
      <c r="D19" s="2738"/>
      <c r="E19" s="2738"/>
      <c r="F19" s="2738"/>
      <c r="G19" s="2746"/>
      <c r="H19" s="2750" t="s">
        <v>1485</v>
      </c>
      <c r="I19" s="2751"/>
      <c r="J19" s="2751"/>
      <c r="K19" s="2752"/>
      <c r="L19" s="2727" t="s">
        <v>124</v>
      </c>
      <c r="M19" s="2728"/>
      <c r="N19" s="2728"/>
      <c r="O19" s="2728"/>
      <c r="P19" s="2753" t="s">
        <v>125</v>
      </c>
      <c r="Q19" s="2753"/>
      <c r="R19" s="2753"/>
      <c r="S19" s="2753"/>
      <c r="T19" s="2702" t="s">
        <v>308</v>
      </c>
      <c r="U19" s="2703"/>
      <c r="V19" s="2703"/>
      <c r="W19" s="2703"/>
      <c r="X19" s="2703"/>
      <c r="Y19" s="2703"/>
      <c r="Z19" s="2703"/>
      <c r="AA19" s="2704"/>
    </row>
    <row r="20" spans="1:29" ht="23.25" customHeight="1" x14ac:dyDescent="0.2">
      <c r="A20" s="2731"/>
      <c r="B20" s="2747"/>
      <c r="C20" s="2748"/>
      <c r="D20" s="2748"/>
      <c r="E20" s="2748"/>
      <c r="F20" s="2748"/>
      <c r="G20" s="2749"/>
      <c r="H20" s="2711" t="s">
        <v>1486</v>
      </c>
      <c r="I20" s="2712"/>
      <c r="J20" s="2711" t="s">
        <v>1487</v>
      </c>
      <c r="K20" s="2724"/>
      <c r="L20" s="2711" t="s">
        <v>1486</v>
      </c>
      <c r="M20" s="2712"/>
      <c r="N20" s="2711" t="s">
        <v>1487</v>
      </c>
      <c r="O20" s="2724"/>
      <c r="P20" s="2725" t="s">
        <v>1486</v>
      </c>
      <c r="Q20" s="2726"/>
      <c r="R20" s="2727" t="s">
        <v>1487</v>
      </c>
      <c r="S20" s="2728"/>
      <c r="T20" s="2705"/>
      <c r="U20" s="2706"/>
      <c r="V20" s="2706"/>
      <c r="W20" s="2706"/>
      <c r="X20" s="2706"/>
      <c r="Y20" s="2706"/>
      <c r="Z20" s="2706"/>
      <c r="AA20" s="2707"/>
    </row>
    <row r="21" spans="1:29" ht="18" customHeight="1" x14ac:dyDescent="0.2">
      <c r="A21" s="2731"/>
      <c r="B21" s="2722" t="s">
        <v>1488</v>
      </c>
      <c r="C21" s="2689"/>
      <c r="D21" s="2689"/>
      <c r="E21" s="2689"/>
      <c r="F21" s="2689"/>
      <c r="G21" s="2723"/>
      <c r="H21" s="2713"/>
      <c r="I21" s="2718"/>
      <c r="J21" s="2713"/>
      <c r="K21" s="2714"/>
      <c r="L21" s="2713"/>
      <c r="M21" s="2718"/>
      <c r="N21" s="2713"/>
      <c r="O21" s="2714"/>
      <c r="P21" s="2717"/>
      <c r="Q21" s="2718"/>
      <c r="R21" s="2713"/>
      <c r="S21" s="2714"/>
      <c r="T21" s="2705"/>
      <c r="U21" s="2706"/>
      <c r="V21" s="2706"/>
      <c r="W21" s="2706"/>
      <c r="X21" s="2706"/>
      <c r="Y21" s="2706"/>
      <c r="Z21" s="2706"/>
      <c r="AA21" s="2707"/>
    </row>
    <row r="22" spans="1:29" ht="18" customHeight="1" x14ac:dyDescent="0.2">
      <c r="A22" s="2731"/>
      <c r="B22" s="2719" t="s">
        <v>1489</v>
      </c>
      <c r="C22" s="2692"/>
      <c r="D22" s="2692"/>
      <c r="E22" s="2692"/>
      <c r="F22" s="2692"/>
      <c r="G22" s="2720"/>
      <c r="H22" s="2715"/>
      <c r="I22" s="2721"/>
      <c r="J22" s="2715"/>
      <c r="K22" s="2716"/>
      <c r="L22" s="2715"/>
      <c r="M22" s="2721"/>
      <c r="N22" s="2715"/>
      <c r="O22" s="2716"/>
      <c r="P22" s="2729"/>
      <c r="Q22" s="2721"/>
      <c r="R22" s="2715"/>
      <c r="S22" s="2716"/>
      <c r="T22" s="2705"/>
      <c r="U22" s="2706"/>
      <c r="V22" s="2706"/>
      <c r="W22" s="2706"/>
      <c r="X22" s="2706"/>
      <c r="Y22" s="2706"/>
      <c r="Z22" s="2706"/>
      <c r="AA22" s="2707"/>
      <c r="AC22" s="744" t="s">
        <v>308</v>
      </c>
    </row>
    <row r="23" spans="1:29" ht="18" customHeight="1" x14ac:dyDescent="0.2">
      <c r="A23" s="2731"/>
      <c r="B23" s="2754" t="s">
        <v>1490</v>
      </c>
      <c r="C23" s="2755"/>
      <c r="D23" s="2755"/>
      <c r="E23" s="2755"/>
      <c r="F23" s="2755"/>
      <c r="G23" s="2755"/>
      <c r="H23" s="2756"/>
      <c r="I23" s="2756"/>
      <c r="J23" s="2756"/>
      <c r="K23" s="2756"/>
      <c r="L23" s="2757"/>
      <c r="M23" s="2757"/>
      <c r="N23" s="2757"/>
      <c r="O23" s="2757"/>
      <c r="P23" s="2757"/>
      <c r="Q23" s="2757"/>
      <c r="R23" s="2757"/>
      <c r="S23" s="2757"/>
      <c r="T23" s="2708"/>
      <c r="U23" s="2709"/>
      <c r="V23" s="2709"/>
      <c r="W23" s="2709"/>
      <c r="X23" s="2709"/>
      <c r="Y23" s="2709"/>
      <c r="Z23" s="2709"/>
      <c r="AA23" s="2710"/>
    </row>
    <row r="24" spans="1:29" ht="18" customHeight="1" x14ac:dyDescent="0.2">
      <c r="A24" s="2731"/>
      <c r="B24" s="2699" t="s">
        <v>1491</v>
      </c>
      <c r="C24" s="2700"/>
      <c r="D24" s="2700"/>
      <c r="E24" s="2700"/>
      <c r="F24" s="2700"/>
      <c r="G24" s="2700"/>
      <c r="H24" s="2700"/>
      <c r="I24" s="2700"/>
      <c r="J24" s="2700"/>
      <c r="K24" s="2700"/>
      <c r="L24" s="2700"/>
      <c r="M24" s="2700"/>
      <c r="N24" s="2700"/>
      <c r="O24" s="2700"/>
      <c r="P24" s="2700"/>
      <c r="Q24" s="2700"/>
      <c r="R24" s="2700"/>
      <c r="S24" s="2700"/>
      <c r="T24" s="2700"/>
      <c r="U24" s="2700"/>
      <c r="V24" s="2700"/>
      <c r="W24" s="2700"/>
      <c r="X24" s="2700"/>
      <c r="Y24" s="2700"/>
      <c r="Z24" s="2700"/>
      <c r="AA24" s="2701"/>
    </row>
    <row r="25" spans="1:29" ht="18" customHeight="1" x14ac:dyDescent="0.2">
      <c r="A25" s="2731"/>
      <c r="B25" s="2672" t="s">
        <v>1492</v>
      </c>
      <c r="C25" s="2673"/>
      <c r="D25" s="2673"/>
      <c r="E25" s="2674"/>
      <c r="F25" s="2681" t="s">
        <v>1493</v>
      </c>
      <c r="G25" s="2682"/>
      <c r="H25" s="759" t="s">
        <v>1494</v>
      </c>
      <c r="I25" s="760"/>
      <c r="J25" s="760"/>
      <c r="K25" s="761"/>
      <c r="L25" s="759"/>
      <c r="M25" s="761"/>
      <c r="N25" s="761"/>
      <c r="O25" s="761"/>
      <c r="P25" s="761"/>
      <c r="Q25" s="761"/>
      <c r="R25" s="761"/>
      <c r="S25" s="761"/>
      <c r="T25" s="761"/>
      <c r="U25" s="762"/>
      <c r="V25" s="763"/>
      <c r="W25" s="764"/>
      <c r="X25" s="2687"/>
      <c r="Y25" s="2688"/>
      <c r="Z25" s="2689" t="s">
        <v>226</v>
      </c>
      <c r="AA25" s="2690"/>
    </row>
    <row r="26" spans="1:29" ht="18" customHeight="1" x14ac:dyDescent="0.2">
      <c r="A26" s="2731"/>
      <c r="B26" s="2675"/>
      <c r="C26" s="2676"/>
      <c r="D26" s="2676"/>
      <c r="E26" s="2677"/>
      <c r="F26" s="2683"/>
      <c r="G26" s="2684"/>
      <c r="H26" s="2691" t="s">
        <v>1495</v>
      </c>
      <c r="I26" s="2692"/>
      <c r="J26" s="2692"/>
      <c r="K26" s="2692"/>
      <c r="L26" s="759" t="s">
        <v>227</v>
      </c>
      <c r="M26" s="759"/>
      <c r="N26" s="760"/>
      <c r="O26" s="761"/>
      <c r="P26" s="761"/>
      <c r="Q26" s="761"/>
      <c r="R26" s="761"/>
      <c r="S26" s="761"/>
      <c r="T26" s="761"/>
      <c r="U26" s="762"/>
      <c r="V26" s="763"/>
      <c r="W26" s="764"/>
      <c r="X26" s="2687"/>
      <c r="Y26" s="2688"/>
      <c r="Z26" s="2689" t="s">
        <v>228</v>
      </c>
      <c r="AA26" s="2690"/>
    </row>
    <row r="27" spans="1:29" ht="18" customHeight="1" thickBot="1" x14ac:dyDescent="0.25">
      <c r="A27" s="2732"/>
      <c r="B27" s="2678"/>
      <c r="C27" s="2679"/>
      <c r="D27" s="2679"/>
      <c r="E27" s="2680"/>
      <c r="F27" s="2685"/>
      <c r="G27" s="2686"/>
      <c r="H27" s="2693"/>
      <c r="I27" s="2694"/>
      <c r="J27" s="2694"/>
      <c r="K27" s="2694"/>
      <c r="L27" s="777" t="s">
        <v>229</v>
      </c>
      <c r="M27" s="777"/>
      <c r="N27" s="778"/>
      <c r="O27" s="778"/>
      <c r="P27" s="778"/>
      <c r="Q27" s="778"/>
      <c r="R27" s="778"/>
      <c r="S27" s="778"/>
      <c r="T27" s="778"/>
      <c r="U27" s="779"/>
      <c r="V27" s="780"/>
      <c r="W27" s="771"/>
      <c r="X27" s="2695"/>
      <c r="Y27" s="2696"/>
      <c r="Z27" s="2697" t="s">
        <v>228</v>
      </c>
      <c r="AA27" s="2698"/>
    </row>
  </sheetData>
  <mergeCells count="92">
    <mergeCell ref="A1:AA1"/>
    <mergeCell ref="B3:K3"/>
    <mergeCell ref="A4:A15"/>
    <mergeCell ref="B4:K4"/>
    <mergeCell ref="N4:S4"/>
    <mergeCell ref="B5:O5"/>
    <mergeCell ref="P5:R5"/>
    <mergeCell ref="B6:AA6"/>
    <mergeCell ref="B7:G8"/>
    <mergeCell ref="H7:K7"/>
    <mergeCell ref="P9:Q9"/>
    <mergeCell ref="L7:O7"/>
    <mergeCell ref="P7:S7"/>
    <mergeCell ref="T7:AA11"/>
    <mergeCell ref="H8:I8"/>
    <mergeCell ref="J8:K8"/>
    <mergeCell ref="L8:M8"/>
    <mergeCell ref="N8:O8"/>
    <mergeCell ref="P8:Q8"/>
    <mergeCell ref="R8:S8"/>
    <mergeCell ref="R9:S9"/>
    <mergeCell ref="B9:G9"/>
    <mergeCell ref="H9:I9"/>
    <mergeCell ref="J9:K9"/>
    <mergeCell ref="L9:M9"/>
    <mergeCell ref="N9:O9"/>
    <mergeCell ref="B12:AA12"/>
    <mergeCell ref="B10:G10"/>
    <mergeCell ref="H10:I10"/>
    <mergeCell ref="J10:K10"/>
    <mergeCell ref="L10:M10"/>
    <mergeCell ref="N10:O10"/>
    <mergeCell ref="P10:Q10"/>
    <mergeCell ref="R10:S10"/>
    <mergeCell ref="B11:G11"/>
    <mergeCell ref="H11:K11"/>
    <mergeCell ref="L11:O11"/>
    <mergeCell ref="P11:S11"/>
    <mergeCell ref="N21:O21"/>
    <mergeCell ref="X13:Y13"/>
    <mergeCell ref="Z13:AA13"/>
    <mergeCell ref="H14:K15"/>
    <mergeCell ref="X14:Y14"/>
    <mergeCell ref="Z14:AA14"/>
    <mergeCell ref="X15:Y15"/>
    <mergeCell ref="Z15:AA15"/>
    <mergeCell ref="B13:E15"/>
    <mergeCell ref="F13:G15"/>
    <mergeCell ref="H21:I21"/>
    <mergeCell ref="J21:K21"/>
    <mergeCell ref="L21:M21"/>
    <mergeCell ref="A16:A27"/>
    <mergeCell ref="B16:K16"/>
    <mergeCell ref="N16:S16"/>
    <mergeCell ref="B17:O17"/>
    <mergeCell ref="P17:R17"/>
    <mergeCell ref="B18:AA18"/>
    <mergeCell ref="B19:G20"/>
    <mergeCell ref="H19:K19"/>
    <mergeCell ref="L19:O19"/>
    <mergeCell ref="P19:S19"/>
    <mergeCell ref="J20:K20"/>
    <mergeCell ref="L20:M20"/>
    <mergeCell ref="B23:G23"/>
    <mergeCell ref="H23:K23"/>
    <mergeCell ref="L23:O23"/>
    <mergeCell ref="P23:S23"/>
    <mergeCell ref="B24:AA24"/>
    <mergeCell ref="T19:AA23"/>
    <mergeCell ref="H20:I20"/>
    <mergeCell ref="R21:S21"/>
    <mergeCell ref="R22:S22"/>
    <mergeCell ref="P21:Q21"/>
    <mergeCell ref="B22:G22"/>
    <mergeCell ref="H22:I22"/>
    <mergeCell ref="J22:K22"/>
    <mergeCell ref="L22:M22"/>
    <mergeCell ref="N22:O22"/>
    <mergeCell ref="B21:G21"/>
    <mergeCell ref="N20:O20"/>
    <mergeCell ref="P20:Q20"/>
    <mergeCell ref="R20:S20"/>
    <mergeCell ref="P22:Q22"/>
    <mergeCell ref="B25:E27"/>
    <mergeCell ref="F25:G27"/>
    <mergeCell ref="X25:Y25"/>
    <mergeCell ref="Z25:AA25"/>
    <mergeCell ref="H26:K27"/>
    <mergeCell ref="X26:Y26"/>
    <mergeCell ref="Z26:AA26"/>
    <mergeCell ref="X27:Y27"/>
    <mergeCell ref="Z27:AA27"/>
  </mergeCells>
  <phoneticPr fontId="2"/>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1089" r:id="rId4" name="Check Box 1">
              <controlPr defaultSize="0" autoFill="0" autoLine="0" autoPict="0">
                <anchor moveWithCells="1">
                  <from>
                    <xdr:col>12</xdr:col>
                    <xdr:colOff>60960</xdr:colOff>
                    <xdr:row>2</xdr:row>
                    <xdr:rowOff>213360</xdr:rowOff>
                  </from>
                  <to>
                    <xdr:col>13</xdr:col>
                    <xdr:colOff>0</xdr:colOff>
                    <xdr:row>4</xdr:row>
                    <xdr:rowOff>22860</xdr:rowOff>
                  </to>
                </anchor>
              </controlPr>
            </control>
          </mc:Choice>
        </mc:AlternateContent>
        <mc:AlternateContent xmlns:mc="http://schemas.openxmlformats.org/markup-compatibility/2006">
          <mc:Choice Requires="x14">
            <control shapeId="601090" r:id="rId5" name="Check Box 2">
              <controlPr defaultSize="0" autoFill="0" autoLine="0" autoPict="0">
                <anchor moveWithCells="1">
                  <from>
                    <xdr:col>20</xdr:col>
                    <xdr:colOff>76200</xdr:colOff>
                    <xdr:row>2</xdr:row>
                    <xdr:rowOff>213360</xdr:rowOff>
                  </from>
                  <to>
                    <xdr:col>21</xdr:col>
                    <xdr:colOff>38100</xdr:colOff>
                    <xdr:row>4</xdr:row>
                    <xdr:rowOff>22860</xdr:rowOff>
                  </to>
                </anchor>
              </controlPr>
            </control>
          </mc:Choice>
        </mc:AlternateContent>
        <mc:AlternateContent xmlns:mc="http://schemas.openxmlformats.org/markup-compatibility/2006">
          <mc:Choice Requires="x14">
            <control shapeId="601091" r:id="rId6" name="Check Box 3">
              <controlPr defaultSize="0" autoFill="0" autoLine="0" autoPict="0">
                <anchor moveWithCells="1">
                  <from>
                    <xdr:col>12</xdr:col>
                    <xdr:colOff>60960</xdr:colOff>
                    <xdr:row>15</xdr:row>
                    <xdr:rowOff>0</xdr:rowOff>
                  </from>
                  <to>
                    <xdr:col>13</xdr:col>
                    <xdr:colOff>0</xdr:colOff>
                    <xdr:row>16</xdr:row>
                    <xdr:rowOff>22860</xdr:rowOff>
                  </to>
                </anchor>
              </controlPr>
            </control>
          </mc:Choice>
        </mc:AlternateContent>
        <mc:AlternateContent xmlns:mc="http://schemas.openxmlformats.org/markup-compatibility/2006">
          <mc:Choice Requires="x14">
            <control shapeId="601092" r:id="rId7" name="Check Box 4">
              <controlPr defaultSize="0" autoFill="0" autoLine="0" autoPict="0">
                <anchor moveWithCells="1">
                  <from>
                    <xdr:col>20</xdr:col>
                    <xdr:colOff>76200</xdr:colOff>
                    <xdr:row>15</xdr:row>
                    <xdr:rowOff>0</xdr:rowOff>
                  </from>
                  <to>
                    <xdr:col>21</xdr:col>
                    <xdr:colOff>38100</xdr:colOff>
                    <xdr:row>16</xdr:row>
                    <xdr:rowOff>22860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5F4-F1B0-4DC3-8D9B-639A8FEA75EF}">
  <sheetPr>
    <tabColor rgb="FFFFFF00"/>
    <pageSetUpPr fitToPage="1"/>
  </sheetPr>
  <dimension ref="A1:X114"/>
  <sheetViews>
    <sheetView view="pageBreakPreview" zoomScaleNormal="90" zoomScaleSheetLayoutView="100" workbookViewId="0">
      <selection activeCell="V5" sqref="V5"/>
    </sheetView>
  </sheetViews>
  <sheetFormatPr defaultColWidth="8.77734375" defaultRowHeight="12" x14ac:dyDescent="0.2"/>
  <cols>
    <col min="1" max="1" width="4.6640625" style="711" customWidth="1"/>
    <col min="2" max="2" width="3.109375" style="711" customWidth="1"/>
    <col min="3" max="3" width="6.77734375" style="711" customWidth="1"/>
    <col min="4" max="5" width="6.33203125" style="711" customWidth="1"/>
    <col min="6" max="6" width="4.6640625" style="711" customWidth="1"/>
    <col min="7" max="7" width="3.6640625" style="711" customWidth="1"/>
    <col min="8" max="8" width="5.77734375" style="711" customWidth="1"/>
    <col min="9" max="18" width="10" style="711" customWidth="1"/>
    <col min="19" max="16384" width="8.77734375" style="711"/>
  </cols>
  <sheetData>
    <row r="1" spans="1:21" ht="36" customHeight="1" thickBot="1" x14ac:dyDescent="0.25">
      <c r="A1" s="2656" t="s">
        <v>1821</v>
      </c>
      <c r="B1" s="2656"/>
      <c r="C1" s="2656"/>
      <c r="D1" s="2656"/>
      <c r="E1" s="2656"/>
      <c r="F1" s="2656"/>
      <c r="G1" s="2656"/>
      <c r="H1" s="2656"/>
      <c r="I1" s="2656"/>
      <c r="J1" s="2656"/>
      <c r="K1" s="2656"/>
      <c r="L1" s="2656"/>
      <c r="M1" s="2656"/>
      <c r="N1" s="2656"/>
      <c r="O1" s="2656"/>
      <c r="P1" s="2656"/>
      <c r="Q1" s="2656"/>
      <c r="R1" s="2656"/>
      <c r="T1" s="711" t="s">
        <v>134</v>
      </c>
    </row>
    <row r="2" spans="1:21" ht="15" customHeight="1" x14ac:dyDescent="0.2">
      <c r="A2" s="2657" t="s">
        <v>1820</v>
      </c>
      <c r="B2" s="2915"/>
      <c r="C2" s="2910" t="s">
        <v>1819</v>
      </c>
      <c r="D2" s="2911"/>
      <c r="E2" s="2912"/>
      <c r="F2" s="2913"/>
      <c r="G2" s="2913"/>
      <c r="H2" s="2913"/>
      <c r="I2" s="2913"/>
      <c r="J2" s="2913"/>
      <c r="K2" s="2913"/>
      <c r="L2" s="2913"/>
      <c r="M2" s="2913"/>
      <c r="N2" s="2913"/>
      <c r="O2" s="2913"/>
      <c r="P2" s="2913"/>
      <c r="Q2" s="2913"/>
      <c r="R2" s="2914"/>
    </row>
    <row r="3" spans="1:21" ht="14.4" customHeight="1" x14ac:dyDescent="0.2">
      <c r="A3" s="2902"/>
      <c r="B3" s="2904"/>
      <c r="C3" s="2639" t="s">
        <v>7</v>
      </c>
      <c r="D3" s="2641"/>
      <c r="E3" s="2655"/>
      <c r="F3" s="2655"/>
      <c r="G3" s="2655"/>
      <c r="H3" s="2655"/>
      <c r="I3" s="2655"/>
      <c r="J3" s="2655"/>
      <c r="K3" s="2655"/>
      <c r="L3" s="2655"/>
      <c r="M3" s="2655"/>
      <c r="N3" s="2655"/>
      <c r="O3" s="2655"/>
      <c r="P3" s="2655"/>
      <c r="Q3" s="2655"/>
      <c r="R3" s="2893"/>
    </row>
    <row r="4" spans="1:21" ht="30" customHeight="1" x14ac:dyDescent="0.2">
      <c r="A4" s="2902"/>
      <c r="B4" s="2904"/>
      <c r="C4" s="2595" t="s">
        <v>1460</v>
      </c>
      <c r="D4" s="2667"/>
      <c r="E4" s="2597"/>
      <c r="F4" s="2597"/>
      <c r="G4" s="2597"/>
      <c r="H4" s="2597"/>
      <c r="I4" s="2597"/>
      <c r="J4" s="2597"/>
      <c r="K4" s="2597"/>
      <c r="L4" s="2597"/>
      <c r="M4" s="2597"/>
      <c r="N4" s="2597"/>
      <c r="O4" s="2597"/>
      <c r="P4" s="2597"/>
      <c r="Q4" s="2597"/>
      <c r="R4" s="2669"/>
    </row>
    <row r="5" spans="1:21" ht="15" customHeight="1" x14ac:dyDescent="0.2">
      <c r="A5" s="2902"/>
      <c r="B5" s="2904"/>
      <c r="C5" s="2536" t="s">
        <v>1818</v>
      </c>
      <c r="D5" s="2584"/>
      <c r="E5" s="2536" t="s">
        <v>1817</v>
      </c>
      <c r="F5" s="2537"/>
      <c r="G5" s="2537"/>
      <c r="H5" s="2648"/>
      <c r="I5" s="2648"/>
      <c r="J5" s="708" t="s">
        <v>1816</v>
      </c>
      <c r="K5" s="2648"/>
      <c r="L5" s="2648"/>
      <c r="M5" s="708" t="s">
        <v>1815</v>
      </c>
      <c r="N5" s="2537"/>
      <c r="O5" s="2537"/>
      <c r="P5" s="2537"/>
      <c r="Q5" s="2537"/>
      <c r="R5" s="2649"/>
      <c r="U5" s="711" t="s">
        <v>134</v>
      </c>
    </row>
    <row r="6" spans="1:21" ht="15" customHeight="1" x14ac:dyDescent="0.2">
      <c r="A6" s="2902"/>
      <c r="B6" s="2904"/>
      <c r="C6" s="2615"/>
      <c r="D6" s="2616"/>
      <c r="E6" s="2495" t="s">
        <v>1814</v>
      </c>
      <c r="F6" s="2496"/>
      <c r="G6" s="2496"/>
      <c r="H6" s="2496"/>
      <c r="I6" s="682" t="s">
        <v>1813</v>
      </c>
      <c r="J6" s="2496"/>
      <c r="K6" s="2496"/>
      <c r="L6" s="2496"/>
      <c r="M6" s="682" t="s">
        <v>1812</v>
      </c>
      <c r="N6" s="2922"/>
      <c r="O6" s="2922"/>
      <c r="P6" s="2922"/>
      <c r="Q6" s="2922"/>
      <c r="R6" s="2923"/>
    </row>
    <row r="7" spans="1:21" ht="15" customHeight="1" x14ac:dyDescent="0.2">
      <c r="A7" s="2902"/>
      <c r="B7" s="2904"/>
      <c r="C7" s="2615"/>
      <c r="D7" s="2616"/>
      <c r="E7" s="2495"/>
      <c r="F7" s="2496"/>
      <c r="G7" s="2496"/>
      <c r="H7" s="2496"/>
      <c r="I7" s="682" t="s">
        <v>1811</v>
      </c>
      <c r="J7" s="2496"/>
      <c r="K7" s="2496"/>
      <c r="L7" s="2496"/>
      <c r="M7" s="682" t="s">
        <v>1810</v>
      </c>
      <c r="N7" s="2922"/>
      <c r="O7" s="2922"/>
      <c r="P7" s="2922"/>
      <c r="Q7" s="2922"/>
      <c r="R7" s="2923"/>
    </row>
    <row r="8" spans="1:21" ht="15" customHeight="1" x14ac:dyDescent="0.2">
      <c r="A8" s="2902"/>
      <c r="B8" s="2904"/>
      <c r="C8" s="2639"/>
      <c r="D8" s="2837"/>
      <c r="E8" s="2924"/>
      <c r="F8" s="2655"/>
      <c r="G8" s="2655"/>
      <c r="H8" s="2655"/>
      <c r="I8" s="2655"/>
      <c r="J8" s="2655"/>
      <c r="K8" s="2655"/>
      <c r="L8" s="2655"/>
      <c r="M8" s="2655"/>
      <c r="N8" s="2655"/>
      <c r="O8" s="2655"/>
      <c r="P8" s="2655"/>
      <c r="Q8" s="2655"/>
      <c r="R8" s="2893"/>
    </row>
    <row r="9" spans="1:21" ht="15" customHeight="1" x14ac:dyDescent="0.2">
      <c r="A9" s="2902"/>
      <c r="B9" s="2904"/>
      <c r="C9" s="2536" t="s">
        <v>1809</v>
      </c>
      <c r="D9" s="2584"/>
      <c r="E9" s="2595" t="s">
        <v>9</v>
      </c>
      <c r="F9" s="2503"/>
      <c r="G9" s="2588"/>
      <c r="H9" s="2918"/>
      <c r="I9" s="2919"/>
      <c r="J9" s="2919"/>
      <c r="K9" s="1033" t="s">
        <v>1412</v>
      </c>
      <c r="L9" s="2920"/>
      <c r="M9" s="2921"/>
      <c r="N9" s="2642" t="s">
        <v>1464</v>
      </c>
      <c r="O9" s="2667"/>
      <c r="P9" s="2919"/>
      <c r="Q9" s="2919"/>
      <c r="R9" s="2928"/>
    </row>
    <row r="10" spans="1:21" ht="15" customHeight="1" x14ac:dyDescent="0.2">
      <c r="A10" s="2916"/>
      <c r="B10" s="2917"/>
      <c r="C10" s="2639"/>
      <c r="D10" s="2837"/>
      <c r="E10" s="2595" t="s">
        <v>1414</v>
      </c>
      <c r="F10" s="2503"/>
      <c r="G10" s="2588"/>
      <c r="H10" s="2925"/>
      <c r="I10" s="2926"/>
      <c r="J10" s="2926"/>
      <c r="K10" s="2926"/>
      <c r="L10" s="2926"/>
      <c r="M10" s="2926"/>
      <c r="N10" s="2926"/>
      <c r="O10" s="2926"/>
      <c r="P10" s="2926"/>
      <c r="Q10" s="2926"/>
      <c r="R10" s="2927"/>
    </row>
    <row r="11" spans="1:21" ht="15" customHeight="1" x14ac:dyDescent="0.2">
      <c r="A11" s="2900" t="s">
        <v>1808</v>
      </c>
      <c r="B11" s="2901"/>
      <c r="C11" s="2595" t="s">
        <v>7</v>
      </c>
      <c r="D11" s="2588"/>
      <c r="E11" s="2596"/>
      <c r="F11" s="2597"/>
      <c r="G11" s="2597"/>
      <c r="H11" s="2597"/>
      <c r="I11" s="2597"/>
      <c r="J11" s="2597"/>
      <c r="K11" s="2905"/>
      <c r="L11" s="2822" t="s">
        <v>1416</v>
      </c>
      <c r="M11" s="2537" t="s">
        <v>1403</v>
      </c>
      <c r="N11" s="2537"/>
      <c r="O11" s="707"/>
      <c r="P11" s="708" t="s">
        <v>233</v>
      </c>
      <c r="Q11" s="707"/>
      <c r="R11" s="1032" t="s">
        <v>234</v>
      </c>
    </row>
    <row r="12" spans="1:21" ht="15" customHeight="1" x14ac:dyDescent="0.2">
      <c r="A12" s="2902"/>
      <c r="B12" s="2903"/>
      <c r="C12" s="2595" t="s">
        <v>1807</v>
      </c>
      <c r="D12" s="2588"/>
      <c r="E12" s="2596"/>
      <c r="F12" s="2597"/>
      <c r="G12" s="2597"/>
      <c r="H12" s="2597"/>
      <c r="I12" s="2597"/>
      <c r="J12" s="2597"/>
      <c r="K12" s="2905"/>
      <c r="L12" s="2906"/>
      <c r="M12" s="2600"/>
      <c r="N12" s="2600"/>
      <c r="O12" s="2600"/>
      <c r="P12" s="2600"/>
      <c r="Q12" s="2600"/>
      <c r="R12" s="2601"/>
    </row>
    <row r="13" spans="1:21" ht="15" customHeight="1" x14ac:dyDescent="0.2">
      <c r="A13" s="2902"/>
      <c r="B13" s="2903"/>
      <c r="C13" s="2536" t="s">
        <v>1476</v>
      </c>
      <c r="D13" s="2584"/>
      <c r="E13" s="2907"/>
      <c r="F13" s="2908"/>
      <c r="G13" s="2908"/>
      <c r="H13" s="2908"/>
      <c r="I13" s="2908"/>
      <c r="J13" s="2908"/>
      <c r="K13" s="2909"/>
      <c r="L13" s="2786"/>
      <c r="M13" s="2655"/>
      <c r="N13" s="2655"/>
      <c r="O13" s="2655"/>
      <c r="P13" s="2655"/>
      <c r="Q13" s="2655"/>
      <c r="R13" s="2893"/>
    </row>
    <row r="14" spans="1:21" ht="15" customHeight="1" x14ac:dyDescent="0.2">
      <c r="A14" s="2902"/>
      <c r="B14" s="2904"/>
      <c r="C14" s="2839" t="s">
        <v>1806</v>
      </c>
      <c r="D14" s="2384"/>
      <c r="E14" s="2384"/>
      <c r="F14" s="2384"/>
      <c r="G14" s="2384"/>
      <c r="H14" s="2384"/>
      <c r="I14" s="2384"/>
      <c r="J14" s="2766"/>
      <c r="K14" s="2376" t="s">
        <v>1798</v>
      </c>
      <c r="L14" s="2646"/>
      <c r="M14" s="2597"/>
      <c r="N14" s="2597"/>
      <c r="O14" s="2597"/>
      <c r="P14" s="2597"/>
      <c r="Q14" s="2597"/>
      <c r="R14" s="2669"/>
    </row>
    <row r="15" spans="1:21" ht="15" customHeight="1" x14ac:dyDescent="0.2">
      <c r="A15" s="2902"/>
      <c r="B15" s="2904"/>
      <c r="C15" s="2841"/>
      <c r="D15" s="2670"/>
      <c r="E15" s="2670"/>
      <c r="F15" s="2670"/>
      <c r="G15" s="2670"/>
      <c r="H15" s="2670"/>
      <c r="I15" s="2670"/>
      <c r="J15" s="2671"/>
      <c r="K15" s="2839" t="s">
        <v>1805</v>
      </c>
      <c r="L15" s="2766"/>
      <c r="M15" s="2894"/>
      <c r="N15" s="2894"/>
      <c r="O15" s="2894"/>
      <c r="P15" s="2894"/>
      <c r="Q15" s="2894"/>
      <c r="R15" s="2895"/>
    </row>
    <row r="16" spans="1:21" ht="15" customHeight="1" x14ac:dyDescent="0.2">
      <c r="A16" s="2902"/>
      <c r="B16" s="2904"/>
      <c r="C16" s="2841"/>
      <c r="D16" s="2670"/>
      <c r="E16" s="2670"/>
      <c r="F16" s="2670"/>
      <c r="G16" s="2670"/>
      <c r="H16" s="2670"/>
      <c r="I16" s="2670"/>
      <c r="J16" s="2671"/>
      <c r="K16" s="2841" t="s">
        <v>1804</v>
      </c>
      <c r="L16" s="2671"/>
      <c r="M16" s="2896"/>
      <c r="N16" s="2896"/>
      <c r="O16" s="2896"/>
      <c r="P16" s="2896"/>
      <c r="Q16" s="2896"/>
      <c r="R16" s="2897"/>
    </row>
    <row r="17" spans="1:24" ht="24.6" customHeight="1" x14ac:dyDescent="0.2">
      <c r="A17" s="2375" t="s">
        <v>1803</v>
      </c>
      <c r="B17" s="2376"/>
      <c r="C17" s="2376"/>
      <c r="D17" s="2376"/>
      <c r="E17" s="2376"/>
      <c r="F17" s="2376"/>
      <c r="G17" s="2376"/>
      <c r="H17" s="2376"/>
      <c r="I17" s="2376"/>
      <c r="J17" s="2646"/>
      <c r="K17" s="1031"/>
      <c r="L17" s="1031"/>
      <c r="M17" s="2645" t="s">
        <v>1802</v>
      </c>
      <c r="N17" s="2376"/>
      <c r="O17" s="2376"/>
      <c r="P17" s="2646"/>
      <c r="Q17" s="2898"/>
      <c r="R17" s="2899"/>
    </row>
    <row r="18" spans="1:24" s="690" customFormat="1" ht="15" customHeight="1" x14ac:dyDescent="0.2">
      <c r="A18" s="2888" t="s">
        <v>1801</v>
      </c>
      <c r="B18" s="2786"/>
      <c r="C18" s="2786"/>
      <c r="D18" s="2786"/>
      <c r="E18" s="2786"/>
      <c r="F18" s="2786"/>
      <c r="G18" s="2786"/>
      <c r="H18" s="2786"/>
      <c r="I18" s="2786"/>
      <c r="J18" s="2786"/>
      <c r="K18" s="2786" t="s">
        <v>232</v>
      </c>
      <c r="L18" s="2786"/>
      <c r="M18" s="2889"/>
      <c r="N18" s="2889"/>
      <c r="O18" s="2889"/>
      <c r="P18" s="2889"/>
      <c r="Q18" s="2889"/>
      <c r="R18" s="2890"/>
      <c r="S18" s="690" t="s">
        <v>134</v>
      </c>
    </row>
    <row r="19" spans="1:24" s="690" customFormat="1" ht="15" customHeight="1" x14ac:dyDescent="0.2">
      <c r="A19" s="2514"/>
      <c r="B19" s="2515"/>
      <c r="C19" s="2515"/>
      <c r="D19" s="2515"/>
      <c r="E19" s="2515"/>
      <c r="F19" s="2515"/>
      <c r="G19" s="2515"/>
      <c r="H19" s="2515"/>
      <c r="I19" s="2515"/>
      <c r="J19" s="2515"/>
      <c r="K19" s="2515" t="s">
        <v>1800</v>
      </c>
      <c r="L19" s="2515"/>
      <c r="M19" s="2891"/>
      <c r="N19" s="2891"/>
      <c r="O19" s="2891"/>
      <c r="P19" s="2891"/>
      <c r="Q19" s="2891"/>
      <c r="R19" s="2892"/>
      <c r="S19" s="690" t="s">
        <v>134</v>
      </c>
    </row>
    <row r="20" spans="1:24" s="690" customFormat="1" ht="22.35" customHeight="1" x14ac:dyDescent="0.2">
      <c r="A20" s="2869" t="s">
        <v>1799</v>
      </c>
      <c r="B20" s="2870"/>
      <c r="C20" s="2645" t="s">
        <v>1798</v>
      </c>
      <c r="D20" s="2646"/>
      <c r="E20" s="2882"/>
      <c r="F20" s="2883"/>
      <c r="G20" s="2883"/>
      <c r="H20" s="2883"/>
      <c r="I20" s="2883"/>
      <c r="J20" s="2884"/>
      <c r="K20" s="2885" t="s">
        <v>1797</v>
      </c>
      <c r="L20" s="2886"/>
      <c r="M20" s="2798"/>
      <c r="N20" s="2887"/>
      <c r="O20" s="2887"/>
      <c r="P20" s="2887"/>
      <c r="Q20" s="2887"/>
      <c r="R20" s="2799"/>
    </row>
    <row r="21" spans="1:24" s="690" customFormat="1" ht="22.35" customHeight="1" x14ac:dyDescent="0.2">
      <c r="A21" s="2869"/>
      <c r="B21" s="2870"/>
      <c r="C21" s="2645" t="s">
        <v>1798</v>
      </c>
      <c r="D21" s="2646"/>
      <c r="E21" s="2882"/>
      <c r="F21" s="2883"/>
      <c r="G21" s="2883"/>
      <c r="H21" s="2883"/>
      <c r="I21" s="2883"/>
      <c r="J21" s="2884"/>
      <c r="K21" s="2885" t="s">
        <v>1797</v>
      </c>
      <c r="L21" s="2886"/>
      <c r="M21" s="2798"/>
      <c r="N21" s="2887"/>
      <c r="O21" s="2887"/>
      <c r="P21" s="2887"/>
      <c r="Q21" s="2887"/>
      <c r="R21" s="2799"/>
    </row>
    <row r="22" spans="1:24" s="690" customFormat="1" ht="22.35" customHeight="1" x14ac:dyDescent="0.2">
      <c r="A22" s="2869"/>
      <c r="B22" s="2870"/>
      <c r="C22" s="2645" t="s">
        <v>1798</v>
      </c>
      <c r="D22" s="2646"/>
      <c r="E22" s="2882"/>
      <c r="F22" s="2883"/>
      <c r="G22" s="2883"/>
      <c r="H22" s="2883"/>
      <c r="I22" s="2883"/>
      <c r="J22" s="2884"/>
      <c r="K22" s="2885" t="s">
        <v>1797</v>
      </c>
      <c r="L22" s="2886"/>
      <c r="M22" s="2798"/>
      <c r="N22" s="2887"/>
      <c r="O22" s="2887"/>
      <c r="P22" s="2887"/>
      <c r="Q22" s="2887"/>
      <c r="R22" s="2799"/>
    </row>
    <row r="23" spans="1:24" s="690" customFormat="1" ht="22.35" customHeight="1" thickBot="1" x14ac:dyDescent="0.25">
      <c r="A23" s="2871"/>
      <c r="B23" s="2872"/>
      <c r="C23" s="2418" t="s">
        <v>1798</v>
      </c>
      <c r="D23" s="2770"/>
      <c r="E23" s="2863"/>
      <c r="F23" s="2864"/>
      <c r="G23" s="2864"/>
      <c r="H23" s="2864"/>
      <c r="I23" s="2864"/>
      <c r="J23" s="2865"/>
      <c r="K23" s="2866" t="s">
        <v>1797</v>
      </c>
      <c r="L23" s="2867"/>
      <c r="M23" s="2863"/>
      <c r="N23" s="2864"/>
      <c r="O23" s="2864"/>
      <c r="P23" s="2864"/>
      <c r="Q23" s="2864"/>
      <c r="R23" s="2868"/>
    </row>
    <row r="24" spans="1:24" s="690" customFormat="1" ht="18" customHeight="1" x14ac:dyDescent="0.2">
      <c r="A24" s="1030"/>
      <c r="B24" s="2873" t="s">
        <v>1796</v>
      </c>
      <c r="C24" s="2873"/>
      <c r="D24" s="2873"/>
      <c r="E24" s="2873"/>
      <c r="F24" s="2873"/>
      <c r="G24" s="2873"/>
      <c r="H24" s="2873"/>
      <c r="I24" s="2873"/>
      <c r="J24" s="2874"/>
      <c r="K24" s="2875"/>
      <c r="L24" s="2876"/>
      <c r="M24" s="2876"/>
      <c r="N24" s="2876"/>
      <c r="O24" s="2876"/>
      <c r="P24" s="2876"/>
      <c r="Q24" s="2876"/>
      <c r="R24" s="2877"/>
    </row>
    <row r="25" spans="1:24" s="690" customFormat="1" ht="18" customHeight="1" thickBot="1" x14ac:dyDescent="0.25">
      <c r="A25" s="1029"/>
      <c r="B25" s="2878" t="s">
        <v>1795</v>
      </c>
      <c r="C25" s="2878"/>
      <c r="D25" s="2878"/>
      <c r="E25" s="2878"/>
      <c r="F25" s="2878"/>
      <c r="G25" s="2878"/>
      <c r="H25" s="2878"/>
      <c r="I25" s="2878"/>
      <c r="J25" s="2879"/>
      <c r="K25" s="1028"/>
      <c r="L25" s="2880" t="s">
        <v>1794</v>
      </c>
      <c r="M25" s="2880"/>
      <c r="N25" s="2880"/>
      <c r="O25" s="1028"/>
      <c r="P25" s="2880" t="s">
        <v>1793</v>
      </c>
      <c r="Q25" s="2880"/>
      <c r="R25" s="2881"/>
      <c r="S25" s="711"/>
      <c r="X25" s="711"/>
    </row>
    <row r="26" spans="1:24" s="690" customFormat="1" ht="18" customHeight="1" x14ac:dyDescent="0.2">
      <c r="A26" s="2846" t="s">
        <v>1769</v>
      </c>
      <c r="B26" s="2852" t="s">
        <v>1792</v>
      </c>
      <c r="C26" s="2853"/>
      <c r="D26" s="2853"/>
      <c r="E26" s="2853"/>
      <c r="F26" s="2853"/>
      <c r="G26" s="2853"/>
      <c r="H26" s="2853"/>
      <c r="I26" s="2853"/>
      <c r="J26" s="2854"/>
      <c r="K26" s="1027"/>
      <c r="L26" s="2565" t="s">
        <v>1788</v>
      </c>
      <c r="M26" s="2565"/>
      <c r="N26" s="720"/>
      <c r="O26" s="720"/>
      <c r="P26" s="2565" t="s">
        <v>1787</v>
      </c>
      <c r="Q26" s="2565"/>
      <c r="R26" s="1026"/>
    </row>
    <row r="27" spans="1:24" ht="15" customHeight="1" x14ac:dyDescent="0.2">
      <c r="A27" s="2847"/>
      <c r="B27" s="2856" t="s">
        <v>1483</v>
      </c>
      <c r="C27" s="2857"/>
      <c r="D27" s="2857"/>
      <c r="E27" s="2857"/>
      <c r="F27" s="2857"/>
      <c r="G27" s="2857"/>
      <c r="H27" s="2857"/>
      <c r="I27" s="2857"/>
      <c r="J27" s="2857"/>
      <c r="K27" s="2857"/>
      <c r="L27" s="2857"/>
      <c r="M27" s="2857"/>
      <c r="N27" s="2857"/>
      <c r="O27" s="2857"/>
      <c r="P27" s="2857"/>
      <c r="Q27" s="2857"/>
      <c r="R27" s="2858"/>
    </row>
    <row r="28" spans="1:24" ht="15" customHeight="1" x14ac:dyDescent="0.2">
      <c r="A28" s="2847"/>
      <c r="B28" s="2583" t="s">
        <v>1786</v>
      </c>
      <c r="C28" s="2537"/>
      <c r="D28" s="2537"/>
      <c r="E28" s="2537"/>
      <c r="F28" s="2537"/>
      <c r="G28" s="2537"/>
      <c r="H28" s="2537"/>
      <c r="I28" s="2537"/>
      <c r="J28" s="2584"/>
      <c r="K28" s="2536" t="s">
        <v>1785</v>
      </c>
      <c r="L28" s="2537"/>
      <c r="M28" s="2645" t="s">
        <v>1784</v>
      </c>
      <c r="N28" s="2646"/>
      <c r="O28" s="2503" t="s">
        <v>124</v>
      </c>
      <c r="P28" s="2588"/>
      <c r="Q28" s="2595" t="s">
        <v>125</v>
      </c>
      <c r="R28" s="2504"/>
    </row>
    <row r="29" spans="1:24" ht="15" customHeight="1" x14ac:dyDescent="0.2">
      <c r="A29" s="2847"/>
      <c r="B29" s="2862"/>
      <c r="C29" s="2670"/>
      <c r="D29" s="2670"/>
      <c r="E29" s="2670"/>
      <c r="F29" s="2670"/>
      <c r="G29" s="2670"/>
      <c r="H29" s="2670"/>
      <c r="I29" s="2670"/>
      <c r="J29" s="2616"/>
      <c r="K29" s="1017" t="s">
        <v>1486</v>
      </c>
      <c r="L29" s="714" t="s">
        <v>1487</v>
      </c>
      <c r="M29" s="1017" t="s">
        <v>1486</v>
      </c>
      <c r="N29" s="1025" t="s">
        <v>1487</v>
      </c>
      <c r="O29" s="1017" t="s">
        <v>1486</v>
      </c>
      <c r="P29" s="1025" t="s">
        <v>1487</v>
      </c>
      <c r="Q29" s="1017" t="s">
        <v>1486</v>
      </c>
      <c r="R29" s="1016" t="s">
        <v>1487</v>
      </c>
    </row>
    <row r="30" spans="1:24" ht="15" customHeight="1" x14ac:dyDescent="0.2">
      <c r="A30" s="2847"/>
      <c r="B30" s="698"/>
      <c r="C30" s="2839" t="s">
        <v>1780</v>
      </c>
      <c r="D30" s="2384"/>
      <c r="E30" s="2384"/>
      <c r="F30" s="2384"/>
      <c r="G30" s="2384"/>
      <c r="H30" s="2840"/>
      <c r="I30" s="2595" t="s">
        <v>1488</v>
      </c>
      <c r="J30" s="2588"/>
      <c r="K30" s="1024"/>
      <c r="L30" s="1023"/>
      <c r="M30" s="1022"/>
      <c r="N30" s="1014"/>
      <c r="O30" s="1014"/>
      <c r="P30" s="1014"/>
      <c r="Q30" s="1013"/>
      <c r="R30" s="1012"/>
    </row>
    <row r="31" spans="1:24" ht="15" customHeight="1" x14ac:dyDescent="0.2">
      <c r="A31" s="2847"/>
      <c r="B31" s="698"/>
      <c r="C31" s="2841"/>
      <c r="D31" s="2670"/>
      <c r="E31" s="2670"/>
      <c r="F31" s="2670"/>
      <c r="G31" s="2670"/>
      <c r="H31" s="2616"/>
      <c r="I31" s="2536" t="s">
        <v>1489</v>
      </c>
      <c r="J31" s="2584"/>
      <c r="K31" s="707"/>
      <c r="L31" s="1021"/>
      <c r="M31" s="1021"/>
      <c r="N31" s="1011"/>
      <c r="O31" s="1011"/>
      <c r="P31" s="1011"/>
      <c r="Q31" s="1010"/>
      <c r="R31" s="1009"/>
    </row>
    <row r="32" spans="1:24" s="690" customFormat="1" ht="15" customHeight="1" x14ac:dyDescent="0.2">
      <c r="A32" s="2847"/>
      <c r="B32" s="698"/>
      <c r="C32" s="2645" t="s">
        <v>1490</v>
      </c>
      <c r="D32" s="2376"/>
      <c r="E32" s="2376"/>
      <c r="F32" s="2376"/>
      <c r="G32" s="2376"/>
      <c r="H32" s="2376"/>
      <c r="I32" s="2376"/>
      <c r="J32" s="2851"/>
      <c r="K32" s="2860"/>
      <c r="L32" s="2861"/>
      <c r="M32" s="2348"/>
      <c r="N32" s="2855"/>
      <c r="O32" s="2348"/>
      <c r="P32" s="2855"/>
      <c r="Q32" s="2860"/>
      <c r="R32" s="2349"/>
    </row>
    <row r="33" spans="1:18" ht="15" customHeight="1" x14ac:dyDescent="0.2">
      <c r="A33" s="2847"/>
      <c r="B33" s="1020"/>
      <c r="C33" s="1019"/>
      <c r="D33" s="1019"/>
      <c r="E33" s="1019"/>
      <c r="F33" s="1019"/>
      <c r="G33" s="1019"/>
      <c r="H33" s="1019"/>
      <c r="I33" s="1019"/>
      <c r="J33" s="1018"/>
      <c r="K33" s="2639" t="s">
        <v>1783</v>
      </c>
      <c r="L33" s="2641"/>
      <c r="M33" s="2640" t="s">
        <v>1782</v>
      </c>
      <c r="N33" s="2837"/>
      <c r="O33" s="2640" t="s">
        <v>1781</v>
      </c>
      <c r="P33" s="2837"/>
      <c r="Q33" s="2639" t="s">
        <v>123</v>
      </c>
      <c r="R33" s="2838"/>
    </row>
    <row r="34" spans="1:18" ht="15" customHeight="1" x14ac:dyDescent="0.2">
      <c r="A34" s="2847"/>
      <c r="B34" s="1020"/>
      <c r="C34" s="1019"/>
      <c r="D34" s="1019"/>
      <c r="E34" s="1019"/>
      <c r="F34" s="1019"/>
      <c r="G34" s="1019"/>
      <c r="H34" s="1019"/>
      <c r="I34" s="1019"/>
      <c r="J34" s="1018"/>
      <c r="K34" s="1017" t="s">
        <v>1486</v>
      </c>
      <c r="L34" s="1017" t="s">
        <v>1487</v>
      </c>
      <c r="M34" s="1017" t="s">
        <v>1486</v>
      </c>
      <c r="N34" s="1017" t="s">
        <v>1487</v>
      </c>
      <c r="O34" s="1017" t="s">
        <v>1486</v>
      </c>
      <c r="P34" s="1017" t="s">
        <v>1487</v>
      </c>
      <c r="Q34" s="1017" t="s">
        <v>1486</v>
      </c>
      <c r="R34" s="1016" t="s">
        <v>1487</v>
      </c>
    </row>
    <row r="35" spans="1:18" ht="15" customHeight="1" x14ac:dyDescent="0.2">
      <c r="A35" s="2847"/>
      <c r="B35" s="698"/>
      <c r="C35" s="2839" t="s">
        <v>1780</v>
      </c>
      <c r="D35" s="2384"/>
      <c r="E35" s="2384"/>
      <c r="F35" s="2384"/>
      <c r="G35" s="2384"/>
      <c r="H35" s="2840"/>
      <c r="I35" s="2595" t="s">
        <v>1488</v>
      </c>
      <c r="J35" s="2588"/>
      <c r="K35" s="1015"/>
      <c r="L35" s="1013"/>
      <c r="M35" s="1015"/>
      <c r="N35" s="1013"/>
      <c r="O35" s="1014"/>
      <c r="P35" s="1014"/>
      <c r="Q35" s="1013"/>
      <c r="R35" s="1012"/>
    </row>
    <row r="36" spans="1:18" ht="15" customHeight="1" x14ac:dyDescent="0.2">
      <c r="A36" s="2847"/>
      <c r="B36" s="698"/>
      <c r="C36" s="2841"/>
      <c r="D36" s="2670"/>
      <c r="E36" s="2670"/>
      <c r="F36" s="2670"/>
      <c r="G36" s="2670"/>
      <c r="H36" s="2616"/>
      <c r="I36" s="2536" t="s">
        <v>1489</v>
      </c>
      <c r="J36" s="2584"/>
      <c r="K36" s="707"/>
      <c r="L36" s="1010"/>
      <c r="M36" s="707"/>
      <c r="N36" s="1010"/>
      <c r="O36" s="1011"/>
      <c r="P36" s="1011"/>
      <c r="Q36" s="1010"/>
      <c r="R36" s="1009"/>
    </row>
    <row r="37" spans="1:18" s="690" customFormat="1" ht="15" customHeight="1" x14ac:dyDescent="0.2">
      <c r="A37" s="2847"/>
      <c r="B37" s="698"/>
      <c r="C37" s="2515" t="s">
        <v>1490</v>
      </c>
      <c r="D37" s="2515"/>
      <c r="E37" s="2515"/>
      <c r="F37" s="2515"/>
      <c r="G37" s="2515"/>
      <c r="H37" s="2515"/>
      <c r="I37" s="2515"/>
      <c r="J37" s="2515"/>
      <c r="K37" s="2850"/>
      <c r="L37" s="2850"/>
      <c r="M37" s="2850"/>
      <c r="N37" s="2850"/>
      <c r="O37" s="2850"/>
      <c r="P37" s="2850"/>
      <c r="Q37" s="2850"/>
      <c r="R37" s="2859"/>
    </row>
    <row r="38" spans="1:18" ht="15" customHeight="1" x14ac:dyDescent="0.2">
      <c r="A38" s="2847"/>
      <c r="B38" s="2834" t="s">
        <v>1764</v>
      </c>
      <c r="C38" s="2835"/>
      <c r="D38" s="2835"/>
      <c r="E38" s="2835"/>
      <c r="F38" s="2835"/>
      <c r="G38" s="2835"/>
      <c r="H38" s="2835"/>
      <c r="I38" s="2835"/>
      <c r="J38" s="2835"/>
      <c r="K38" s="2835"/>
      <c r="L38" s="2835"/>
      <c r="M38" s="2835"/>
      <c r="N38" s="2835"/>
      <c r="O38" s="2835"/>
      <c r="P38" s="2835"/>
      <c r="Q38" s="2835"/>
      <c r="R38" s="2836"/>
    </row>
    <row r="39" spans="1:18" s="690" customFormat="1" ht="15" customHeight="1" x14ac:dyDescent="0.2">
      <c r="A39" s="2847"/>
      <c r="B39" s="1006"/>
      <c r="C39" s="2384" t="s">
        <v>1779</v>
      </c>
      <c r="D39" s="2384"/>
      <c r="E39" s="2384"/>
      <c r="F39" s="2384"/>
      <c r="G39" s="2384"/>
      <c r="H39" s="2766"/>
      <c r="I39" s="2645" t="s">
        <v>1778</v>
      </c>
      <c r="J39" s="2376"/>
      <c r="K39" s="2376"/>
      <c r="L39" s="2646"/>
      <c r="M39" s="1008"/>
      <c r="N39" s="1007" t="s">
        <v>1757</v>
      </c>
      <c r="O39" s="2842"/>
      <c r="P39" s="2388"/>
      <c r="Q39" s="2388"/>
      <c r="R39" s="2843"/>
    </row>
    <row r="40" spans="1:18" s="690" customFormat="1" ht="15" customHeight="1" x14ac:dyDescent="0.2">
      <c r="A40" s="2847"/>
      <c r="B40" s="698"/>
      <c r="C40" s="2783"/>
      <c r="D40" s="2783"/>
      <c r="E40" s="2783"/>
      <c r="F40" s="2783"/>
      <c r="G40" s="2783"/>
      <c r="H40" s="2784"/>
      <c r="I40" s="2350" t="s">
        <v>1777</v>
      </c>
      <c r="J40" s="2351"/>
      <c r="K40" s="2351"/>
      <c r="L40" s="2352"/>
      <c r="M40" s="1005"/>
      <c r="N40" s="709" t="s">
        <v>226</v>
      </c>
      <c r="O40" s="2844"/>
      <c r="P40" s="2391"/>
      <c r="Q40" s="2391"/>
      <c r="R40" s="2845"/>
    </row>
    <row r="41" spans="1:18" s="690" customFormat="1" ht="15" customHeight="1" x14ac:dyDescent="0.2">
      <c r="A41" s="2847"/>
      <c r="B41" s="1006"/>
      <c r="C41" s="2384" t="s">
        <v>1495</v>
      </c>
      <c r="D41" s="2384"/>
      <c r="E41" s="2384"/>
      <c r="F41" s="2384"/>
      <c r="G41" s="2384"/>
      <c r="H41" s="2766"/>
      <c r="I41" s="2645" t="s">
        <v>227</v>
      </c>
      <c r="J41" s="2376"/>
      <c r="K41" s="2376"/>
      <c r="L41" s="2646"/>
      <c r="M41" s="1005"/>
      <c r="N41" s="714" t="s">
        <v>228</v>
      </c>
      <c r="O41" s="2844"/>
      <c r="P41" s="2391"/>
      <c r="Q41" s="2391"/>
      <c r="R41" s="2845"/>
    </row>
    <row r="42" spans="1:18" s="690" customFormat="1" ht="15" customHeight="1" x14ac:dyDescent="0.2">
      <c r="A42" s="2847"/>
      <c r="B42" s="700"/>
      <c r="C42" s="2783"/>
      <c r="D42" s="2783"/>
      <c r="E42" s="2783"/>
      <c r="F42" s="2783"/>
      <c r="G42" s="2783"/>
      <c r="H42" s="2784"/>
      <c r="I42" s="2645" t="s">
        <v>229</v>
      </c>
      <c r="J42" s="2376"/>
      <c r="K42" s="2376"/>
      <c r="L42" s="2646"/>
      <c r="M42" s="1005"/>
      <c r="N42" s="714" t="s">
        <v>228</v>
      </c>
      <c r="O42" s="2844"/>
      <c r="P42" s="2391"/>
      <c r="Q42" s="2391"/>
      <c r="R42" s="2845"/>
    </row>
    <row r="43" spans="1:18" s="690" customFormat="1" ht="15" customHeight="1" x14ac:dyDescent="0.2">
      <c r="A43" s="2847"/>
      <c r="B43" s="2375" t="s">
        <v>1776</v>
      </c>
      <c r="C43" s="2376"/>
      <c r="D43" s="2376"/>
      <c r="E43" s="2376"/>
      <c r="F43" s="2376"/>
      <c r="G43" s="2376"/>
      <c r="H43" s="2376"/>
      <c r="I43" s="2376"/>
      <c r="J43" s="2376"/>
      <c r="K43" s="2376"/>
      <c r="L43" s="2646"/>
      <c r="M43" s="1005"/>
      <c r="N43" s="714" t="s">
        <v>226</v>
      </c>
      <c r="O43" s="2844"/>
      <c r="P43" s="2391"/>
      <c r="Q43" s="2391"/>
      <c r="R43" s="2845"/>
    </row>
    <row r="44" spans="1:18" s="690" customFormat="1" ht="15" customHeight="1" x14ac:dyDescent="0.2">
      <c r="A44" s="2847"/>
      <c r="B44" s="2375" t="s">
        <v>1775</v>
      </c>
      <c r="C44" s="2376"/>
      <c r="D44" s="2376"/>
      <c r="E44" s="2376"/>
      <c r="F44" s="2376"/>
      <c r="G44" s="2376"/>
      <c r="H44" s="2376"/>
      <c r="I44" s="2376"/>
      <c r="J44" s="2376"/>
      <c r="K44" s="2376"/>
      <c r="L44" s="2646"/>
      <c r="M44" s="1005"/>
      <c r="N44" s="714" t="s">
        <v>226</v>
      </c>
      <c r="O44" s="2844"/>
      <c r="P44" s="2391"/>
      <c r="Q44" s="2391"/>
      <c r="R44" s="2845"/>
    </row>
    <row r="45" spans="1:18" s="690" customFormat="1" ht="15" customHeight="1" x14ac:dyDescent="0.2">
      <c r="A45" s="2847"/>
      <c r="B45" s="2375" t="s">
        <v>1774</v>
      </c>
      <c r="C45" s="2376"/>
      <c r="D45" s="2376"/>
      <c r="E45" s="2376"/>
      <c r="F45" s="2376"/>
      <c r="G45" s="2376"/>
      <c r="H45" s="2376"/>
      <c r="I45" s="2376"/>
      <c r="J45" s="2376"/>
      <c r="K45" s="2376"/>
      <c r="L45" s="2646"/>
      <c r="M45" s="1004"/>
      <c r="N45" s="696" t="s">
        <v>1757</v>
      </c>
      <c r="O45" s="1002"/>
      <c r="P45" s="1002"/>
      <c r="Q45" s="1002"/>
      <c r="R45" s="1001"/>
    </row>
    <row r="46" spans="1:18" s="690" customFormat="1" ht="15" customHeight="1" x14ac:dyDescent="0.2">
      <c r="A46" s="2847"/>
      <c r="B46" s="2375" t="s">
        <v>1773</v>
      </c>
      <c r="C46" s="2376"/>
      <c r="D46" s="2376"/>
      <c r="E46" s="2376"/>
      <c r="F46" s="2376"/>
      <c r="G46" s="2376"/>
      <c r="H46" s="2376"/>
      <c r="I46" s="2376"/>
      <c r="J46" s="2376"/>
      <c r="K46" s="2376"/>
      <c r="L46" s="2646"/>
      <c r="M46" s="1003"/>
      <c r="N46" s="697" t="s">
        <v>1757</v>
      </c>
      <c r="O46" s="1002"/>
      <c r="P46" s="1002"/>
      <c r="Q46" s="1002"/>
      <c r="R46" s="1001"/>
    </row>
    <row r="47" spans="1:18" s="690" customFormat="1" ht="15" customHeight="1" thickBot="1" x14ac:dyDescent="0.25">
      <c r="A47" s="2848"/>
      <c r="B47" s="2417" t="s">
        <v>1791</v>
      </c>
      <c r="C47" s="2363"/>
      <c r="D47" s="2363"/>
      <c r="E47" s="2363"/>
      <c r="F47" s="2363"/>
      <c r="G47" s="2363"/>
      <c r="H47" s="2363"/>
      <c r="I47" s="2363"/>
      <c r="J47" s="2363"/>
      <c r="K47" s="2363"/>
      <c r="L47" s="2770"/>
      <c r="M47" s="1000"/>
      <c r="N47" s="702" t="s">
        <v>1757</v>
      </c>
      <c r="O47" s="999"/>
      <c r="P47" s="999"/>
      <c r="Q47" s="999"/>
      <c r="R47" s="998"/>
    </row>
    <row r="48" spans="1:18" s="690" customFormat="1" ht="18" customHeight="1" x14ac:dyDescent="0.2">
      <c r="A48" s="2846" t="s">
        <v>1790</v>
      </c>
      <c r="B48" s="2852" t="s">
        <v>1789</v>
      </c>
      <c r="C48" s="2853"/>
      <c r="D48" s="2853"/>
      <c r="E48" s="2853"/>
      <c r="F48" s="2853"/>
      <c r="G48" s="2853"/>
      <c r="H48" s="2853"/>
      <c r="I48" s="2853"/>
      <c r="J48" s="2854"/>
      <c r="K48" s="1027"/>
      <c r="L48" s="2565" t="s">
        <v>1788</v>
      </c>
      <c r="M48" s="2565"/>
      <c r="N48" s="719"/>
      <c r="O48" s="719"/>
      <c r="P48" s="2565" t="s">
        <v>1787</v>
      </c>
      <c r="Q48" s="2565"/>
      <c r="R48" s="1026"/>
    </row>
    <row r="49" spans="1:18" ht="15" customHeight="1" x14ac:dyDescent="0.2">
      <c r="A49" s="2847"/>
      <c r="B49" s="2856" t="s">
        <v>1483</v>
      </c>
      <c r="C49" s="2857"/>
      <c r="D49" s="2857"/>
      <c r="E49" s="2857"/>
      <c r="F49" s="2857"/>
      <c r="G49" s="2857"/>
      <c r="H49" s="2857"/>
      <c r="I49" s="2857"/>
      <c r="J49" s="2857"/>
      <c r="K49" s="2857"/>
      <c r="L49" s="2857"/>
      <c r="M49" s="2857"/>
      <c r="N49" s="2857"/>
      <c r="O49" s="2857"/>
      <c r="P49" s="2857"/>
      <c r="Q49" s="2857"/>
      <c r="R49" s="2858"/>
    </row>
    <row r="50" spans="1:18" ht="15" customHeight="1" x14ac:dyDescent="0.2">
      <c r="A50" s="2847"/>
      <c r="B50" s="2583" t="s">
        <v>1786</v>
      </c>
      <c r="C50" s="2537"/>
      <c r="D50" s="2537"/>
      <c r="E50" s="2537"/>
      <c r="F50" s="2537"/>
      <c r="G50" s="2537"/>
      <c r="H50" s="2537"/>
      <c r="I50" s="2537"/>
      <c r="J50" s="2584"/>
      <c r="K50" s="2536" t="s">
        <v>1785</v>
      </c>
      <c r="L50" s="2537"/>
      <c r="M50" s="2645" t="s">
        <v>1784</v>
      </c>
      <c r="N50" s="2646"/>
      <c r="O50" s="2503" t="s">
        <v>124</v>
      </c>
      <c r="P50" s="2588"/>
      <c r="Q50" s="2595" t="s">
        <v>125</v>
      </c>
      <c r="R50" s="2504"/>
    </row>
    <row r="51" spans="1:18" ht="15" customHeight="1" x14ac:dyDescent="0.2">
      <c r="A51" s="2847"/>
      <c r="B51" s="2862"/>
      <c r="C51" s="2670"/>
      <c r="D51" s="2670"/>
      <c r="E51" s="2670"/>
      <c r="F51" s="2670"/>
      <c r="G51" s="2670"/>
      <c r="H51" s="2670"/>
      <c r="I51" s="2670"/>
      <c r="J51" s="2616"/>
      <c r="K51" s="1017" t="s">
        <v>1486</v>
      </c>
      <c r="L51" s="714" t="s">
        <v>1487</v>
      </c>
      <c r="M51" s="1017" t="s">
        <v>1486</v>
      </c>
      <c r="N51" s="1025" t="s">
        <v>1487</v>
      </c>
      <c r="O51" s="1017" t="s">
        <v>1486</v>
      </c>
      <c r="P51" s="1025" t="s">
        <v>1487</v>
      </c>
      <c r="Q51" s="1017" t="s">
        <v>1486</v>
      </c>
      <c r="R51" s="1016" t="s">
        <v>1487</v>
      </c>
    </row>
    <row r="52" spans="1:18" ht="15" customHeight="1" x14ac:dyDescent="0.2">
      <c r="A52" s="2847"/>
      <c r="B52" s="698"/>
      <c r="C52" s="2839" t="s">
        <v>1780</v>
      </c>
      <c r="D52" s="2384"/>
      <c r="E52" s="2384"/>
      <c r="F52" s="2384"/>
      <c r="G52" s="2384"/>
      <c r="H52" s="2840"/>
      <c r="I52" s="2595" t="s">
        <v>1488</v>
      </c>
      <c r="J52" s="2588"/>
      <c r="K52" s="1024"/>
      <c r="L52" s="1023"/>
      <c r="M52" s="1022"/>
      <c r="N52" s="1014"/>
      <c r="O52" s="1014"/>
      <c r="P52" s="1014"/>
      <c r="Q52" s="1013"/>
      <c r="R52" s="1012"/>
    </row>
    <row r="53" spans="1:18" ht="15" customHeight="1" x14ac:dyDescent="0.2">
      <c r="A53" s="2847"/>
      <c r="B53" s="698"/>
      <c r="C53" s="2841"/>
      <c r="D53" s="2670"/>
      <c r="E53" s="2670"/>
      <c r="F53" s="2670"/>
      <c r="G53" s="2670"/>
      <c r="H53" s="2616"/>
      <c r="I53" s="2536" t="s">
        <v>1489</v>
      </c>
      <c r="J53" s="2584"/>
      <c r="K53" s="707"/>
      <c r="L53" s="1021"/>
      <c r="M53" s="1021"/>
      <c r="N53" s="1011"/>
      <c r="O53" s="1011"/>
      <c r="P53" s="1011"/>
      <c r="Q53" s="1010"/>
      <c r="R53" s="1009"/>
    </row>
    <row r="54" spans="1:18" s="690" customFormat="1" ht="15" customHeight="1" x14ac:dyDescent="0.2">
      <c r="A54" s="2847"/>
      <c r="B54" s="698"/>
      <c r="C54" s="2645" t="s">
        <v>1490</v>
      </c>
      <c r="D54" s="2376"/>
      <c r="E54" s="2376"/>
      <c r="F54" s="2376"/>
      <c r="G54" s="2376"/>
      <c r="H54" s="2376"/>
      <c r="I54" s="2376"/>
      <c r="J54" s="2851"/>
      <c r="K54" s="2860"/>
      <c r="L54" s="2861"/>
      <c r="M54" s="2348"/>
      <c r="N54" s="2855"/>
      <c r="O54" s="2348"/>
      <c r="P54" s="2855"/>
      <c r="Q54" s="2860"/>
      <c r="R54" s="2349"/>
    </row>
    <row r="55" spans="1:18" ht="15" customHeight="1" x14ac:dyDescent="0.2">
      <c r="A55" s="2847"/>
      <c r="B55" s="1020"/>
      <c r="C55" s="1019"/>
      <c r="D55" s="1019"/>
      <c r="E55" s="1019"/>
      <c r="F55" s="1019"/>
      <c r="G55" s="1019"/>
      <c r="H55" s="1019"/>
      <c r="I55" s="733"/>
      <c r="J55" s="1018"/>
      <c r="K55" s="2639" t="s">
        <v>1783</v>
      </c>
      <c r="L55" s="2641"/>
      <c r="M55" s="2640" t="s">
        <v>1782</v>
      </c>
      <c r="N55" s="2837"/>
      <c r="O55" s="2640" t="s">
        <v>1781</v>
      </c>
      <c r="P55" s="2837"/>
      <c r="Q55" s="2639" t="s">
        <v>123</v>
      </c>
      <c r="R55" s="2838"/>
    </row>
    <row r="56" spans="1:18" ht="15" customHeight="1" x14ac:dyDescent="0.2">
      <c r="A56" s="2847"/>
      <c r="B56" s="1020"/>
      <c r="C56" s="1019"/>
      <c r="D56" s="1019"/>
      <c r="E56" s="1019"/>
      <c r="F56" s="1019"/>
      <c r="G56" s="1019"/>
      <c r="H56" s="1019"/>
      <c r="I56" s="1019"/>
      <c r="J56" s="1018"/>
      <c r="K56" s="1017" t="s">
        <v>1486</v>
      </c>
      <c r="L56" s="1017" t="s">
        <v>1487</v>
      </c>
      <c r="M56" s="1017" t="s">
        <v>1486</v>
      </c>
      <c r="N56" s="1017" t="s">
        <v>1487</v>
      </c>
      <c r="O56" s="1017" t="s">
        <v>1486</v>
      </c>
      <c r="P56" s="1017" t="s">
        <v>1487</v>
      </c>
      <c r="Q56" s="1017" t="s">
        <v>1486</v>
      </c>
      <c r="R56" s="1016" t="s">
        <v>1487</v>
      </c>
    </row>
    <row r="57" spans="1:18" ht="15" customHeight="1" x14ac:dyDescent="0.2">
      <c r="A57" s="2847"/>
      <c r="B57" s="698"/>
      <c r="C57" s="2839" t="s">
        <v>1780</v>
      </c>
      <c r="D57" s="2384"/>
      <c r="E57" s="2384"/>
      <c r="F57" s="2384"/>
      <c r="G57" s="2384"/>
      <c r="H57" s="2840"/>
      <c r="I57" s="2595" t="s">
        <v>1488</v>
      </c>
      <c r="J57" s="2588"/>
      <c r="K57" s="1015"/>
      <c r="L57" s="1013"/>
      <c r="M57" s="1015"/>
      <c r="N57" s="1013"/>
      <c r="O57" s="1014"/>
      <c r="P57" s="1014"/>
      <c r="Q57" s="1013"/>
      <c r="R57" s="1012"/>
    </row>
    <row r="58" spans="1:18" ht="15" customHeight="1" x14ac:dyDescent="0.2">
      <c r="A58" s="2847"/>
      <c r="B58" s="698"/>
      <c r="C58" s="2841"/>
      <c r="D58" s="2670"/>
      <c r="E58" s="2670"/>
      <c r="F58" s="2670"/>
      <c r="G58" s="2670"/>
      <c r="H58" s="2616"/>
      <c r="I58" s="2536" t="s">
        <v>1489</v>
      </c>
      <c r="J58" s="2584"/>
      <c r="K58" s="707"/>
      <c r="L58" s="1010"/>
      <c r="M58" s="707"/>
      <c r="N58" s="1010"/>
      <c r="O58" s="1011"/>
      <c r="P58" s="1011"/>
      <c r="Q58" s="1010"/>
      <c r="R58" s="1009"/>
    </row>
    <row r="59" spans="1:18" s="690" customFormat="1" ht="15" customHeight="1" x14ac:dyDescent="0.2">
      <c r="A59" s="2847"/>
      <c r="B59" s="698"/>
      <c r="C59" s="2645" t="s">
        <v>1490</v>
      </c>
      <c r="D59" s="2376"/>
      <c r="E59" s="2376"/>
      <c r="F59" s="2376"/>
      <c r="G59" s="2376"/>
      <c r="H59" s="2376"/>
      <c r="I59" s="2376"/>
      <c r="J59" s="2851"/>
      <c r="K59" s="2832"/>
      <c r="L59" s="2347"/>
      <c r="M59" s="2767"/>
      <c r="N59" s="2347"/>
      <c r="O59" s="2767"/>
      <c r="P59" s="2849"/>
      <c r="Q59" s="2832"/>
      <c r="R59" s="2833"/>
    </row>
    <row r="60" spans="1:18" ht="15" customHeight="1" x14ac:dyDescent="0.2">
      <c r="A60" s="2847"/>
      <c r="B60" s="2834" t="s">
        <v>1764</v>
      </c>
      <c r="C60" s="2835"/>
      <c r="D60" s="2835"/>
      <c r="E60" s="2835"/>
      <c r="F60" s="2835"/>
      <c r="G60" s="2835"/>
      <c r="H60" s="2835"/>
      <c r="I60" s="2835"/>
      <c r="J60" s="2835"/>
      <c r="K60" s="2835"/>
      <c r="L60" s="2835"/>
      <c r="M60" s="2835"/>
      <c r="N60" s="2835"/>
      <c r="O60" s="2835"/>
      <c r="P60" s="2835"/>
      <c r="Q60" s="2835"/>
      <c r="R60" s="2836"/>
    </row>
    <row r="61" spans="1:18" s="690" customFormat="1" ht="15" customHeight="1" x14ac:dyDescent="0.2">
      <c r="A61" s="2847"/>
      <c r="B61" s="1006"/>
      <c r="C61" s="2384" t="s">
        <v>1779</v>
      </c>
      <c r="D61" s="2384"/>
      <c r="E61" s="2384"/>
      <c r="F61" s="2384"/>
      <c r="G61" s="2384"/>
      <c r="H61" s="2766"/>
      <c r="I61" s="2645" t="s">
        <v>1778</v>
      </c>
      <c r="J61" s="2376"/>
      <c r="K61" s="2376"/>
      <c r="L61" s="2646"/>
      <c r="M61" s="1008"/>
      <c r="N61" s="1007" t="s">
        <v>1757</v>
      </c>
      <c r="O61" s="2842"/>
      <c r="P61" s="2388"/>
      <c r="Q61" s="2388"/>
      <c r="R61" s="2843"/>
    </row>
    <row r="62" spans="1:18" s="690" customFormat="1" ht="15" customHeight="1" x14ac:dyDescent="0.2">
      <c r="A62" s="2847"/>
      <c r="B62" s="698"/>
      <c r="C62" s="2783"/>
      <c r="D62" s="2783"/>
      <c r="E62" s="2783"/>
      <c r="F62" s="2783"/>
      <c r="G62" s="2783"/>
      <c r="H62" s="2784"/>
      <c r="I62" s="2350" t="s">
        <v>1777</v>
      </c>
      <c r="J62" s="2351"/>
      <c r="K62" s="2351"/>
      <c r="L62" s="2352"/>
      <c r="M62" s="1005"/>
      <c r="N62" s="709" t="s">
        <v>226</v>
      </c>
      <c r="O62" s="2844"/>
      <c r="P62" s="2391"/>
      <c r="Q62" s="2391"/>
      <c r="R62" s="2845"/>
    </row>
    <row r="63" spans="1:18" s="690" customFormat="1" ht="15" customHeight="1" x14ac:dyDescent="0.2">
      <c r="A63" s="2847"/>
      <c r="B63" s="1006"/>
      <c r="C63" s="2384" t="s">
        <v>1495</v>
      </c>
      <c r="D63" s="2384"/>
      <c r="E63" s="2384"/>
      <c r="F63" s="2384"/>
      <c r="G63" s="2384"/>
      <c r="H63" s="2766"/>
      <c r="I63" s="2645" t="s">
        <v>227</v>
      </c>
      <c r="J63" s="2376"/>
      <c r="K63" s="2376"/>
      <c r="L63" s="2646"/>
      <c r="M63" s="1005"/>
      <c r="N63" s="714" t="s">
        <v>228</v>
      </c>
      <c r="O63" s="2844"/>
      <c r="P63" s="2391"/>
      <c r="Q63" s="2391"/>
      <c r="R63" s="2845"/>
    </row>
    <row r="64" spans="1:18" s="690" customFormat="1" ht="15" customHeight="1" x14ac:dyDescent="0.2">
      <c r="A64" s="2847"/>
      <c r="B64" s="700"/>
      <c r="C64" s="2783"/>
      <c r="D64" s="2783"/>
      <c r="E64" s="2783"/>
      <c r="F64" s="2783"/>
      <c r="G64" s="2783"/>
      <c r="H64" s="2784"/>
      <c r="I64" s="2645" t="s">
        <v>229</v>
      </c>
      <c r="J64" s="2376"/>
      <c r="K64" s="2376"/>
      <c r="L64" s="2646"/>
      <c r="M64" s="1005"/>
      <c r="N64" s="714" t="s">
        <v>228</v>
      </c>
      <c r="O64" s="2844"/>
      <c r="P64" s="2391"/>
      <c r="Q64" s="2391"/>
      <c r="R64" s="2845"/>
    </row>
    <row r="65" spans="1:19" s="690" customFormat="1" ht="15" customHeight="1" x14ac:dyDescent="0.2">
      <c r="A65" s="2847"/>
      <c r="B65" s="2375" t="s">
        <v>1776</v>
      </c>
      <c r="C65" s="2376"/>
      <c r="D65" s="2376"/>
      <c r="E65" s="2376"/>
      <c r="F65" s="2376"/>
      <c r="G65" s="2376"/>
      <c r="H65" s="2376"/>
      <c r="I65" s="2376"/>
      <c r="J65" s="2376"/>
      <c r="K65" s="2376"/>
      <c r="L65" s="2646"/>
      <c r="M65" s="1005"/>
      <c r="N65" s="714" t="s">
        <v>226</v>
      </c>
      <c r="O65" s="2844"/>
      <c r="P65" s="2391"/>
      <c r="Q65" s="2391"/>
      <c r="R65" s="2845"/>
    </row>
    <row r="66" spans="1:19" s="690" customFormat="1" ht="15" customHeight="1" x14ac:dyDescent="0.2">
      <c r="A66" s="2847"/>
      <c r="B66" s="2375" t="s">
        <v>1775</v>
      </c>
      <c r="C66" s="2376"/>
      <c r="D66" s="2376"/>
      <c r="E66" s="2376"/>
      <c r="F66" s="2376"/>
      <c r="G66" s="2376"/>
      <c r="H66" s="2376"/>
      <c r="I66" s="2376"/>
      <c r="J66" s="2376"/>
      <c r="K66" s="2376"/>
      <c r="L66" s="2646"/>
      <c r="M66" s="1005"/>
      <c r="N66" s="714" t="s">
        <v>226</v>
      </c>
      <c r="O66" s="2844"/>
      <c r="P66" s="2391"/>
      <c r="Q66" s="2391"/>
      <c r="R66" s="2845"/>
    </row>
    <row r="67" spans="1:19" s="690" customFormat="1" ht="15" customHeight="1" x14ac:dyDescent="0.2">
      <c r="A67" s="2847"/>
      <c r="B67" s="2375" t="s">
        <v>1774</v>
      </c>
      <c r="C67" s="2376"/>
      <c r="D67" s="2376"/>
      <c r="E67" s="2376"/>
      <c r="F67" s="2376"/>
      <c r="G67" s="2376"/>
      <c r="H67" s="2376"/>
      <c r="I67" s="2376"/>
      <c r="J67" s="2376"/>
      <c r="K67" s="2376"/>
      <c r="L67" s="2646"/>
      <c r="M67" s="1004"/>
      <c r="N67" s="696" t="s">
        <v>1757</v>
      </c>
      <c r="O67" s="1002"/>
      <c r="P67" s="1002"/>
      <c r="Q67" s="1002"/>
      <c r="R67" s="1001"/>
    </row>
    <row r="68" spans="1:19" s="690" customFormat="1" ht="15" customHeight="1" x14ac:dyDescent="0.2">
      <c r="A68" s="2847"/>
      <c r="B68" s="2375" t="s">
        <v>1773</v>
      </c>
      <c r="C68" s="2376"/>
      <c r="D68" s="2376"/>
      <c r="E68" s="2376"/>
      <c r="F68" s="2376"/>
      <c r="G68" s="2376"/>
      <c r="H68" s="2376"/>
      <c r="I68" s="2376"/>
      <c r="J68" s="2376"/>
      <c r="K68" s="2376"/>
      <c r="L68" s="2646"/>
      <c r="M68" s="1003"/>
      <c r="N68" s="697" t="s">
        <v>1757</v>
      </c>
      <c r="O68" s="1002"/>
      <c r="P68" s="1002"/>
      <c r="Q68" s="1002"/>
      <c r="R68" s="1001"/>
    </row>
    <row r="69" spans="1:19" s="690" customFormat="1" ht="15" customHeight="1" thickBot="1" x14ac:dyDescent="0.25">
      <c r="A69" s="2848"/>
      <c r="B69" s="2417" t="s">
        <v>1772</v>
      </c>
      <c r="C69" s="2363"/>
      <c r="D69" s="2363"/>
      <c r="E69" s="2363"/>
      <c r="F69" s="2363"/>
      <c r="G69" s="2363"/>
      <c r="H69" s="2363"/>
      <c r="I69" s="2363"/>
      <c r="J69" s="2363"/>
      <c r="K69" s="2363"/>
      <c r="L69" s="2770"/>
      <c r="M69" s="1000"/>
      <c r="N69" s="692" t="s">
        <v>1757</v>
      </c>
      <c r="O69" s="999"/>
      <c r="P69" s="999"/>
      <c r="Q69" s="999"/>
      <c r="R69" s="998"/>
    </row>
    <row r="70" spans="1:19" ht="18.600000000000001" customHeight="1" thickBot="1" x14ac:dyDescent="0.25">
      <c r="A70" s="2826" t="s">
        <v>1771</v>
      </c>
      <c r="B70" s="2827"/>
      <c r="C70" s="2827"/>
      <c r="D70" s="2827"/>
      <c r="E70" s="2827"/>
      <c r="F70" s="2827"/>
      <c r="G70" s="2827"/>
      <c r="H70" s="2827"/>
      <c r="I70" s="2827"/>
      <c r="J70" s="2827"/>
      <c r="K70" s="2827"/>
      <c r="L70" s="2827"/>
      <c r="M70" s="2827"/>
      <c r="N70" s="2827"/>
      <c r="O70" s="2827"/>
      <c r="P70" s="2827"/>
      <c r="Q70" s="2827"/>
      <c r="R70" s="2828"/>
    </row>
    <row r="71" spans="1:19" ht="15" customHeight="1" x14ac:dyDescent="0.2">
      <c r="A71" s="997"/>
      <c r="B71" s="2829" t="s">
        <v>1483</v>
      </c>
      <c r="C71" s="2830"/>
      <c r="D71" s="2830"/>
      <c r="E71" s="2830"/>
      <c r="F71" s="2830"/>
      <c r="G71" s="2830"/>
      <c r="H71" s="2830"/>
      <c r="I71" s="2830"/>
      <c r="J71" s="2830"/>
      <c r="K71" s="2830"/>
      <c r="L71" s="2830"/>
      <c r="M71" s="2830"/>
      <c r="N71" s="2830"/>
      <c r="O71" s="2830"/>
      <c r="P71" s="2830"/>
      <c r="Q71" s="2830"/>
      <c r="R71" s="2831"/>
    </row>
    <row r="72" spans="1:19" ht="21.15" customHeight="1" x14ac:dyDescent="0.2">
      <c r="A72" s="997"/>
      <c r="B72" s="2806" t="s">
        <v>374</v>
      </c>
      <c r="C72" s="2807"/>
      <c r="D72" s="2807"/>
      <c r="E72" s="2807"/>
      <c r="F72" s="2807"/>
      <c r="G72" s="2807"/>
      <c r="H72" s="2808"/>
      <c r="I72" s="2785" t="s">
        <v>369</v>
      </c>
      <c r="J72" s="2784"/>
      <c r="K72" s="2812"/>
      <c r="L72" s="2813"/>
      <c r="M72" s="2813"/>
      <c r="N72" s="2813"/>
      <c r="O72" s="2813"/>
      <c r="P72" s="2813"/>
      <c r="Q72" s="2813"/>
      <c r="R72" s="2814"/>
    </row>
    <row r="73" spans="1:19" s="690" customFormat="1" ht="16.350000000000001" customHeight="1" x14ac:dyDescent="0.2">
      <c r="A73" s="997"/>
      <c r="B73" s="2809"/>
      <c r="C73" s="2810"/>
      <c r="D73" s="2810"/>
      <c r="E73" s="2810"/>
      <c r="F73" s="2810"/>
      <c r="G73" s="2810"/>
      <c r="H73" s="2811"/>
      <c r="I73" s="726" t="s">
        <v>225</v>
      </c>
      <c r="J73" s="714" t="s">
        <v>1765</v>
      </c>
      <c r="K73" s="2812"/>
      <c r="L73" s="2813"/>
      <c r="M73" s="2813"/>
      <c r="N73" s="2813"/>
      <c r="O73" s="2813"/>
      <c r="P73" s="2813"/>
      <c r="Q73" s="2813"/>
      <c r="R73" s="2814"/>
    </row>
    <row r="74" spans="1:19" s="690" customFormat="1" ht="16.350000000000001" customHeight="1" x14ac:dyDescent="0.2">
      <c r="A74" s="997"/>
      <c r="B74" s="2815" t="s">
        <v>373</v>
      </c>
      <c r="C74" s="2816"/>
      <c r="D74" s="2816"/>
      <c r="E74" s="2816"/>
      <c r="F74" s="2816"/>
      <c r="G74" s="2816"/>
      <c r="H74" s="2817"/>
      <c r="I74" s="726"/>
      <c r="J74" s="714"/>
      <c r="K74" s="2812"/>
      <c r="L74" s="2813"/>
      <c r="M74" s="2813"/>
      <c r="N74" s="2813"/>
      <c r="O74" s="2813"/>
      <c r="P74" s="2813"/>
      <c r="Q74" s="2813"/>
      <c r="R74" s="2814"/>
    </row>
    <row r="75" spans="1:19" s="690" customFormat="1" ht="16.350000000000001" customHeight="1" x14ac:dyDescent="0.2">
      <c r="A75" s="997"/>
      <c r="B75" s="2818" t="s">
        <v>372</v>
      </c>
      <c r="C75" s="2819"/>
      <c r="D75" s="2819"/>
      <c r="E75" s="2819"/>
      <c r="F75" s="2819"/>
      <c r="G75" s="2819"/>
      <c r="H75" s="2820"/>
      <c r="I75" s="988"/>
      <c r="J75" s="989"/>
      <c r="K75" s="2812"/>
      <c r="L75" s="2813"/>
      <c r="M75" s="2813"/>
      <c r="N75" s="2813"/>
      <c r="O75" s="2813"/>
      <c r="P75" s="2813"/>
      <c r="Q75" s="2813"/>
      <c r="R75" s="2814"/>
    </row>
    <row r="76" spans="1:19" ht="15" customHeight="1" x14ac:dyDescent="0.2">
      <c r="A76" s="997"/>
      <c r="B76" s="2821" t="s">
        <v>1764</v>
      </c>
      <c r="C76" s="2796"/>
      <c r="D76" s="2796"/>
      <c r="E76" s="2796"/>
      <c r="F76" s="2796"/>
      <c r="G76" s="2796"/>
      <c r="H76" s="2796"/>
      <c r="I76" s="2796"/>
      <c r="J76" s="2796"/>
      <c r="K76" s="2796"/>
      <c r="L76" s="2796"/>
      <c r="M76" s="2796"/>
      <c r="N76" s="2796"/>
      <c r="O76" s="2796"/>
      <c r="P76" s="2796"/>
      <c r="Q76" s="2796"/>
      <c r="R76" s="2797"/>
    </row>
    <row r="77" spans="1:19" s="690" customFormat="1" ht="15" customHeight="1" thickBot="1" x14ac:dyDescent="0.25">
      <c r="A77" s="996"/>
      <c r="B77" s="2823" t="s">
        <v>1770</v>
      </c>
      <c r="C77" s="2359"/>
      <c r="D77" s="2359"/>
      <c r="E77" s="2359"/>
      <c r="F77" s="2359"/>
      <c r="G77" s="2359"/>
      <c r="H77" s="2359"/>
      <c r="I77" s="2359"/>
      <c r="J77" s="2824"/>
      <c r="K77" s="995"/>
      <c r="L77" s="994" t="s">
        <v>226</v>
      </c>
      <c r="M77" s="2825" t="s">
        <v>1429</v>
      </c>
      <c r="N77" s="2359"/>
      <c r="O77" s="2359"/>
      <c r="P77" s="2824"/>
      <c r="Q77" s="993"/>
      <c r="R77" s="992" t="s">
        <v>1430</v>
      </c>
      <c r="S77" s="711"/>
    </row>
    <row r="78" spans="1:19" ht="15" customHeight="1" x14ac:dyDescent="0.2">
      <c r="A78" s="2559" t="s">
        <v>1769</v>
      </c>
      <c r="B78" s="2779" t="s">
        <v>1483</v>
      </c>
      <c r="C78" s="2780"/>
      <c r="D78" s="2780"/>
      <c r="E78" s="2780"/>
      <c r="F78" s="2780"/>
      <c r="G78" s="2780"/>
      <c r="H78" s="2780"/>
      <c r="I78" s="2780"/>
      <c r="J78" s="2780"/>
      <c r="K78" s="2780"/>
      <c r="L78" s="2780"/>
      <c r="M78" s="2780"/>
      <c r="N78" s="2780"/>
      <c r="O78" s="2780"/>
      <c r="P78" s="2780"/>
      <c r="Q78" s="2780"/>
      <c r="R78" s="2781"/>
    </row>
    <row r="79" spans="1:19" ht="15" customHeight="1" x14ac:dyDescent="0.2">
      <c r="A79" s="2560"/>
      <c r="B79" s="2383" t="s">
        <v>1768</v>
      </c>
      <c r="C79" s="2384"/>
      <c r="D79" s="2384"/>
      <c r="E79" s="2384"/>
      <c r="F79" s="2384"/>
      <c r="G79" s="2384"/>
      <c r="H79" s="2766"/>
      <c r="I79" s="2785" t="s">
        <v>371</v>
      </c>
      <c r="J79" s="2784"/>
      <c r="K79" s="2785" t="s">
        <v>219</v>
      </c>
      <c r="L79" s="2784"/>
      <c r="M79" s="2786" t="s">
        <v>1767</v>
      </c>
      <c r="N79" s="2786"/>
      <c r="O79" s="2786" t="s">
        <v>1766</v>
      </c>
      <c r="P79" s="2786"/>
      <c r="Q79" s="2645" t="s">
        <v>220</v>
      </c>
      <c r="R79" s="2787"/>
    </row>
    <row r="80" spans="1:19" s="690" customFormat="1" ht="15" customHeight="1" x14ac:dyDescent="0.2">
      <c r="A80" s="2560"/>
      <c r="B80" s="2782"/>
      <c r="C80" s="2783"/>
      <c r="D80" s="2783"/>
      <c r="E80" s="2783"/>
      <c r="F80" s="2783"/>
      <c r="G80" s="2783"/>
      <c r="H80" s="2784"/>
      <c r="I80" s="726" t="s">
        <v>225</v>
      </c>
      <c r="J80" s="714" t="s">
        <v>1765</v>
      </c>
      <c r="K80" s="726" t="s">
        <v>225</v>
      </c>
      <c r="L80" s="714" t="s">
        <v>1765</v>
      </c>
      <c r="M80" s="726" t="s">
        <v>225</v>
      </c>
      <c r="N80" s="714" t="s">
        <v>1765</v>
      </c>
      <c r="O80" s="726" t="s">
        <v>225</v>
      </c>
      <c r="P80" s="714" t="s">
        <v>1765</v>
      </c>
      <c r="Q80" s="726" t="s">
        <v>225</v>
      </c>
      <c r="R80" s="990" t="s">
        <v>1765</v>
      </c>
    </row>
    <row r="81" spans="1:19" s="690" customFormat="1" ht="15" customHeight="1" x14ac:dyDescent="0.2">
      <c r="A81" s="2560"/>
      <c r="B81" s="2646" t="s">
        <v>1488</v>
      </c>
      <c r="C81" s="2515"/>
      <c r="D81" s="2515"/>
      <c r="E81" s="2515"/>
      <c r="F81" s="2515"/>
      <c r="G81" s="2515"/>
      <c r="H81" s="2515"/>
      <c r="I81" s="726"/>
      <c r="J81" s="714"/>
      <c r="K81" s="726"/>
      <c r="L81" s="714"/>
      <c r="M81" s="726"/>
      <c r="N81" s="714"/>
      <c r="O81" s="726"/>
      <c r="P81" s="714"/>
      <c r="Q81" s="726"/>
      <c r="R81" s="990"/>
    </row>
    <row r="82" spans="1:19" s="690" customFormat="1" ht="15" customHeight="1" x14ac:dyDescent="0.2">
      <c r="A82" s="2560"/>
      <c r="B82" s="2766" t="s">
        <v>1489</v>
      </c>
      <c r="C82" s="2822"/>
      <c r="D82" s="2822"/>
      <c r="E82" s="2822"/>
      <c r="F82" s="2822"/>
      <c r="G82" s="2822"/>
      <c r="H82" s="2822"/>
      <c r="I82" s="988"/>
      <c r="J82" s="989"/>
      <c r="K82" s="988"/>
      <c r="L82" s="989"/>
      <c r="M82" s="988"/>
      <c r="N82" s="989"/>
      <c r="O82" s="988"/>
      <c r="P82" s="989"/>
      <c r="Q82" s="988"/>
      <c r="R82" s="987"/>
    </row>
    <row r="83" spans="1:19" s="690" customFormat="1" ht="15" customHeight="1" x14ac:dyDescent="0.2">
      <c r="A83" s="2560"/>
      <c r="B83" s="2646" t="s">
        <v>1490</v>
      </c>
      <c r="C83" s="2515"/>
      <c r="D83" s="2515"/>
      <c r="E83" s="2515"/>
      <c r="F83" s="2515"/>
      <c r="G83" s="2515"/>
      <c r="H83" s="2515"/>
      <c r="I83" s="2645"/>
      <c r="J83" s="2646"/>
      <c r="K83" s="2645"/>
      <c r="L83" s="2646"/>
      <c r="M83" s="2645"/>
      <c r="N83" s="2646"/>
      <c r="O83" s="2794"/>
      <c r="P83" s="2516"/>
      <c r="Q83" s="2794"/>
      <c r="R83" s="2795"/>
    </row>
    <row r="84" spans="1:19" ht="15" customHeight="1" x14ac:dyDescent="0.2">
      <c r="A84" s="2560"/>
      <c r="B84" s="2821" t="s">
        <v>1764</v>
      </c>
      <c r="C84" s="2796"/>
      <c r="D84" s="2796"/>
      <c r="E84" s="2796"/>
      <c r="F84" s="2796"/>
      <c r="G84" s="2796"/>
      <c r="H84" s="2796"/>
      <c r="I84" s="2796"/>
      <c r="J84" s="2796"/>
      <c r="K84" s="2796"/>
      <c r="L84" s="2796"/>
      <c r="M84" s="2796"/>
      <c r="N84" s="2796"/>
      <c r="O84" s="2796"/>
      <c r="P84" s="2796"/>
      <c r="Q84" s="2796"/>
      <c r="R84" s="2797"/>
    </row>
    <row r="85" spans="1:19" s="690" customFormat="1" ht="15" customHeight="1" x14ac:dyDescent="0.2">
      <c r="A85" s="2560"/>
      <c r="B85" s="2384" t="s">
        <v>1763</v>
      </c>
      <c r="C85" s="2384"/>
      <c r="D85" s="2384"/>
      <c r="E85" s="2384"/>
      <c r="F85" s="2384"/>
      <c r="G85" s="2384"/>
      <c r="H85" s="2766"/>
      <c r="I85" s="986" t="s">
        <v>1438</v>
      </c>
      <c r="J85" s="985" t="s">
        <v>1439</v>
      </c>
      <c r="K85" s="985" t="s">
        <v>1440</v>
      </c>
      <c r="L85" s="985" t="s">
        <v>1441</v>
      </c>
      <c r="M85" s="991" t="s">
        <v>1762</v>
      </c>
      <c r="N85" s="991" t="s">
        <v>1761</v>
      </c>
      <c r="O85" s="991" t="s">
        <v>1760</v>
      </c>
      <c r="P85" s="991" t="s">
        <v>1445</v>
      </c>
      <c r="Q85" s="2798"/>
      <c r="R85" s="2799"/>
    </row>
    <row r="86" spans="1:19" s="690" customFormat="1" ht="15" customHeight="1" x14ac:dyDescent="0.2">
      <c r="A86" s="2560"/>
      <c r="B86" s="2670"/>
      <c r="C86" s="2670"/>
      <c r="D86" s="2670"/>
      <c r="E86" s="2670"/>
      <c r="F86" s="2670"/>
      <c r="G86" s="2670"/>
      <c r="H86" s="2671"/>
      <c r="I86" s="984"/>
      <c r="J86" s="984"/>
      <c r="K86" s="984"/>
      <c r="L86" s="984"/>
      <c r="M86" s="984"/>
      <c r="N86" s="984"/>
      <c r="O86" s="984"/>
      <c r="P86" s="983"/>
      <c r="Q86" s="2800"/>
      <c r="R86" s="2801"/>
    </row>
    <row r="87" spans="1:19" s="690" customFormat="1" ht="15" customHeight="1" x14ac:dyDescent="0.2">
      <c r="A87" s="2560"/>
      <c r="B87" s="2783"/>
      <c r="C87" s="2783"/>
      <c r="D87" s="2783"/>
      <c r="E87" s="2783"/>
      <c r="F87" s="2783"/>
      <c r="G87" s="2783"/>
      <c r="H87" s="2784"/>
      <c r="I87" s="2802" t="s">
        <v>1446</v>
      </c>
      <c r="J87" s="2803"/>
      <c r="K87" s="2804"/>
      <c r="L87" s="2805"/>
      <c r="M87" s="2768"/>
      <c r="N87" s="2768"/>
      <c r="O87" s="2768"/>
      <c r="P87" s="2768"/>
      <c r="Q87" s="2768"/>
      <c r="R87" s="2769"/>
    </row>
    <row r="88" spans="1:19" s="690" customFormat="1" ht="15" customHeight="1" x14ac:dyDescent="0.2">
      <c r="A88" s="2560"/>
      <c r="B88" s="2384" t="s">
        <v>1447</v>
      </c>
      <c r="C88" s="2376"/>
      <c r="D88" s="2376"/>
      <c r="E88" s="2376"/>
      <c r="F88" s="2376"/>
      <c r="G88" s="2376"/>
      <c r="H88" s="2376"/>
      <c r="I88" s="2767"/>
      <c r="J88" s="2347"/>
      <c r="K88" s="980" t="s">
        <v>446</v>
      </c>
      <c r="L88" s="979"/>
      <c r="M88" s="978" t="s">
        <v>383</v>
      </c>
      <c r="N88" s="2347"/>
      <c r="O88" s="2347"/>
      <c r="P88" s="977" t="s">
        <v>446</v>
      </c>
      <c r="Q88" s="2768"/>
      <c r="R88" s="2769"/>
    </row>
    <row r="89" spans="1:19" s="690" customFormat="1" ht="15" customHeight="1" x14ac:dyDescent="0.2">
      <c r="A89" s="2560"/>
      <c r="B89" s="982"/>
      <c r="C89" s="2773" t="s">
        <v>1759</v>
      </c>
      <c r="D89" s="2774"/>
      <c r="E89" s="2350" t="s">
        <v>382</v>
      </c>
      <c r="F89" s="2351"/>
      <c r="G89" s="2351"/>
      <c r="H89" s="2352"/>
      <c r="I89" s="2767"/>
      <c r="J89" s="2347"/>
      <c r="K89" s="980" t="s">
        <v>446</v>
      </c>
      <c r="L89" s="979"/>
      <c r="M89" s="978" t="s">
        <v>383</v>
      </c>
      <c r="N89" s="2347"/>
      <c r="O89" s="2347"/>
      <c r="P89" s="977" t="s">
        <v>446</v>
      </c>
      <c r="Q89" s="2768"/>
      <c r="R89" s="2769"/>
    </row>
    <row r="90" spans="1:19" s="690" customFormat="1" ht="15" customHeight="1" x14ac:dyDescent="0.2">
      <c r="A90" s="2560"/>
      <c r="B90" s="982"/>
      <c r="C90" s="2775"/>
      <c r="D90" s="2776"/>
      <c r="E90" s="2350" t="s">
        <v>1444</v>
      </c>
      <c r="F90" s="2351"/>
      <c r="G90" s="2351"/>
      <c r="H90" s="2352"/>
      <c r="I90" s="2767"/>
      <c r="J90" s="2347"/>
      <c r="K90" s="980" t="s">
        <v>446</v>
      </c>
      <c r="L90" s="979"/>
      <c r="M90" s="978" t="s">
        <v>383</v>
      </c>
      <c r="N90" s="2347"/>
      <c r="O90" s="2347"/>
      <c r="P90" s="977" t="s">
        <v>446</v>
      </c>
      <c r="Q90" s="2768"/>
      <c r="R90" s="2769"/>
    </row>
    <row r="91" spans="1:19" s="690" customFormat="1" ht="15" customHeight="1" x14ac:dyDescent="0.2">
      <c r="A91" s="2560"/>
      <c r="B91" s="981"/>
      <c r="C91" s="2777"/>
      <c r="D91" s="2778"/>
      <c r="E91" s="2350" t="s">
        <v>1449</v>
      </c>
      <c r="F91" s="2351"/>
      <c r="G91" s="2351"/>
      <c r="H91" s="2352"/>
      <c r="I91" s="2767"/>
      <c r="J91" s="2347"/>
      <c r="K91" s="980" t="s">
        <v>446</v>
      </c>
      <c r="L91" s="979"/>
      <c r="M91" s="978" t="s">
        <v>383</v>
      </c>
      <c r="N91" s="2347"/>
      <c r="O91" s="2347"/>
      <c r="P91" s="977" t="s">
        <v>446</v>
      </c>
      <c r="Q91" s="2768"/>
      <c r="R91" s="2769"/>
    </row>
    <row r="92" spans="1:19" s="690" customFormat="1" ht="15" customHeight="1" x14ac:dyDescent="0.2">
      <c r="A92" s="2560"/>
      <c r="B92" s="2384" t="s">
        <v>1450</v>
      </c>
      <c r="C92" s="2384"/>
      <c r="D92" s="2384"/>
      <c r="E92" s="2384"/>
      <c r="F92" s="2384"/>
      <c r="G92" s="2384"/>
      <c r="H92" s="2766"/>
      <c r="I92" s="2767"/>
      <c r="J92" s="2347"/>
      <c r="K92" s="980" t="s">
        <v>446</v>
      </c>
      <c r="L92" s="979"/>
      <c r="M92" s="978" t="s">
        <v>383</v>
      </c>
      <c r="N92" s="2347"/>
      <c r="O92" s="2347"/>
      <c r="P92" s="977" t="s">
        <v>446</v>
      </c>
      <c r="Q92" s="2768"/>
      <c r="R92" s="2769"/>
    </row>
    <row r="93" spans="1:19" s="690" customFormat="1" ht="15" customHeight="1" thickBot="1" x14ac:dyDescent="0.25">
      <c r="A93" s="2561"/>
      <c r="B93" s="2363" t="s">
        <v>1758</v>
      </c>
      <c r="C93" s="2363"/>
      <c r="D93" s="2363"/>
      <c r="E93" s="2363"/>
      <c r="F93" s="2363"/>
      <c r="G93" s="2363"/>
      <c r="H93" s="2770"/>
      <c r="I93" s="2771"/>
      <c r="J93" s="2772"/>
      <c r="K93" s="2772"/>
      <c r="L93" s="703" t="s">
        <v>1757</v>
      </c>
      <c r="M93" s="976"/>
      <c r="N93" s="976"/>
      <c r="O93" s="976"/>
      <c r="P93" s="976"/>
      <c r="Q93" s="976"/>
      <c r="R93" s="975"/>
    </row>
    <row r="94" spans="1:19" ht="15" customHeight="1" x14ac:dyDescent="0.2">
      <c r="A94" s="2559" t="s">
        <v>1452</v>
      </c>
      <c r="B94" s="2779" t="s">
        <v>1483</v>
      </c>
      <c r="C94" s="2780"/>
      <c r="D94" s="2780"/>
      <c r="E94" s="2780"/>
      <c r="F94" s="2780"/>
      <c r="G94" s="2780"/>
      <c r="H94" s="2780"/>
      <c r="I94" s="2780"/>
      <c r="J94" s="2780"/>
      <c r="K94" s="2780"/>
      <c r="L94" s="2780"/>
      <c r="M94" s="2780"/>
      <c r="N94" s="2780"/>
      <c r="O94" s="2780"/>
      <c r="P94" s="2780"/>
      <c r="Q94" s="2780"/>
      <c r="R94" s="2781"/>
    </row>
    <row r="95" spans="1:19" ht="15" customHeight="1" x14ac:dyDescent="0.2">
      <c r="A95" s="2560"/>
      <c r="B95" s="2383" t="s">
        <v>1768</v>
      </c>
      <c r="C95" s="2384"/>
      <c r="D95" s="2384"/>
      <c r="E95" s="2384"/>
      <c r="F95" s="2384"/>
      <c r="G95" s="2384"/>
      <c r="H95" s="2766"/>
      <c r="I95" s="2785" t="s">
        <v>371</v>
      </c>
      <c r="J95" s="2784"/>
      <c r="K95" s="2785" t="s">
        <v>219</v>
      </c>
      <c r="L95" s="2784"/>
      <c r="M95" s="2786" t="s">
        <v>1767</v>
      </c>
      <c r="N95" s="2786"/>
      <c r="O95" s="2786" t="s">
        <v>1766</v>
      </c>
      <c r="P95" s="2786"/>
      <c r="Q95" s="2645" t="s">
        <v>220</v>
      </c>
      <c r="R95" s="2787"/>
      <c r="S95" s="690"/>
    </row>
    <row r="96" spans="1:19" s="690" customFormat="1" ht="15" customHeight="1" x14ac:dyDescent="0.2">
      <c r="A96" s="2560"/>
      <c r="B96" s="2782"/>
      <c r="C96" s="2783"/>
      <c r="D96" s="2783"/>
      <c r="E96" s="2783"/>
      <c r="F96" s="2783"/>
      <c r="G96" s="2783"/>
      <c r="H96" s="2784"/>
      <c r="I96" s="726" t="s">
        <v>225</v>
      </c>
      <c r="J96" s="714" t="s">
        <v>1765</v>
      </c>
      <c r="K96" s="726" t="s">
        <v>225</v>
      </c>
      <c r="L96" s="714" t="s">
        <v>1765</v>
      </c>
      <c r="M96" s="726" t="s">
        <v>225</v>
      </c>
      <c r="N96" s="714" t="s">
        <v>1765</v>
      </c>
      <c r="O96" s="726" t="s">
        <v>225</v>
      </c>
      <c r="P96" s="714" t="s">
        <v>1765</v>
      </c>
      <c r="Q96" s="726" t="s">
        <v>225</v>
      </c>
      <c r="R96" s="990" t="s">
        <v>1765</v>
      </c>
    </row>
    <row r="97" spans="1:18" s="690" customFormat="1" ht="15" customHeight="1" x14ac:dyDescent="0.2">
      <c r="A97" s="2560"/>
      <c r="B97" s="2375" t="s">
        <v>1488</v>
      </c>
      <c r="C97" s="2376"/>
      <c r="D97" s="2376"/>
      <c r="E97" s="2376"/>
      <c r="F97" s="2376"/>
      <c r="G97" s="2376"/>
      <c r="H97" s="2646"/>
      <c r="I97" s="726"/>
      <c r="J97" s="714"/>
      <c r="K97" s="726"/>
      <c r="L97" s="714"/>
      <c r="M97" s="726"/>
      <c r="N97" s="714"/>
      <c r="O97" s="726"/>
      <c r="P97" s="714"/>
      <c r="Q97" s="726"/>
      <c r="R97" s="990"/>
    </row>
    <row r="98" spans="1:18" s="690" customFormat="1" ht="15" customHeight="1" x14ac:dyDescent="0.2">
      <c r="A98" s="2560"/>
      <c r="B98" s="2383" t="s">
        <v>1489</v>
      </c>
      <c r="C98" s="2384"/>
      <c r="D98" s="2384"/>
      <c r="E98" s="2384"/>
      <c r="F98" s="2384"/>
      <c r="G98" s="2384"/>
      <c r="H98" s="2766"/>
      <c r="I98" s="988"/>
      <c r="J98" s="989"/>
      <c r="K98" s="988"/>
      <c r="L98" s="989"/>
      <c r="M98" s="988"/>
      <c r="N98" s="989"/>
      <c r="O98" s="988"/>
      <c r="P98" s="989"/>
      <c r="Q98" s="988"/>
      <c r="R98" s="987"/>
    </row>
    <row r="99" spans="1:18" s="690" customFormat="1" ht="15" customHeight="1" x14ac:dyDescent="0.2">
      <c r="A99" s="2560"/>
      <c r="B99" s="2792" t="s">
        <v>1490</v>
      </c>
      <c r="C99" s="2793"/>
      <c r="D99" s="2793"/>
      <c r="E99" s="2793"/>
      <c r="F99" s="2793"/>
      <c r="G99" s="2793"/>
      <c r="H99" s="2793"/>
      <c r="I99" s="2645"/>
      <c r="J99" s="2646"/>
      <c r="K99" s="2645"/>
      <c r="L99" s="2646"/>
      <c r="M99" s="2645"/>
      <c r="N99" s="2646"/>
      <c r="O99" s="2794"/>
      <c r="P99" s="2516"/>
      <c r="Q99" s="2794"/>
      <c r="R99" s="2795"/>
    </row>
    <row r="100" spans="1:18" ht="15" customHeight="1" x14ac:dyDescent="0.2">
      <c r="A100" s="2560"/>
      <c r="B100" s="2796" t="s">
        <v>1764</v>
      </c>
      <c r="C100" s="2796"/>
      <c r="D100" s="2796"/>
      <c r="E100" s="2796"/>
      <c r="F100" s="2796"/>
      <c r="G100" s="2796"/>
      <c r="H100" s="2796"/>
      <c r="I100" s="2796"/>
      <c r="J100" s="2796"/>
      <c r="K100" s="2796"/>
      <c r="L100" s="2796"/>
      <c r="M100" s="2796"/>
      <c r="N100" s="2796"/>
      <c r="O100" s="2796"/>
      <c r="P100" s="2796"/>
      <c r="Q100" s="2796"/>
      <c r="R100" s="2797"/>
    </row>
    <row r="101" spans="1:18" s="690" customFormat="1" ht="15" customHeight="1" x14ac:dyDescent="0.2">
      <c r="A101" s="2560"/>
      <c r="B101" s="2670" t="s">
        <v>1763</v>
      </c>
      <c r="C101" s="2670"/>
      <c r="D101" s="2670"/>
      <c r="E101" s="2670"/>
      <c r="F101" s="2670"/>
      <c r="G101" s="2670"/>
      <c r="H101" s="2671"/>
      <c r="I101" s="986" t="s">
        <v>1438</v>
      </c>
      <c r="J101" s="985" t="s">
        <v>1439</v>
      </c>
      <c r="K101" s="985" t="s">
        <v>1440</v>
      </c>
      <c r="L101" s="985" t="s">
        <v>1441</v>
      </c>
      <c r="M101" s="985" t="s">
        <v>1762</v>
      </c>
      <c r="N101" s="985" t="s">
        <v>1761</v>
      </c>
      <c r="O101" s="985" t="s">
        <v>1760</v>
      </c>
      <c r="P101" s="985" t="s">
        <v>1445</v>
      </c>
      <c r="Q101" s="2798" t="s">
        <v>134</v>
      </c>
      <c r="R101" s="2799"/>
    </row>
    <row r="102" spans="1:18" s="690" customFormat="1" ht="15" customHeight="1" x14ac:dyDescent="0.2">
      <c r="A102" s="2560"/>
      <c r="B102" s="2670"/>
      <c r="C102" s="2670"/>
      <c r="D102" s="2670"/>
      <c r="E102" s="2670"/>
      <c r="F102" s="2670"/>
      <c r="G102" s="2670"/>
      <c r="H102" s="2671"/>
      <c r="I102" s="984"/>
      <c r="J102" s="984"/>
      <c r="K102" s="984"/>
      <c r="L102" s="984"/>
      <c r="M102" s="984"/>
      <c r="N102" s="984"/>
      <c r="O102" s="984"/>
      <c r="P102" s="983"/>
      <c r="Q102" s="2800"/>
      <c r="R102" s="2801"/>
    </row>
    <row r="103" spans="1:18" s="690" customFormat="1" ht="15" customHeight="1" x14ac:dyDescent="0.2">
      <c r="A103" s="2560"/>
      <c r="B103" s="2783"/>
      <c r="C103" s="2783"/>
      <c r="D103" s="2783"/>
      <c r="E103" s="2783"/>
      <c r="F103" s="2783"/>
      <c r="G103" s="2783"/>
      <c r="H103" s="2784"/>
      <c r="I103" s="2802" t="s">
        <v>1446</v>
      </c>
      <c r="J103" s="2803"/>
      <c r="K103" s="2804"/>
      <c r="L103" s="2805"/>
      <c r="M103" s="2768"/>
      <c r="N103" s="2768"/>
      <c r="O103" s="2768"/>
      <c r="P103" s="2768"/>
      <c r="Q103" s="2768"/>
      <c r="R103" s="2769"/>
    </row>
    <row r="104" spans="1:18" s="690" customFormat="1" ht="15" customHeight="1" x14ac:dyDescent="0.2">
      <c r="A104" s="2560"/>
      <c r="B104" s="2384" t="s">
        <v>1447</v>
      </c>
      <c r="C104" s="2376"/>
      <c r="D104" s="2376"/>
      <c r="E104" s="2376"/>
      <c r="F104" s="2376"/>
      <c r="G104" s="2376"/>
      <c r="H104" s="2376"/>
      <c r="I104" s="2767"/>
      <c r="J104" s="2347"/>
      <c r="K104" s="980" t="s">
        <v>446</v>
      </c>
      <c r="L104" s="979"/>
      <c r="M104" s="978" t="s">
        <v>383</v>
      </c>
      <c r="N104" s="2347"/>
      <c r="O104" s="2347"/>
      <c r="P104" s="977" t="s">
        <v>446</v>
      </c>
      <c r="Q104" s="2768"/>
      <c r="R104" s="2769"/>
    </row>
    <row r="105" spans="1:18" s="690" customFormat="1" ht="15" customHeight="1" x14ac:dyDescent="0.2">
      <c r="A105" s="2560"/>
      <c r="B105" s="982"/>
      <c r="C105" s="2773" t="s">
        <v>1759</v>
      </c>
      <c r="D105" s="2774"/>
      <c r="E105" s="2350" t="s">
        <v>382</v>
      </c>
      <c r="F105" s="2351"/>
      <c r="G105" s="2351"/>
      <c r="H105" s="2352"/>
      <c r="I105" s="2767"/>
      <c r="J105" s="2347"/>
      <c r="K105" s="980" t="s">
        <v>446</v>
      </c>
      <c r="L105" s="979"/>
      <c r="M105" s="978" t="s">
        <v>383</v>
      </c>
      <c r="N105" s="2347"/>
      <c r="O105" s="2347"/>
      <c r="P105" s="977" t="s">
        <v>446</v>
      </c>
      <c r="Q105" s="2768"/>
      <c r="R105" s="2769"/>
    </row>
    <row r="106" spans="1:18" s="690" customFormat="1" ht="15" customHeight="1" x14ac:dyDescent="0.2">
      <c r="A106" s="2560"/>
      <c r="B106" s="982"/>
      <c r="C106" s="2775"/>
      <c r="D106" s="2776"/>
      <c r="E106" s="2350" t="s">
        <v>1444</v>
      </c>
      <c r="F106" s="2351"/>
      <c r="G106" s="2351"/>
      <c r="H106" s="2352"/>
      <c r="I106" s="2767"/>
      <c r="J106" s="2347"/>
      <c r="K106" s="980" t="s">
        <v>446</v>
      </c>
      <c r="L106" s="979"/>
      <c r="M106" s="978" t="s">
        <v>383</v>
      </c>
      <c r="N106" s="2347"/>
      <c r="O106" s="2347"/>
      <c r="P106" s="977" t="s">
        <v>446</v>
      </c>
      <c r="Q106" s="2768"/>
      <c r="R106" s="2769"/>
    </row>
    <row r="107" spans="1:18" s="690" customFormat="1" ht="15" customHeight="1" x14ac:dyDescent="0.2">
      <c r="A107" s="2560"/>
      <c r="B107" s="981"/>
      <c r="C107" s="2777"/>
      <c r="D107" s="2778"/>
      <c r="E107" s="2350" t="s">
        <v>1449</v>
      </c>
      <c r="F107" s="2351"/>
      <c r="G107" s="2351"/>
      <c r="H107" s="2352"/>
      <c r="I107" s="2767"/>
      <c r="J107" s="2347"/>
      <c r="K107" s="980" t="s">
        <v>446</v>
      </c>
      <c r="L107" s="979"/>
      <c r="M107" s="978" t="s">
        <v>383</v>
      </c>
      <c r="N107" s="2347"/>
      <c r="O107" s="2347"/>
      <c r="P107" s="977" t="s">
        <v>446</v>
      </c>
      <c r="Q107" s="2768"/>
      <c r="R107" s="2769"/>
    </row>
    <row r="108" spans="1:18" s="690" customFormat="1" ht="15" customHeight="1" x14ac:dyDescent="0.2">
      <c r="A108" s="2560"/>
      <c r="B108" s="2384" t="s">
        <v>1450</v>
      </c>
      <c r="C108" s="2384"/>
      <c r="D108" s="2384"/>
      <c r="E108" s="2384"/>
      <c r="F108" s="2384"/>
      <c r="G108" s="2384"/>
      <c r="H108" s="2766"/>
      <c r="I108" s="2767"/>
      <c r="J108" s="2347"/>
      <c r="K108" s="980" t="s">
        <v>446</v>
      </c>
      <c r="L108" s="979"/>
      <c r="M108" s="978" t="s">
        <v>383</v>
      </c>
      <c r="N108" s="2347"/>
      <c r="O108" s="2347"/>
      <c r="P108" s="977" t="s">
        <v>446</v>
      </c>
      <c r="Q108" s="2768"/>
      <c r="R108" s="2769"/>
    </row>
    <row r="109" spans="1:18" s="690" customFormat="1" ht="15" customHeight="1" thickBot="1" x14ac:dyDescent="0.25">
      <c r="A109" s="2561"/>
      <c r="B109" s="2363" t="s">
        <v>1758</v>
      </c>
      <c r="C109" s="2363"/>
      <c r="D109" s="2363"/>
      <c r="E109" s="2363"/>
      <c r="F109" s="2363"/>
      <c r="G109" s="2363"/>
      <c r="H109" s="2770"/>
      <c r="I109" s="2771"/>
      <c r="J109" s="2772"/>
      <c r="K109" s="2772"/>
      <c r="L109" s="703" t="s">
        <v>1757</v>
      </c>
      <c r="M109" s="976"/>
      <c r="N109" s="976"/>
      <c r="O109" s="976"/>
      <c r="P109" s="976"/>
      <c r="Q109" s="976"/>
      <c r="R109" s="975"/>
    </row>
    <row r="110" spans="1:18" s="690" customFormat="1" ht="18.75" customHeight="1" thickBot="1" x14ac:dyDescent="0.25">
      <c r="A110" s="2788" t="s">
        <v>230</v>
      </c>
      <c r="B110" s="2789"/>
      <c r="C110" s="2789"/>
      <c r="D110" s="2789"/>
      <c r="E110" s="2789"/>
      <c r="F110" s="2790" t="s">
        <v>24</v>
      </c>
      <c r="G110" s="2790"/>
      <c r="H110" s="2790"/>
      <c r="I110" s="2790"/>
      <c r="J110" s="2790"/>
      <c r="K110" s="2790"/>
      <c r="L110" s="2790"/>
      <c r="M110" s="2790"/>
      <c r="N110" s="2790"/>
      <c r="O110" s="2790"/>
      <c r="P110" s="2790"/>
      <c r="Q110" s="2790"/>
      <c r="R110" s="2791"/>
    </row>
    <row r="111" spans="1:18" s="690" customFormat="1" ht="19.5" customHeight="1" x14ac:dyDescent="0.2">
      <c r="A111" s="713"/>
      <c r="B111" s="713"/>
      <c r="C111" s="713"/>
      <c r="D111" s="713"/>
      <c r="E111" s="713"/>
      <c r="F111" s="713"/>
      <c r="G111" s="713"/>
      <c r="H111" s="713"/>
      <c r="I111" s="713"/>
      <c r="J111" s="713"/>
      <c r="K111" s="713"/>
      <c r="L111" s="713"/>
      <c r="M111" s="713"/>
      <c r="P111" s="690" t="s">
        <v>308</v>
      </c>
    </row>
    <row r="112" spans="1:18" s="690" customFormat="1" ht="16.649999999999999" customHeight="1" x14ac:dyDescent="0.2">
      <c r="A112" s="974" t="s">
        <v>532</v>
      </c>
      <c r="C112" s="2765" t="s">
        <v>1756</v>
      </c>
      <c r="D112" s="2765"/>
      <c r="E112" s="2765"/>
      <c r="F112" s="2765"/>
      <c r="G112" s="2765"/>
      <c r="H112" s="2765"/>
      <c r="I112" s="2765"/>
      <c r="J112" s="2765"/>
      <c r="K112" s="2765"/>
      <c r="L112" s="2765"/>
      <c r="M112" s="2765"/>
      <c r="N112" s="2765"/>
      <c r="O112" s="2765"/>
      <c r="P112" s="2765"/>
      <c r="Q112" s="2765"/>
      <c r="R112" s="2765"/>
    </row>
    <row r="113" spans="1:18" s="972" customFormat="1" ht="16.649999999999999" customHeight="1" x14ac:dyDescent="0.2">
      <c r="A113" s="973"/>
      <c r="C113" s="2765"/>
      <c r="D113" s="2765"/>
      <c r="E113" s="2765"/>
      <c r="F113" s="2765"/>
      <c r="G113" s="2765"/>
      <c r="H113" s="2765"/>
      <c r="I113" s="2765"/>
      <c r="J113" s="2765"/>
      <c r="K113" s="2765"/>
      <c r="L113" s="2765"/>
      <c r="M113" s="2765"/>
      <c r="N113" s="2765"/>
      <c r="O113" s="2765"/>
      <c r="P113" s="2765"/>
      <c r="Q113" s="2765"/>
      <c r="R113" s="2765"/>
    </row>
    <row r="114" spans="1:18" x14ac:dyDescent="0.2">
      <c r="C114" s="2765"/>
      <c r="D114" s="2765"/>
      <c r="E114" s="2765"/>
      <c r="F114" s="2765"/>
      <c r="G114" s="2765"/>
      <c r="H114" s="2765"/>
      <c r="I114" s="2765"/>
      <c r="J114" s="2765"/>
      <c r="K114" s="2765"/>
      <c r="L114" s="2765"/>
      <c r="M114" s="2765"/>
      <c r="N114" s="2765"/>
      <c r="O114" s="2765"/>
      <c r="P114" s="2765"/>
      <c r="Q114" s="2765"/>
      <c r="R114" s="2765"/>
    </row>
  </sheetData>
  <mergeCells count="259">
    <mergeCell ref="C2:D2"/>
    <mergeCell ref="E2:R2"/>
    <mergeCell ref="A2:B10"/>
    <mergeCell ref="C9:D10"/>
    <mergeCell ref="E9:G9"/>
    <mergeCell ref="H9:J9"/>
    <mergeCell ref="L9:M9"/>
    <mergeCell ref="N9:O9"/>
    <mergeCell ref="K5:L5"/>
    <mergeCell ref="N5:R5"/>
    <mergeCell ref="E6:H7"/>
    <mergeCell ref="J6:L7"/>
    <mergeCell ref="N6:R7"/>
    <mergeCell ref="E8:R8"/>
    <mergeCell ref="H10:R10"/>
    <mergeCell ref="P9:R9"/>
    <mergeCell ref="E10:G10"/>
    <mergeCell ref="E22:J22"/>
    <mergeCell ref="K22:L22"/>
    <mergeCell ref="M22:R22"/>
    <mergeCell ref="Q17:R17"/>
    <mergeCell ref="A1:R1"/>
    <mergeCell ref="C3:D3"/>
    <mergeCell ref="E3:R3"/>
    <mergeCell ref="C4:D4"/>
    <mergeCell ref="E4:R4"/>
    <mergeCell ref="C5:D8"/>
    <mergeCell ref="E5:G5"/>
    <mergeCell ref="H5:I5"/>
    <mergeCell ref="A11:B16"/>
    <mergeCell ref="C11:D11"/>
    <mergeCell ref="E11:K11"/>
    <mergeCell ref="L11:L13"/>
    <mergeCell ref="M11:N11"/>
    <mergeCell ref="C12:D12"/>
    <mergeCell ref="E12:K12"/>
    <mergeCell ref="E13:K13"/>
    <mergeCell ref="C14:J16"/>
    <mergeCell ref="K14:L14"/>
    <mergeCell ref="M14:R14"/>
    <mergeCell ref="K15:L15"/>
    <mergeCell ref="A18:J19"/>
    <mergeCell ref="K18:L18"/>
    <mergeCell ref="M18:R18"/>
    <mergeCell ref="K19:L19"/>
    <mergeCell ref="M19:R19"/>
    <mergeCell ref="M12:R13"/>
    <mergeCell ref="C13:D13"/>
    <mergeCell ref="A17:J17"/>
    <mergeCell ref="M17:P17"/>
    <mergeCell ref="M15:R15"/>
    <mergeCell ref="K16:L16"/>
    <mergeCell ref="M16:R16"/>
    <mergeCell ref="C23:D23"/>
    <mergeCell ref="E23:J23"/>
    <mergeCell ref="K23:L23"/>
    <mergeCell ref="M23:R23"/>
    <mergeCell ref="A20:B23"/>
    <mergeCell ref="B28:J29"/>
    <mergeCell ref="K28:L28"/>
    <mergeCell ref="M28:N28"/>
    <mergeCell ref="O28:P28"/>
    <mergeCell ref="Q28:R28"/>
    <mergeCell ref="B24:J24"/>
    <mergeCell ref="K24:R24"/>
    <mergeCell ref="B25:J25"/>
    <mergeCell ref="L25:N25"/>
    <mergeCell ref="P25:R25"/>
    <mergeCell ref="C22:D22"/>
    <mergeCell ref="C20:D20"/>
    <mergeCell ref="E20:J20"/>
    <mergeCell ref="K20:L20"/>
    <mergeCell ref="M20:R20"/>
    <mergeCell ref="C21:D21"/>
    <mergeCell ref="E21:J21"/>
    <mergeCell ref="K21:L21"/>
    <mergeCell ref="M21:R21"/>
    <mergeCell ref="C30:H31"/>
    <mergeCell ref="I30:J30"/>
    <mergeCell ref="I31:J31"/>
    <mergeCell ref="A26:A47"/>
    <mergeCell ref="B26:J26"/>
    <mergeCell ref="L26:M26"/>
    <mergeCell ref="P26:Q26"/>
    <mergeCell ref="B27:R27"/>
    <mergeCell ref="O32:P32"/>
    <mergeCell ref="Q32:R32"/>
    <mergeCell ref="K33:L33"/>
    <mergeCell ref="M33:N33"/>
    <mergeCell ref="O33:P33"/>
    <mergeCell ref="M37:N37"/>
    <mergeCell ref="C32:J32"/>
    <mergeCell ref="K32:L32"/>
    <mergeCell ref="M32:N32"/>
    <mergeCell ref="Q33:R33"/>
    <mergeCell ref="C41:H42"/>
    <mergeCell ref="I41:L41"/>
    <mergeCell ref="I42:L42"/>
    <mergeCell ref="B43:L43"/>
    <mergeCell ref="B44:L44"/>
    <mergeCell ref="C35:H36"/>
    <mergeCell ref="C39:H40"/>
    <mergeCell ref="I39:L39"/>
    <mergeCell ref="O39:R44"/>
    <mergeCell ref="I40:L40"/>
    <mergeCell ref="C54:J54"/>
    <mergeCell ref="K54:L54"/>
    <mergeCell ref="M54:N54"/>
    <mergeCell ref="Q50:R50"/>
    <mergeCell ref="B45:L45"/>
    <mergeCell ref="B46:L46"/>
    <mergeCell ref="B47:L47"/>
    <mergeCell ref="Q54:R54"/>
    <mergeCell ref="B50:J51"/>
    <mergeCell ref="K50:L50"/>
    <mergeCell ref="M50:N50"/>
    <mergeCell ref="O50:P50"/>
    <mergeCell ref="I35:J35"/>
    <mergeCell ref="I36:J36"/>
    <mergeCell ref="C37:J37"/>
    <mergeCell ref="K37:L37"/>
    <mergeCell ref="C61:H62"/>
    <mergeCell ref="I61:L61"/>
    <mergeCell ref="B69:L69"/>
    <mergeCell ref="O37:P37"/>
    <mergeCell ref="C59:J59"/>
    <mergeCell ref="K59:L59"/>
    <mergeCell ref="M59:N59"/>
    <mergeCell ref="B48:J48"/>
    <mergeCell ref="L48:M48"/>
    <mergeCell ref="C52:H53"/>
    <mergeCell ref="I52:J52"/>
    <mergeCell ref="I53:J53"/>
    <mergeCell ref="I57:J57"/>
    <mergeCell ref="I58:J58"/>
    <mergeCell ref="O54:P54"/>
    <mergeCell ref="B67:L67"/>
    <mergeCell ref="P48:Q48"/>
    <mergeCell ref="B49:R49"/>
    <mergeCell ref="Q37:R37"/>
    <mergeCell ref="B38:R38"/>
    <mergeCell ref="A70:R70"/>
    <mergeCell ref="B71:R71"/>
    <mergeCell ref="Q59:R59"/>
    <mergeCell ref="B60:R60"/>
    <mergeCell ref="K55:L55"/>
    <mergeCell ref="M55:N55"/>
    <mergeCell ref="O55:P55"/>
    <mergeCell ref="Q55:R55"/>
    <mergeCell ref="C57:H58"/>
    <mergeCell ref="O61:R66"/>
    <mergeCell ref="I62:L62"/>
    <mergeCell ref="C63:H64"/>
    <mergeCell ref="I63:L63"/>
    <mergeCell ref="I64:L64"/>
    <mergeCell ref="B65:L65"/>
    <mergeCell ref="B66:L66"/>
    <mergeCell ref="A48:A69"/>
    <mergeCell ref="B68:L68"/>
    <mergeCell ref="O59:P59"/>
    <mergeCell ref="B72:H73"/>
    <mergeCell ref="I72:J72"/>
    <mergeCell ref="K72:R75"/>
    <mergeCell ref="B74:H74"/>
    <mergeCell ref="B75:H75"/>
    <mergeCell ref="Q83:R83"/>
    <mergeCell ref="B84:R84"/>
    <mergeCell ref="M79:N79"/>
    <mergeCell ref="O79:P79"/>
    <mergeCell ref="Q79:R79"/>
    <mergeCell ref="B81:H81"/>
    <mergeCell ref="B82:H82"/>
    <mergeCell ref="B83:H83"/>
    <mergeCell ref="I83:J83"/>
    <mergeCell ref="K83:L83"/>
    <mergeCell ref="B76:R76"/>
    <mergeCell ref="B77:J77"/>
    <mergeCell ref="M77:P77"/>
    <mergeCell ref="A78:A93"/>
    <mergeCell ref="B78:R78"/>
    <mergeCell ref="B79:H80"/>
    <mergeCell ref="I79:J79"/>
    <mergeCell ref="K79:L79"/>
    <mergeCell ref="B92:H92"/>
    <mergeCell ref="I92:J92"/>
    <mergeCell ref="N92:O92"/>
    <mergeCell ref="Q92:R92"/>
    <mergeCell ref="C89:D91"/>
    <mergeCell ref="E89:H89"/>
    <mergeCell ref="I89:J89"/>
    <mergeCell ref="N89:O89"/>
    <mergeCell ref="Q89:R89"/>
    <mergeCell ref="E90:H90"/>
    <mergeCell ref="B88:H88"/>
    <mergeCell ref="I88:J88"/>
    <mergeCell ref="N88:O88"/>
    <mergeCell ref="B85:H87"/>
    <mergeCell ref="Q85:R86"/>
    <mergeCell ref="I87:K87"/>
    <mergeCell ref="L87:R87"/>
    <mergeCell ref="I103:K103"/>
    <mergeCell ref="L103:R103"/>
    <mergeCell ref="B93:H93"/>
    <mergeCell ref="I93:K93"/>
    <mergeCell ref="M83:N83"/>
    <mergeCell ref="O83:P83"/>
    <mergeCell ref="E91:H91"/>
    <mergeCell ref="I105:J105"/>
    <mergeCell ref="N105:O105"/>
    <mergeCell ref="Q105:R105"/>
    <mergeCell ref="M99:N99"/>
    <mergeCell ref="Q88:R88"/>
    <mergeCell ref="I91:J91"/>
    <mergeCell ref="N91:O91"/>
    <mergeCell ref="Q91:R91"/>
    <mergeCell ref="I90:J90"/>
    <mergeCell ref="N90:O90"/>
    <mergeCell ref="Q90:R90"/>
    <mergeCell ref="B97:H97"/>
    <mergeCell ref="B98:H98"/>
    <mergeCell ref="A94:A109"/>
    <mergeCell ref="B94:R94"/>
    <mergeCell ref="B95:H96"/>
    <mergeCell ref="I95:J95"/>
    <mergeCell ref="K95:L95"/>
    <mergeCell ref="M95:N95"/>
    <mergeCell ref="O95:P95"/>
    <mergeCell ref="Q95:R95"/>
    <mergeCell ref="A110:E110"/>
    <mergeCell ref="F110:R110"/>
    <mergeCell ref="B104:H104"/>
    <mergeCell ref="I104:J104"/>
    <mergeCell ref="N104:O104"/>
    <mergeCell ref="Q104:R104"/>
    <mergeCell ref="I106:J106"/>
    <mergeCell ref="B99:H99"/>
    <mergeCell ref="I99:J99"/>
    <mergeCell ref="K99:L99"/>
    <mergeCell ref="N106:O106"/>
    <mergeCell ref="O99:P99"/>
    <mergeCell ref="Q99:R99"/>
    <mergeCell ref="B100:R100"/>
    <mergeCell ref="B101:H103"/>
    <mergeCell ref="Q101:R102"/>
    <mergeCell ref="C112:R114"/>
    <mergeCell ref="B108:H108"/>
    <mergeCell ref="I108:J108"/>
    <mergeCell ref="N108:O108"/>
    <mergeCell ref="Q108:R108"/>
    <mergeCell ref="B109:H109"/>
    <mergeCell ref="I109:K109"/>
    <mergeCell ref="E107:H107"/>
    <mergeCell ref="I107:J107"/>
    <mergeCell ref="N107:O107"/>
    <mergeCell ref="Q107:R107"/>
    <mergeCell ref="C105:D107"/>
    <mergeCell ref="E105:H105"/>
    <mergeCell ref="E106:H106"/>
    <mergeCell ref="Q106:R106"/>
  </mergeCells>
  <phoneticPr fontId="2"/>
  <dataValidations count="1">
    <dataValidation type="list" allowBlank="1" showInputMessage="1" showErrorMessage="1" sqref="I86:P86 I102:P102" xr:uid="{133C3478-C121-49C3-9E9A-7709A7ADA418}">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38977" r:id="rId4" name="Check Box 1">
              <controlPr defaultSize="0" autoFill="0" autoLine="0" autoPict="0">
                <anchor moveWithCells="1">
                  <from>
                    <xdr:col>10</xdr:col>
                    <xdr:colOff>160020</xdr:colOff>
                    <xdr:row>16</xdr:row>
                    <xdr:rowOff>30480</xdr:rowOff>
                  </from>
                  <to>
                    <xdr:col>11</xdr:col>
                    <xdr:colOff>0</xdr:colOff>
                    <xdr:row>16</xdr:row>
                    <xdr:rowOff>289560</xdr:rowOff>
                  </to>
                </anchor>
              </controlPr>
            </control>
          </mc:Choice>
        </mc:AlternateContent>
        <mc:AlternateContent xmlns:mc="http://schemas.openxmlformats.org/markup-compatibility/2006">
          <mc:Choice Requires="x14">
            <control shapeId="638978" r:id="rId5" name="Check Box 2">
              <controlPr defaultSize="0" autoFill="0" autoLine="0" autoPict="0">
                <anchor moveWithCells="1">
                  <from>
                    <xdr:col>11</xdr:col>
                    <xdr:colOff>38100</xdr:colOff>
                    <xdr:row>16</xdr:row>
                    <xdr:rowOff>45720</xdr:rowOff>
                  </from>
                  <to>
                    <xdr:col>12</xdr:col>
                    <xdr:colOff>0</xdr:colOff>
                    <xdr:row>16</xdr:row>
                    <xdr:rowOff>274320</xdr:rowOff>
                  </to>
                </anchor>
              </controlPr>
            </control>
          </mc:Choice>
        </mc:AlternateContent>
        <mc:AlternateContent xmlns:mc="http://schemas.openxmlformats.org/markup-compatibility/2006">
          <mc:Choice Requires="x14">
            <control shapeId="638979" r:id="rId6" name="Check Box 3">
              <controlPr defaultSize="0" autoFill="0" autoLine="0" autoPict="0">
                <anchor moveWithCells="1">
                  <from>
                    <xdr:col>17</xdr:col>
                    <xdr:colOff>83820</xdr:colOff>
                    <xdr:row>16</xdr:row>
                    <xdr:rowOff>60960</xdr:rowOff>
                  </from>
                  <to>
                    <xdr:col>18</xdr:col>
                    <xdr:colOff>7620</xdr:colOff>
                    <xdr:row>16</xdr:row>
                    <xdr:rowOff>274320</xdr:rowOff>
                  </to>
                </anchor>
              </controlPr>
            </control>
          </mc:Choice>
        </mc:AlternateContent>
        <mc:AlternateContent xmlns:mc="http://schemas.openxmlformats.org/markup-compatibility/2006">
          <mc:Choice Requires="x14">
            <control shapeId="638980" r:id="rId7" name="Check Box 4">
              <controlPr defaultSize="0" autoFill="0" autoLine="0" autoPict="0">
                <anchor moveWithCells="1">
                  <from>
                    <xdr:col>16</xdr:col>
                    <xdr:colOff>76200</xdr:colOff>
                    <xdr:row>16</xdr:row>
                    <xdr:rowOff>60960</xdr:rowOff>
                  </from>
                  <to>
                    <xdr:col>17</xdr:col>
                    <xdr:colOff>0</xdr:colOff>
                    <xdr:row>16</xdr:row>
                    <xdr:rowOff>274320</xdr:rowOff>
                  </to>
                </anchor>
              </controlPr>
            </control>
          </mc:Choice>
        </mc:AlternateContent>
        <mc:AlternateContent xmlns:mc="http://schemas.openxmlformats.org/markup-compatibility/2006">
          <mc:Choice Requires="x14">
            <control shapeId="638981" r:id="rId8" name="Check Box 5">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2" r:id="rId9" name="Check Box 6">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3" r:id="rId10" name="Check Box 7">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4" r:id="rId11" name="Check Box 8">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5" r:id="rId12" name="Check Box 9">
              <controlPr defaultSize="0" autoFill="0" autoLine="0" autoPict="0">
                <anchor moveWithCells="1">
                  <from>
                    <xdr:col>10</xdr:col>
                    <xdr:colOff>259080</xdr:colOff>
                    <xdr:row>47</xdr:row>
                    <xdr:rowOff>0</xdr:rowOff>
                  </from>
                  <to>
                    <xdr:col>10</xdr:col>
                    <xdr:colOff>533400</xdr:colOff>
                    <xdr:row>48</xdr:row>
                    <xdr:rowOff>22860</xdr:rowOff>
                  </to>
                </anchor>
              </controlPr>
            </control>
          </mc:Choice>
        </mc:AlternateContent>
        <mc:AlternateContent xmlns:mc="http://schemas.openxmlformats.org/markup-compatibility/2006">
          <mc:Choice Requires="x14">
            <control shapeId="638986" r:id="rId13" name="Check Box 10">
              <controlPr defaultSize="0" autoFill="0" autoLine="0" autoPict="0">
                <anchor moveWithCells="1">
                  <from>
                    <xdr:col>14</xdr:col>
                    <xdr:colOff>289560</xdr:colOff>
                    <xdr:row>47</xdr:row>
                    <xdr:rowOff>0</xdr:rowOff>
                  </from>
                  <to>
                    <xdr:col>14</xdr:col>
                    <xdr:colOff>571500</xdr:colOff>
                    <xdr:row>48</xdr:row>
                    <xdr:rowOff>22860</xdr:rowOff>
                  </to>
                </anchor>
              </controlPr>
            </control>
          </mc:Choice>
        </mc:AlternateContent>
        <mc:AlternateContent xmlns:mc="http://schemas.openxmlformats.org/markup-compatibility/2006">
          <mc:Choice Requires="x14">
            <control shapeId="638987" r:id="rId14" name="Check Box 11">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88" r:id="rId15" name="Check Box 12">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mc:AlternateContent xmlns:mc="http://schemas.openxmlformats.org/markup-compatibility/2006">
          <mc:Choice Requires="x14">
            <control shapeId="638989" r:id="rId16" name="Check Box 13">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90" r:id="rId17" name="Check Box 14">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4D96-7749-41D1-851F-845B5978B304}">
  <sheetPr>
    <tabColor rgb="FFFFFF00"/>
    <pageSetUpPr fitToPage="1"/>
  </sheetPr>
  <dimension ref="A1:X90"/>
  <sheetViews>
    <sheetView view="pageBreakPreview" zoomScaleNormal="100" zoomScaleSheetLayoutView="100" workbookViewId="0">
      <selection activeCell="W8" sqref="W8"/>
    </sheetView>
  </sheetViews>
  <sheetFormatPr defaultColWidth="8.77734375" defaultRowHeight="12" x14ac:dyDescent="0.2"/>
  <cols>
    <col min="1" max="1" width="4.109375" style="1034" customWidth="1"/>
    <col min="2" max="2" width="3.109375" style="1034" customWidth="1"/>
    <col min="3" max="3" width="6.77734375" style="1034" customWidth="1"/>
    <col min="4" max="5" width="6.33203125" style="1034" customWidth="1"/>
    <col min="6" max="6" width="4.6640625" style="1034" customWidth="1"/>
    <col min="7" max="7" width="3.6640625" style="1034" customWidth="1"/>
    <col min="8" max="8" width="5.77734375" style="1034" customWidth="1"/>
    <col min="9" max="18" width="10" style="1034" customWidth="1"/>
    <col min="19" max="16384" width="8.77734375" style="1034"/>
  </cols>
  <sheetData>
    <row r="1" spans="1:24" ht="36" customHeight="1" x14ac:dyDescent="0.2">
      <c r="A1" s="3034" t="s">
        <v>1829</v>
      </c>
      <c r="B1" s="3034"/>
      <c r="C1" s="3034"/>
      <c r="D1" s="3034"/>
      <c r="E1" s="3034"/>
      <c r="F1" s="3034"/>
      <c r="G1" s="3034"/>
      <c r="H1" s="3034"/>
      <c r="I1" s="3034"/>
      <c r="J1" s="3034"/>
      <c r="K1" s="3034"/>
      <c r="L1" s="3034"/>
      <c r="M1" s="3034"/>
      <c r="N1" s="3034"/>
      <c r="O1" s="3034"/>
      <c r="P1" s="3034"/>
      <c r="Q1" s="3034"/>
      <c r="R1" s="3034"/>
    </row>
    <row r="2" spans="1:24" s="749" customFormat="1" ht="15" customHeight="1" thickBot="1" x14ac:dyDescent="0.25">
      <c r="A2" s="3022" t="s">
        <v>1828</v>
      </c>
      <c r="B2" s="3022"/>
      <c r="C2" s="3022"/>
      <c r="D2" s="3022"/>
      <c r="E2" s="3022"/>
      <c r="F2" s="3022"/>
      <c r="G2" s="3022"/>
      <c r="H2" s="3022"/>
      <c r="I2" s="3022"/>
      <c r="J2" s="1057"/>
      <c r="K2" s="1057"/>
      <c r="L2" s="1057"/>
      <c r="M2" s="769"/>
      <c r="N2" s="1043"/>
      <c r="O2" s="1056"/>
      <c r="P2" s="1056"/>
      <c r="Q2" s="1056"/>
      <c r="R2" s="1056"/>
    </row>
    <row r="3" spans="1:24" s="749" customFormat="1" ht="15" customHeight="1" x14ac:dyDescent="0.2">
      <c r="A3" s="3035" t="s">
        <v>1799</v>
      </c>
      <c r="B3" s="3036"/>
      <c r="C3" s="3041" t="s">
        <v>1798</v>
      </c>
      <c r="D3" s="3042"/>
      <c r="E3" s="3043"/>
      <c r="F3" s="3044"/>
      <c r="G3" s="3044"/>
      <c r="H3" s="3044"/>
      <c r="I3" s="3044"/>
      <c r="J3" s="3045"/>
      <c r="K3" s="3046" t="s">
        <v>1797</v>
      </c>
      <c r="L3" s="3047"/>
      <c r="M3" s="3048"/>
      <c r="N3" s="3049"/>
      <c r="O3" s="3049"/>
      <c r="P3" s="3049"/>
      <c r="Q3" s="3049"/>
      <c r="R3" s="3050"/>
    </row>
    <row r="4" spans="1:24" s="749" customFormat="1" ht="15" customHeight="1" x14ac:dyDescent="0.2">
      <c r="A4" s="3037"/>
      <c r="B4" s="3038"/>
      <c r="C4" s="2966" t="s">
        <v>1798</v>
      </c>
      <c r="D4" s="2975"/>
      <c r="E4" s="3051"/>
      <c r="F4" s="3052"/>
      <c r="G4" s="3052"/>
      <c r="H4" s="3052"/>
      <c r="I4" s="3052"/>
      <c r="J4" s="3053"/>
      <c r="K4" s="3054" t="s">
        <v>1797</v>
      </c>
      <c r="L4" s="3055"/>
      <c r="M4" s="2950"/>
      <c r="N4" s="3056"/>
      <c r="O4" s="3056"/>
      <c r="P4" s="3056"/>
      <c r="Q4" s="3056"/>
      <c r="R4" s="2951"/>
    </row>
    <row r="5" spans="1:24" s="749" customFormat="1" ht="15" customHeight="1" x14ac:dyDescent="0.2">
      <c r="A5" s="3037"/>
      <c r="B5" s="3038"/>
      <c r="C5" s="2966" t="s">
        <v>1798</v>
      </c>
      <c r="D5" s="2975"/>
      <c r="E5" s="3051"/>
      <c r="F5" s="3052"/>
      <c r="G5" s="3052"/>
      <c r="H5" s="3052"/>
      <c r="I5" s="3052"/>
      <c r="J5" s="3053"/>
      <c r="K5" s="3054" t="s">
        <v>1797</v>
      </c>
      <c r="L5" s="3055"/>
      <c r="M5" s="2950"/>
      <c r="N5" s="3056"/>
      <c r="O5" s="3056"/>
      <c r="P5" s="3056"/>
      <c r="Q5" s="3056"/>
      <c r="R5" s="2951"/>
    </row>
    <row r="6" spans="1:24" s="749" customFormat="1" ht="15" customHeight="1" thickBot="1" x14ac:dyDescent="0.25">
      <c r="A6" s="3039"/>
      <c r="B6" s="3040"/>
      <c r="C6" s="3057" t="s">
        <v>1798</v>
      </c>
      <c r="D6" s="2941"/>
      <c r="E6" s="3058"/>
      <c r="F6" s="3059"/>
      <c r="G6" s="3059"/>
      <c r="H6" s="3059"/>
      <c r="I6" s="3059"/>
      <c r="J6" s="3060"/>
      <c r="K6" s="3061" t="s">
        <v>1797</v>
      </c>
      <c r="L6" s="3062"/>
      <c r="M6" s="3058"/>
      <c r="N6" s="3059"/>
      <c r="O6" s="3059"/>
      <c r="P6" s="3059"/>
      <c r="Q6" s="3059"/>
      <c r="R6" s="3063"/>
    </row>
    <row r="7" spans="1:24" s="749" customFormat="1" ht="15" customHeight="1" x14ac:dyDescent="0.2">
      <c r="A7" s="1101"/>
      <c r="B7" s="1101"/>
      <c r="C7" s="1057"/>
      <c r="D7" s="1057"/>
      <c r="E7" s="1099"/>
      <c r="F7" s="1099"/>
      <c r="G7" s="1099"/>
      <c r="H7" s="1099"/>
      <c r="I7" s="1099"/>
      <c r="J7" s="1099"/>
      <c r="K7" s="1100"/>
      <c r="L7" s="1100"/>
      <c r="M7" s="1099"/>
      <c r="N7" s="1099"/>
      <c r="O7" s="1099"/>
      <c r="P7" s="1099"/>
      <c r="Q7" s="1099"/>
      <c r="R7" s="1099"/>
    </row>
    <row r="8" spans="1:24" s="749" customFormat="1" ht="15" customHeight="1" thickBot="1" x14ac:dyDescent="0.25">
      <c r="A8" s="3022" t="s">
        <v>1827</v>
      </c>
      <c r="B8" s="3022"/>
      <c r="C8" s="3022"/>
      <c r="D8" s="3022"/>
      <c r="E8" s="3022"/>
      <c r="F8" s="3022"/>
      <c r="G8" s="3022"/>
      <c r="H8" s="3022"/>
      <c r="I8" s="3022"/>
      <c r="J8" s="1057"/>
      <c r="K8" s="1057"/>
      <c r="L8" s="1057"/>
      <c r="M8" s="769"/>
      <c r="N8" s="1043"/>
      <c r="O8" s="1056"/>
      <c r="P8" s="1056"/>
      <c r="Q8" s="1056"/>
      <c r="R8" s="1056"/>
    </row>
    <row r="9" spans="1:24" s="749" customFormat="1" ht="18" customHeight="1" x14ac:dyDescent="0.2">
      <c r="A9" s="1098"/>
      <c r="B9" s="3023" t="s">
        <v>1796</v>
      </c>
      <c r="C9" s="3023"/>
      <c r="D9" s="3023"/>
      <c r="E9" s="3023"/>
      <c r="F9" s="3023"/>
      <c r="G9" s="3023"/>
      <c r="H9" s="3023"/>
      <c r="I9" s="3023"/>
      <c r="J9" s="3024"/>
      <c r="K9" s="3025"/>
      <c r="L9" s="3026"/>
      <c r="M9" s="3026"/>
      <c r="N9" s="3026"/>
      <c r="O9" s="3026"/>
      <c r="P9" s="3026"/>
      <c r="Q9" s="3026"/>
      <c r="R9" s="3027"/>
    </row>
    <row r="10" spans="1:24" s="749" customFormat="1" ht="18" customHeight="1" thickBot="1" x14ac:dyDescent="0.25">
      <c r="A10" s="1097"/>
      <c r="B10" s="3028" t="s">
        <v>1795</v>
      </c>
      <c r="C10" s="3028"/>
      <c r="D10" s="3028"/>
      <c r="E10" s="3028"/>
      <c r="F10" s="3028"/>
      <c r="G10" s="3028"/>
      <c r="H10" s="3028"/>
      <c r="I10" s="3028"/>
      <c r="J10" s="3029"/>
      <c r="K10" s="1096"/>
      <c r="L10" s="3030" t="s">
        <v>1794</v>
      </c>
      <c r="M10" s="3030"/>
      <c r="N10" s="3030"/>
      <c r="O10" s="1096"/>
      <c r="P10" s="3030" t="s">
        <v>1793</v>
      </c>
      <c r="Q10" s="3030"/>
      <c r="R10" s="3031"/>
      <c r="S10" s="1034"/>
      <c r="X10" s="1034"/>
    </row>
    <row r="11" spans="1:24" s="749" customFormat="1" ht="18" customHeight="1" x14ac:dyDescent="0.2">
      <c r="A11" s="2983" t="s">
        <v>1826</v>
      </c>
      <c r="B11" s="2986" t="s">
        <v>1792</v>
      </c>
      <c r="C11" s="2987"/>
      <c r="D11" s="2987"/>
      <c r="E11" s="2987"/>
      <c r="F11" s="2987"/>
      <c r="G11" s="2987"/>
      <c r="H11" s="2987"/>
      <c r="I11" s="2987"/>
      <c r="J11" s="2988"/>
      <c r="K11" s="1091"/>
      <c r="L11" s="2736" t="s">
        <v>1788</v>
      </c>
      <c r="M11" s="2736"/>
      <c r="N11" s="774"/>
      <c r="O11" s="774"/>
      <c r="P11" s="2736" t="s">
        <v>1787</v>
      </c>
      <c r="Q11" s="2736"/>
      <c r="R11" s="1090"/>
    </row>
    <row r="12" spans="1:24" ht="15" customHeight="1" x14ac:dyDescent="0.2">
      <c r="A12" s="2984"/>
      <c r="B12" s="3032" t="s">
        <v>1483</v>
      </c>
      <c r="C12" s="2994"/>
      <c r="D12" s="2994"/>
      <c r="E12" s="2994"/>
      <c r="F12" s="2994"/>
      <c r="G12" s="2994"/>
      <c r="H12" s="2994"/>
      <c r="I12" s="2994"/>
      <c r="J12" s="2994"/>
      <c r="K12" s="2994"/>
      <c r="L12" s="2994"/>
      <c r="M12" s="2994"/>
      <c r="N12" s="2994"/>
      <c r="O12" s="2994"/>
      <c r="P12" s="2994"/>
      <c r="Q12" s="2994"/>
      <c r="R12" s="2995"/>
    </row>
    <row r="13" spans="1:24" ht="15" customHeight="1" x14ac:dyDescent="0.2">
      <c r="A13" s="2984"/>
      <c r="B13" s="2719" t="s">
        <v>1786</v>
      </c>
      <c r="C13" s="2692"/>
      <c r="D13" s="2692"/>
      <c r="E13" s="2692"/>
      <c r="F13" s="2692"/>
      <c r="G13" s="2692"/>
      <c r="H13" s="2692"/>
      <c r="I13" s="2692"/>
      <c r="J13" s="2720"/>
      <c r="K13" s="2691" t="s">
        <v>1785</v>
      </c>
      <c r="L13" s="2692"/>
      <c r="M13" s="2966" t="s">
        <v>1784</v>
      </c>
      <c r="N13" s="2975"/>
      <c r="O13" s="2689" t="s">
        <v>124</v>
      </c>
      <c r="P13" s="2723"/>
      <c r="Q13" s="2993" t="s">
        <v>125</v>
      </c>
      <c r="R13" s="2690"/>
    </row>
    <row r="14" spans="1:24" ht="15" customHeight="1" x14ac:dyDescent="0.2">
      <c r="A14" s="2984"/>
      <c r="B14" s="3033"/>
      <c r="C14" s="2946"/>
      <c r="D14" s="2946"/>
      <c r="E14" s="2946"/>
      <c r="F14" s="2946"/>
      <c r="G14" s="2946"/>
      <c r="H14" s="2946"/>
      <c r="I14" s="2946"/>
      <c r="J14" s="2992"/>
      <c r="K14" s="1082" t="s">
        <v>1486</v>
      </c>
      <c r="L14" s="1052" t="s">
        <v>1487</v>
      </c>
      <c r="M14" s="1082" t="s">
        <v>1486</v>
      </c>
      <c r="N14" s="1089" t="s">
        <v>1487</v>
      </c>
      <c r="O14" s="1082" t="s">
        <v>1486</v>
      </c>
      <c r="P14" s="1089" t="s">
        <v>1487</v>
      </c>
      <c r="Q14" s="1082" t="s">
        <v>1486</v>
      </c>
      <c r="R14" s="1081" t="s">
        <v>1487</v>
      </c>
    </row>
    <row r="15" spans="1:24" ht="15" customHeight="1" x14ac:dyDescent="0.2">
      <c r="A15" s="2984"/>
      <c r="B15" s="1094"/>
      <c r="C15" s="2989" t="s">
        <v>1780</v>
      </c>
      <c r="D15" s="2929"/>
      <c r="E15" s="2929"/>
      <c r="F15" s="2929"/>
      <c r="G15" s="2929"/>
      <c r="H15" s="2990"/>
      <c r="I15" s="2993" t="s">
        <v>1488</v>
      </c>
      <c r="J15" s="2723"/>
      <c r="K15" s="1088"/>
      <c r="L15" s="1087"/>
      <c r="M15" s="1086"/>
      <c r="N15" s="1079"/>
      <c r="O15" s="1079"/>
      <c r="P15" s="1079"/>
      <c r="Q15" s="1078"/>
      <c r="R15" s="1077"/>
    </row>
    <row r="16" spans="1:24" ht="15" customHeight="1" x14ac:dyDescent="0.2">
      <c r="A16" s="2984"/>
      <c r="B16" s="1094"/>
      <c r="C16" s="2991"/>
      <c r="D16" s="2946"/>
      <c r="E16" s="2946"/>
      <c r="F16" s="2946"/>
      <c r="G16" s="2946"/>
      <c r="H16" s="2992"/>
      <c r="I16" s="2691" t="s">
        <v>1489</v>
      </c>
      <c r="J16" s="2720"/>
      <c r="K16" s="1076"/>
      <c r="L16" s="1085"/>
      <c r="M16" s="1085"/>
      <c r="N16" s="1075"/>
      <c r="O16" s="1075"/>
      <c r="P16" s="1075"/>
      <c r="Q16" s="1074"/>
      <c r="R16" s="1073"/>
    </row>
    <row r="17" spans="1:18" s="749" customFormat="1" ht="15" customHeight="1" x14ac:dyDescent="0.2">
      <c r="A17" s="2984"/>
      <c r="B17" s="1094"/>
      <c r="C17" s="2966" t="s">
        <v>1490</v>
      </c>
      <c r="D17" s="2930"/>
      <c r="E17" s="2930"/>
      <c r="F17" s="2930"/>
      <c r="G17" s="2930"/>
      <c r="H17" s="2930"/>
      <c r="I17" s="2930"/>
      <c r="J17" s="3003"/>
      <c r="K17" s="3004"/>
      <c r="L17" s="3005"/>
      <c r="M17" s="3006"/>
      <c r="N17" s="3007"/>
      <c r="O17" s="3006"/>
      <c r="P17" s="3007"/>
      <c r="Q17" s="3004"/>
      <c r="R17" s="3009"/>
    </row>
    <row r="18" spans="1:18" ht="15" customHeight="1" x14ac:dyDescent="0.2">
      <c r="A18" s="2984"/>
      <c r="B18" s="1095"/>
      <c r="C18" s="1084"/>
      <c r="D18" s="1084"/>
      <c r="E18" s="1084"/>
      <c r="F18" s="1084"/>
      <c r="G18" s="1084"/>
      <c r="H18" s="1084"/>
      <c r="I18" s="1084"/>
      <c r="J18" s="1083"/>
      <c r="K18" s="3010" t="s">
        <v>1783</v>
      </c>
      <c r="L18" s="3017"/>
      <c r="M18" s="3018" t="s">
        <v>1782</v>
      </c>
      <c r="N18" s="3019"/>
      <c r="O18" s="3018" t="s">
        <v>1781</v>
      </c>
      <c r="P18" s="3019"/>
      <c r="Q18" s="3010" t="s">
        <v>123</v>
      </c>
      <c r="R18" s="3011"/>
    </row>
    <row r="19" spans="1:18" ht="15" customHeight="1" x14ac:dyDescent="0.2">
      <c r="A19" s="2984"/>
      <c r="B19" s="1095"/>
      <c r="C19" s="1084"/>
      <c r="D19" s="1084"/>
      <c r="E19" s="1084"/>
      <c r="F19" s="1084"/>
      <c r="G19" s="1084"/>
      <c r="H19" s="1084"/>
      <c r="I19" s="1084"/>
      <c r="J19" s="1083"/>
      <c r="K19" s="1082" t="s">
        <v>1486</v>
      </c>
      <c r="L19" s="1082" t="s">
        <v>1487</v>
      </c>
      <c r="M19" s="1082" t="s">
        <v>1486</v>
      </c>
      <c r="N19" s="1082" t="s">
        <v>1487</v>
      </c>
      <c r="O19" s="1082" t="s">
        <v>1486</v>
      </c>
      <c r="P19" s="1082" t="s">
        <v>1487</v>
      </c>
      <c r="Q19" s="1082" t="s">
        <v>1486</v>
      </c>
      <c r="R19" s="1081" t="s">
        <v>1487</v>
      </c>
    </row>
    <row r="20" spans="1:18" ht="15" customHeight="1" x14ac:dyDescent="0.2">
      <c r="A20" s="2984"/>
      <c r="B20" s="1094"/>
      <c r="C20" s="2989" t="s">
        <v>1780</v>
      </c>
      <c r="D20" s="2929"/>
      <c r="E20" s="2929"/>
      <c r="F20" s="2929"/>
      <c r="G20" s="2929"/>
      <c r="H20" s="2990"/>
      <c r="I20" s="2993" t="s">
        <v>1488</v>
      </c>
      <c r="J20" s="2723"/>
      <c r="K20" s="1080"/>
      <c r="L20" s="1078"/>
      <c r="M20" s="1080"/>
      <c r="N20" s="1078"/>
      <c r="O20" s="1079"/>
      <c r="P20" s="1079"/>
      <c r="Q20" s="1078"/>
      <c r="R20" s="1077"/>
    </row>
    <row r="21" spans="1:18" ht="15" customHeight="1" x14ac:dyDescent="0.2">
      <c r="A21" s="2984"/>
      <c r="B21" s="1094"/>
      <c r="C21" s="2991"/>
      <c r="D21" s="2946"/>
      <c r="E21" s="2946"/>
      <c r="F21" s="2946"/>
      <c r="G21" s="2946"/>
      <c r="H21" s="2992"/>
      <c r="I21" s="2691" t="s">
        <v>1489</v>
      </c>
      <c r="J21" s="2720"/>
      <c r="K21" s="1076"/>
      <c r="L21" s="1074"/>
      <c r="M21" s="1076"/>
      <c r="N21" s="1074"/>
      <c r="O21" s="1075"/>
      <c r="P21" s="1075"/>
      <c r="Q21" s="1074"/>
      <c r="R21" s="1073"/>
    </row>
    <row r="22" spans="1:18" s="749" customFormat="1" ht="15" customHeight="1" x14ac:dyDescent="0.2">
      <c r="A22" s="2984"/>
      <c r="B22" s="1094"/>
      <c r="C22" s="2755" t="s">
        <v>1490</v>
      </c>
      <c r="D22" s="2755"/>
      <c r="E22" s="2755"/>
      <c r="F22" s="2755"/>
      <c r="G22" s="2755"/>
      <c r="H22" s="2755"/>
      <c r="I22" s="2755"/>
      <c r="J22" s="2755"/>
      <c r="K22" s="3020"/>
      <c r="L22" s="3020"/>
      <c r="M22" s="3020"/>
      <c r="N22" s="3020"/>
      <c r="O22" s="3020"/>
      <c r="P22" s="3020"/>
      <c r="Q22" s="3020"/>
      <c r="R22" s="3021"/>
    </row>
    <row r="23" spans="1:18" ht="15" customHeight="1" x14ac:dyDescent="0.2">
      <c r="A23" s="2984"/>
      <c r="B23" s="3014" t="s">
        <v>1764</v>
      </c>
      <c r="C23" s="3015"/>
      <c r="D23" s="3015"/>
      <c r="E23" s="3015"/>
      <c r="F23" s="3015"/>
      <c r="G23" s="3015"/>
      <c r="H23" s="3015"/>
      <c r="I23" s="3015"/>
      <c r="J23" s="3015"/>
      <c r="K23" s="3015"/>
      <c r="L23" s="3015"/>
      <c r="M23" s="3015"/>
      <c r="N23" s="3015"/>
      <c r="O23" s="3015"/>
      <c r="P23" s="3015"/>
      <c r="Q23" s="3015"/>
      <c r="R23" s="3016"/>
    </row>
    <row r="24" spans="1:18" s="749" customFormat="1" ht="15" customHeight="1" x14ac:dyDescent="0.2">
      <c r="A24" s="2984"/>
      <c r="B24" s="1093"/>
      <c r="C24" s="2929" t="s">
        <v>1779</v>
      </c>
      <c r="D24" s="2929"/>
      <c r="E24" s="2929"/>
      <c r="F24" s="2929"/>
      <c r="G24" s="2929"/>
      <c r="H24" s="2939"/>
      <c r="I24" s="2966" t="s">
        <v>1778</v>
      </c>
      <c r="J24" s="2930"/>
      <c r="K24" s="2930"/>
      <c r="L24" s="2975"/>
      <c r="M24" s="1072"/>
      <c r="N24" s="1071" t="s">
        <v>1757</v>
      </c>
      <c r="O24" s="2996"/>
      <c r="P24" s="2997"/>
      <c r="Q24" s="2997"/>
      <c r="R24" s="2998"/>
    </row>
    <row r="25" spans="1:18" s="749" customFormat="1" ht="15" customHeight="1" x14ac:dyDescent="0.2">
      <c r="A25" s="2984"/>
      <c r="B25" s="1094"/>
      <c r="C25" s="2948"/>
      <c r="D25" s="2948"/>
      <c r="E25" s="2948"/>
      <c r="F25" s="2948"/>
      <c r="G25" s="2948"/>
      <c r="H25" s="2949"/>
      <c r="I25" s="2935" t="s">
        <v>1777</v>
      </c>
      <c r="J25" s="2936"/>
      <c r="K25" s="2936"/>
      <c r="L25" s="2937"/>
      <c r="M25" s="1068"/>
      <c r="N25" s="1070" t="s">
        <v>226</v>
      </c>
      <c r="O25" s="2999"/>
      <c r="P25" s="3000"/>
      <c r="Q25" s="3000"/>
      <c r="R25" s="3001"/>
    </row>
    <row r="26" spans="1:18" s="749" customFormat="1" ht="15" customHeight="1" x14ac:dyDescent="0.2">
      <c r="A26" s="2984"/>
      <c r="B26" s="1093"/>
      <c r="C26" s="2929" t="s">
        <v>1495</v>
      </c>
      <c r="D26" s="2929"/>
      <c r="E26" s="2929"/>
      <c r="F26" s="2929"/>
      <c r="G26" s="2929"/>
      <c r="H26" s="2939"/>
      <c r="I26" s="2966" t="s">
        <v>227</v>
      </c>
      <c r="J26" s="2930"/>
      <c r="K26" s="2930"/>
      <c r="L26" s="2975"/>
      <c r="M26" s="1068"/>
      <c r="N26" s="1052" t="s">
        <v>228</v>
      </c>
      <c r="O26" s="2999"/>
      <c r="P26" s="3000"/>
      <c r="Q26" s="3000"/>
      <c r="R26" s="3001"/>
    </row>
    <row r="27" spans="1:18" s="749" customFormat="1" ht="15" customHeight="1" x14ac:dyDescent="0.2">
      <c r="A27" s="2984"/>
      <c r="B27" s="1092"/>
      <c r="C27" s="2948"/>
      <c r="D27" s="2948"/>
      <c r="E27" s="2948"/>
      <c r="F27" s="2948"/>
      <c r="G27" s="2948"/>
      <c r="H27" s="2949"/>
      <c r="I27" s="2966" t="s">
        <v>229</v>
      </c>
      <c r="J27" s="2930"/>
      <c r="K27" s="2930"/>
      <c r="L27" s="2975"/>
      <c r="M27" s="1068"/>
      <c r="N27" s="1052" t="s">
        <v>228</v>
      </c>
      <c r="O27" s="2999"/>
      <c r="P27" s="3000"/>
      <c r="Q27" s="3000"/>
      <c r="R27" s="3001"/>
    </row>
    <row r="28" spans="1:18" s="749" customFormat="1" ht="15" customHeight="1" x14ac:dyDescent="0.2">
      <c r="A28" s="2984"/>
      <c r="B28" s="2974" t="s">
        <v>1776</v>
      </c>
      <c r="C28" s="2930"/>
      <c r="D28" s="2930"/>
      <c r="E28" s="2930"/>
      <c r="F28" s="2930"/>
      <c r="G28" s="2930"/>
      <c r="H28" s="2930"/>
      <c r="I28" s="2930"/>
      <c r="J28" s="2930"/>
      <c r="K28" s="2930"/>
      <c r="L28" s="2975"/>
      <c r="M28" s="1068"/>
      <c r="N28" s="1052" t="s">
        <v>226</v>
      </c>
      <c r="O28" s="2999"/>
      <c r="P28" s="3000"/>
      <c r="Q28" s="3000"/>
      <c r="R28" s="3001"/>
    </row>
    <row r="29" spans="1:18" s="749" customFormat="1" ht="15" customHeight="1" x14ac:dyDescent="0.2">
      <c r="A29" s="2984"/>
      <c r="B29" s="2974" t="s">
        <v>1775</v>
      </c>
      <c r="C29" s="2930"/>
      <c r="D29" s="2930"/>
      <c r="E29" s="2930"/>
      <c r="F29" s="2930"/>
      <c r="G29" s="2930"/>
      <c r="H29" s="2930"/>
      <c r="I29" s="2930"/>
      <c r="J29" s="2930"/>
      <c r="K29" s="2930"/>
      <c r="L29" s="2975"/>
      <c r="M29" s="1068"/>
      <c r="N29" s="1052" t="s">
        <v>226</v>
      </c>
      <c r="O29" s="2999"/>
      <c r="P29" s="3000"/>
      <c r="Q29" s="3000"/>
      <c r="R29" s="3001"/>
    </row>
    <row r="30" spans="1:18" s="749" customFormat="1" ht="15" customHeight="1" x14ac:dyDescent="0.2">
      <c r="A30" s="2984"/>
      <c r="B30" s="2974" t="s">
        <v>1774</v>
      </c>
      <c r="C30" s="2930"/>
      <c r="D30" s="2930"/>
      <c r="E30" s="2930"/>
      <c r="F30" s="2930"/>
      <c r="G30" s="2930"/>
      <c r="H30" s="2930"/>
      <c r="I30" s="2930"/>
      <c r="J30" s="2930"/>
      <c r="K30" s="2930"/>
      <c r="L30" s="2975"/>
      <c r="M30" s="1067"/>
      <c r="N30" s="1066" t="s">
        <v>1757</v>
      </c>
      <c r="O30" s="1063"/>
      <c r="P30" s="1063"/>
      <c r="Q30" s="1063"/>
      <c r="R30" s="1062"/>
    </row>
    <row r="31" spans="1:18" s="749" customFormat="1" ht="15" customHeight="1" x14ac:dyDescent="0.2">
      <c r="A31" s="2984"/>
      <c r="B31" s="2974" t="s">
        <v>1773</v>
      </c>
      <c r="C31" s="2930"/>
      <c r="D31" s="2930"/>
      <c r="E31" s="2930"/>
      <c r="F31" s="2930"/>
      <c r="G31" s="2930"/>
      <c r="H31" s="2930"/>
      <c r="I31" s="2930"/>
      <c r="J31" s="2930"/>
      <c r="K31" s="2930"/>
      <c r="L31" s="2975"/>
      <c r="M31" s="1065"/>
      <c r="N31" s="1064" t="s">
        <v>1757</v>
      </c>
      <c r="O31" s="1063"/>
      <c r="P31" s="1063"/>
      <c r="Q31" s="1063"/>
      <c r="R31" s="1062"/>
    </row>
    <row r="32" spans="1:18" s="749" customFormat="1" ht="15" customHeight="1" thickBot="1" x14ac:dyDescent="0.25">
      <c r="A32" s="2985"/>
      <c r="B32" s="3008" t="s">
        <v>1791</v>
      </c>
      <c r="C32" s="2940"/>
      <c r="D32" s="2940"/>
      <c r="E32" s="2940"/>
      <c r="F32" s="2940"/>
      <c r="G32" s="2940"/>
      <c r="H32" s="2940"/>
      <c r="I32" s="2940"/>
      <c r="J32" s="2940"/>
      <c r="K32" s="2940"/>
      <c r="L32" s="2941"/>
      <c r="M32" s="1061"/>
      <c r="N32" s="766" t="s">
        <v>1757</v>
      </c>
      <c r="O32" s="1059"/>
      <c r="P32" s="1059"/>
      <c r="Q32" s="1059"/>
      <c r="R32" s="1058"/>
    </row>
    <row r="33" spans="1:18" s="749" customFormat="1" ht="18" customHeight="1" x14ac:dyDescent="0.2">
      <c r="A33" s="2983" t="s">
        <v>1825</v>
      </c>
      <c r="B33" s="2986" t="s">
        <v>1789</v>
      </c>
      <c r="C33" s="2987"/>
      <c r="D33" s="2987"/>
      <c r="E33" s="2987"/>
      <c r="F33" s="2987"/>
      <c r="G33" s="2987"/>
      <c r="H33" s="2987"/>
      <c r="I33" s="2987"/>
      <c r="J33" s="2988"/>
      <c r="K33" s="1091"/>
      <c r="L33" s="2736" t="s">
        <v>1788</v>
      </c>
      <c r="M33" s="2736"/>
      <c r="N33" s="773"/>
      <c r="O33" s="773"/>
      <c r="P33" s="2736" t="s">
        <v>1787</v>
      </c>
      <c r="Q33" s="2736"/>
      <c r="R33" s="1090"/>
    </row>
    <row r="34" spans="1:18" ht="15" customHeight="1" x14ac:dyDescent="0.2">
      <c r="A34" s="2984"/>
      <c r="B34" s="2994" t="s">
        <v>1483</v>
      </c>
      <c r="C34" s="2994"/>
      <c r="D34" s="2994"/>
      <c r="E34" s="2994"/>
      <c r="F34" s="2994"/>
      <c r="G34" s="2994"/>
      <c r="H34" s="2994"/>
      <c r="I34" s="2994"/>
      <c r="J34" s="2994"/>
      <c r="K34" s="2994"/>
      <c r="L34" s="2994"/>
      <c r="M34" s="2994"/>
      <c r="N34" s="2994"/>
      <c r="O34" s="2994"/>
      <c r="P34" s="2994"/>
      <c r="Q34" s="2994"/>
      <c r="R34" s="2995"/>
    </row>
    <row r="35" spans="1:18" ht="15" customHeight="1" x14ac:dyDescent="0.2">
      <c r="A35" s="2984"/>
      <c r="B35" s="2692" t="s">
        <v>1786</v>
      </c>
      <c r="C35" s="2692"/>
      <c r="D35" s="2692"/>
      <c r="E35" s="2692"/>
      <c r="F35" s="2692"/>
      <c r="G35" s="2692"/>
      <c r="H35" s="2692"/>
      <c r="I35" s="2692"/>
      <c r="J35" s="2720"/>
      <c r="K35" s="2691" t="s">
        <v>1785</v>
      </c>
      <c r="L35" s="2692"/>
      <c r="M35" s="2966" t="s">
        <v>1784</v>
      </c>
      <c r="N35" s="2975"/>
      <c r="O35" s="2689" t="s">
        <v>124</v>
      </c>
      <c r="P35" s="2723"/>
      <c r="Q35" s="2993" t="s">
        <v>125</v>
      </c>
      <c r="R35" s="2690"/>
    </row>
    <row r="36" spans="1:18" ht="15" customHeight="1" x14ac:dyDescent="0.2">
      <c r="A36" s="2984"/>
      <c r="B36" s="2946"/>
      <c r="C36" s="2946"/>
      <c r="D36" s="2946"/>
      <c r="E36" s="2946"/>
      <c r="F36" s="2946"/>
      <c r="G36" s="2946"/>
      <c r="H36" s="2946"/>
      <c r="I36" s="2946"/>
      <c r="J36" s="2992"/>
      <c r="K36" s="1082" t="s">
        <v>1486</v>
      </c>
      <c r="L36" s="1052" t="s">
        <v>1487</v>
      </c>
      <c r="M36" s="1082" t="s">
        <v>1486</v>
      </c>
      <c r="N36" s="1089" t="s">
        <v>1487</v>
      </c>
      <c r="O36" s="1082" t="s">
        <v>1486</v>
      </c>
      <c r="P36" s="1089" t="s">
        <v>1487</v>
      </c>
      <c r="Q36" s="1082" t="s">
        <v>1486</v>
      </c>
      <c r="R36" s="1081" t="s">
        <v>1487</v>
      </c>
    </row>
    <row r="37" spans="1:18" ht="15" customHeight="1" x14ac:dyDescent="0.2">
      <c r="A37" s="2984"/>
      <c r="B37" s="1043"/>
      <c r="C37" s="2989" t="s">
        <v>1780</v>
      </c>
      <c r="D37" s="2929"/>
      <c r="E37" s="2929"/>
      <c r="F37" s="2929"/>
      <c r="G37" s="2929"/>
      <c r="H37" s="2990"/>
      <c r="I37" s="2993" t="s">
        <v>1488</v>
      </c>
      <c r="J37" s="2723"/>
      <c r="K37" s="1088"/>
      <c r="L37" s="1087"/>
      <c r="M37" s="1086"/>
      <c r="N37" s="1079"/>
      <c r="O37" s="1079"/>
      <c r="P37" s="1079"/>
      <c r="Q37" s="1078"/>
      <c r="R37" s="1077"/>
    </row>
    <row r="38" spans="1:18" ht="15" customHeight="1" x14ac:dyDescent="0.2">
      <c r="A38" s="2984"/>
      <c r="B38" s="1043"/>
      <c r="C38" s="2991"/>
      <c r="D38" s="2946"/>
      <c r="E38" s="2946"/>
      <c r="F38" s="2946"/>
      <c r="G38" s="2946"/>
      <c r="H38" s="2992"/>
      <c r="I38" s="2691" t="s">
        <v>1489</v>
      </c>
      <c r="J38" s="2720"/>
      <c r="K38" s="1076"/>
      <c r="L38" s="1085"/>
      <c r="M38" s="1085"/>
      <c r="N38" s="1075"/>
      <c r="O38" s="1075"/>
      <c r="P38" s="1075"/>
      <c r="Q38" s="1074"/>
      <c r="R38" s="1073"/>
    </row>
    <row r="39" spans="1:18" s="749" customFormat="1" ht="15" customHeight="1" x14ac:dyDescent="0.2">
      <c r="A39" s="2984"/>
      <c r="B39" s="1043"/>
      <c r="C39" s="2966" t="s">
        <v>1490</v>
      </c>
      <c r="D39" s="2930"/>
      <c r="E39" s="2930"/>
      <c r="F39" s="2930"/>
      <c r="G39" s="2930"/>
      <c r="H39" s="2930"/>
      <c r="I39" s="2930"/>
      <c r="J39" s="3003"/>
      <c r="K39" s="3004"/>
      <c r="L39" s="3005"/>
      <c r="M39" s="3006"/>
      <c r="N39" s="3007"/>
      <c r="O39" s="3006"/>
      <c r="P39" s="3007"/>
      <c r="Q39" s="3004"/>
      <c r="R39" s="3009"/>
    </row>
    <row r="40" spans="1:18" ht="15" customHeight="1" x14ac:dyDescent="0.2">
      <c r="A40" s="2984"/>
      <c r="B40" s="1084"/>
      <c r="C40" s="1084"/>
      <c r="D40" s="1084"/>
      <c r="E40" s="1084"/>
      <c r="F40" s="1084"/>
      <c r="G40" s="1084"/>
      <c r="H40" s="1084"/>
      <c r="I40" s="765"/>
      <c r="J40" s="1083"/>
      <c r="K40" s="3010" t="s">
        <v>1783</v>
      </c>
      <c r="L40" s="3017"/>
      <c r="M40" s="3018" t="s">
        <v>1782</v>
      </c>
      <c r="N40" s="3019"/>
      <c r="O40" s="3018" t="s">
        <v>1781</v>
      </c>
      <c r="P40" s="3019"/>
      <c r="Q40" s="3010" t="s">
        <v>123</v>
      </c>
      <c r="R40" s="3011"/>
    </row>
    <row r="41" spans="1:18" ht="15" customHeight="1" x14ac:dyDescent="0.2">
      <c r="A41" s="2984"/>
      <c r="B41" s="1084"/>
      <c r="C41" s="1084"/>
      <c r="D41" s="1084"/>
      <c r="E41" s="1084"/>
      <c r="F41" s="1084"/>
      <c r="G41" s="1084"/>
      <c r="H41" s="1084"/>
      <c r="I41" s="1084"/>
      <c r="J41" s="1083"/>
      <c r="K41" s="1082" t="s">
        <v>1486</v>
      </c>
      <c r="L41" s="1082" t="s">
        <v>1487</v>
      </c>
      <c r="M41" s="1082" t="s">
        <v>1486</v>
      </c>
      <c r="N41" s="1082" t="s">
        <v>1487</v>
      </c>
      <c r="O41" s="1082" t="s">
        <v>1486</v>
      </c>
      <c r="P41" s="1082" t="s">
        <v>1487</v>
      </c>
      <c r="Q41" s="1082" t="s">
        <v>1486</v>
      </c>
      <c r="R41" s="1081" t="s">
        <v>1487</v>
      </c>
    </row>
    <row r="42" spans="1:18" ht="15" customHeight="1" x14ac:dyDescent="0.2">
      <c r="A42" s="2984"/>
      <c r="B42" s="1043"/>
      <c r="C42" s="2989" t="s">
        <v>1780</v>
      </c>
      <c r="D42" s="2929"/>
      <c r="E42" s="2929"/>
      <c r="F42" s="2929"/>
      <c r="G42" s="2929"/>
      <c r="H42" s="2990"/>
      <c r="I42" s="2993" t="s">
        <v>1488</v>
      </c>
      <c r="J42" s="2723"/>
      <c r="K42" s="1080"/>
      <c r="L42" s="1078"/>
      <c r="M42" s="1080"/>
      <c r="N42" s="1078"/>
      <c r="O42" s="1079"/>
      <c r="P42" s="1079"/>
      <c r="Q42" s="1078"/>
      <c r="R42" s="1077"/>
    </row>
    <row r="43" spans="1:18" ht="15" customHeight="1" x14ac:dyDescent="0.2">
      <c r="A43" s="2984"/>
      <c r="B43" s="1043"/>
      <c r="C43" s="2991"/>
      <c r="D43" s="2946"/>
      <c r="E43" s="2946"/>
      <c r="F43" s="2946"/>
      <c r="G43" s="2946"/>
      <c r="H43" s="2992"/>
      <c r="I43" s="2691" t="s">
        <v>1489</v>
      </c>
      <c r="J43" s="2720"/>
      <c r="K43" s="1076"/>
      <c r="L43" s="1074"/>
      <c r="M43" s="1076"/>
      <c r="N43" s="1074"/>
      <c r="O43" s="1075"/>
      <c r="P43" s="1075"/>
      <c r="Q43" s="1074"/>
      <c r="R43" s="1073"/>
    </row>
    <row r="44" spans="1:18" s="749" customFormat="1" ht="15" customHeight="1" x14ac:dyDescent="0.2">
      <c r="A44" s="2984"/>
      <c r="B44" s="1043"/>
      <c r="C44" s="2966" t="s">
        <v>1490</v>
      </c>
      <c r="D44" s="2930"/>
      <c r="E44" s="2930"/>
      <c r="F44" s="2930"/>
      <c r="G44" s="2930"/>
      <c r="H44" s="2930"/>
      <c r="I44" s="2930"/>
      <c r="J44" s="3003"/>
      <c r="K44" s="3002"/>
      <c r="L44" s="2932"/>
      <c r="M44" s="2931"/>
      <c r="N44" s="2932"/>
      <c r="O44" s="2931"/>
      <c r="P44" s="3012"/>
      <c r="Q44" s="3002"/>
      <c r="R44" s="3013"/>
    </row>
    <row r="45" spans="1:18" ht="15" customHeight="1" x14ac:dyDescent="0.2">
      <c r="A45" s="2984"/>
      <c r="B45" s="3014" t="s">
        <v>1764</v>
      </c>
      <c r="C45" s="3015"/>
      <c r="D45" s="3015"/>
      <c r="E45" s="3015"/>
      <c r="F45" s="3015"/>
      <c r="G45" s="3015"/>
      <c r="H45" s="3015"/>
      <c r="I45" s="3015"/>
      <c r="J45" s="3015"/>
      <c r="K45" s="3015"/>
      <c r="L45" s="3015"/>
      <c r="M45" s="3015"/>
      <c r="N45" s="3015"/>
      <c r="O45" s="3015"/>
      <c r="P45" s="3015"/>
      <c r="Q45" s="3015"/>
      <c r="R45" s="3016"/>
    </row>
    <row r="46" spans="1:18" s="749" customFormat="1" ht="15" customHeight="1" x14ac:dyDescent="0.2">
      <c r="A46" s="2984"/>
      <c r="B46" s="1069"/>
      <c r="C46" s="2929" t="s">
        <v>1779</v>
      </c>
      <c r="D46" s="2929"/>
      <c r="E46" s="2929"/>
      <c r="F46" s="2929"/>
      <c r="G46" s="2929"/>
      <c r="H46" s="2939"/>
      <c r="I46" s="2966" t="s">
        <v>1778</v>
      </c>
      <c r="J46" s="2930"/>
      <c r="K46" s="2930"/>
      <c r="L46" s="2975"/>
      <c r="M46" s="1072"/>
      <c r="N46" s="1071" t="s">
        <v>1757</v>
      </c>
      <c r="O46" s="2996"/>
      <c r="P46" s="2997"/>
      <c r="Q46" s="2997"/>
      <c r="R46" s="2998"/>
    </row>
    <row r="47" spans="1:18" s="749" customFormat="1" ht="15" customHeight="1" x14ac:dyDescent="0.2">
      <c r="A47" s="2984"/>
      <c r="B47" s="1043"/>
      <c r="C47" s="2948"/>
      <c r="D47" s="2948"/>
      <c r="E47" s="2948"/>
      <c r="F47" s="2948"/>
      <c r="G47" s="2948"/>
      <c r="H47" s="2949"/>
      <c r="I47" s="2935" t="s">
        <v>1777</v>
      </c>
      <c r="J47" s="2936"/>
      <c r="K47" s="2936"/>
      <c r="L47" s="2937"/>
      <c r="M47" s="1068"/>
      <c r="N47" s="1070" t="s">
        <v>226</v>
      </c>
      <c r="O47" s="2999"/>
      <c r="P47" s="3000"/>
      <c r="Q47" s="3000"/>
      <c r="R47" s="3001"/>
    </row>
    <row r="48" spans="1:18" s="749" customFormat="1" ht="15" customHeight="1" x14ac:dyDescent="0.2">
      <c r="A48" s="2984"/>
      <c r="B48" s="1069"/>
      <c r="C48" s="2929" t="s">
        <v>1495</v>
      </c>
      <c r="D48" s="2929"/>
      <c r="E48" s="2929"/>
      <c r="F48" s="2929"/>
      <c r="G48" s="2929"/>
      <c r="H48" s="2939"/>
      <c r="I48" s="2966" t="s">
        <v>227</v>
      </c>
      <c r="J48" s="2930"/>
      <c r="K48" s="2930"/>
      <c r="L48" s="2975"/>
      <c r="M48" s="1068"/>
      <c r="N48" s="1052" t="s">
        <v>228</v>
      </c>
      <c r="O48" s="2999"/>
      <c r="P48" s="3000"/>
      <c r="Q48" s="3000"/>
      <c r="R48" s="3001"/>
    </row>
    <row r="49" spans="1:18" s="749" customFormat="1" ht="15" customHeight="1" x14ac:dyDescent="0.2">
      <c r="A49" s="2984"/>
      <c r="B49" s="752"/>
      <c r="C49" s="2948"/>
      <c r="D49" s="2948"/>
      <c r="E49" s="2948"/>
      <c r="F49" s="2948"/>
      <c r="G49" s="2948"/>
      <c r="H49" s="2949"/>
      <c r="I49" s="2966" t="s">
        <v>229</v>
      </c>
      <c r="J49" s="2930"/>
      <c r="K49" s="2930"/>
      <c r="L49" s="2975"/>
      <c r="M49" s="1068"/>
      <c r="N49" s="1052" t="s">
        <v>228</v>
      </c>
      <c r="O49" s="2999"/>
      <c r="P49" s="3000"/>
      <c r="Q49" s="3000"/>
      <c r="R49" s="3001"/>
    </row>
    <row r="50" spans="1:18" s="749" customFormat="1" ht="15" customHeight="1" x14ac:dyDescent="0.2">
      <c r="A50" s="2984"/>
      <c r="B50" s="2930" t="s">
        <v>1776</v>
      </c>
      <c r="C50" s="2930"/>
      <c r="D50" s="2930"/>
      <c r="E50" s="2930"/>
      <c r="F50" s="2930"/>
      <c r="G50" s="2930"/>
      <c r="H50" s="2930"/>
      <c r="I50" s="2930"/>
      <c r="J50" s="2930"/>
      <c r="K50" s="2930"/>
      <c r="L50" s="2975"/>
      <c r="M50" s="1068"/>
      <c r="N50" s="1052" t="s">
        <v>226</v>
      </c>
      <c r="O50" s="2999"/>
      <c r="P50" s="3000"/>
      <c r="Q50" s="3000"/>
      <c r="R50" s="3001"/>
    </row>
    <row r="51" spans="1:18" s="749" customFormat="1" ht="15" customHeight="1" x14ac:dyDescent="0.2">
      <c r="A51" s="2984"/>
      <c r="B51" s="2974" t="s">
        <v>1775</v>
      </c>
      <c r="C51" s="2930"/>
      <c r="D51" s="2930"/>
      <c r="E51" s="2930"/>
      <c r="F51" s="2930"/>
      <c r="G51" s="2930"/>
      <c r="H51" s="2930"/>
      <c r="I51" s="2930"/>
      <c r="J51" s="2930"/>
      <c r="K51" s="2930"/>
      <c r="L51" s="2975"/>
      <c r="M51" s="1068"/>
      <c r="N51" s="1052" t="s">
        <v>226</v>
      </c>
      <c r="O51" s="2999"/>
      <c r="P51" s="3000"/>
      <c r="Q51" s="3000"/>
      <c r="R51" s="3001"/>
    </row>
    <row r="52" spans="1:18" s="749" customFormat="1" ht="15" customHeight="1" x14ac:dyDescent="0.2">
      <c r="A52" s="2984"/>
      <c r="B52" s="2974" t="s">
        <v>1774</v>
      </c>
      <c r="C52" s="2930"/>
      <c r="D52" s="2930"/>
      <c r="E52" s="2930"/>
      <c r="F52" s="2930"/>
      <c r="G52" s="2930"/>
      <c r="H52" s="2930"/>
      <c r="I52" s="2930"/>
      <c r="J52" s="2930"/>
      <c r="K52" s="2930"/>
      <c r="L52" s="2975"/>
      <c r="M52" s="1067"/>
      <c r="N52" s="1066" t="s">
        <v>1757</v>
      </c>
      <c r="O52" s="1063"/>
      <c r="P52" s="1063"/>
      <c r="Q52" s="1063"/>
      <c r="R52" s="1062"/>
    </row>
    <row r="53" spans="1:18" s="749" customFormat="1" ht="15" customHeight="1" x14ac:dyDescent="0.2">
      <c r="A53" s="2984"/>
      <c r="B53" s="2974" t="s">
        <v>1773</v>
      </c>
      <c r="C53" s="2930"/>
      <c r="D53" s="2930"/>
      <c r="E53" s="2930"/>
      <c r="F53" s="2930"/>
      <c r="G53" s="2930"/>
      <c r="H53" s="2930"/>
      <c r="I53" s="2930"/>
      <c r="J53" s="2930"/>
      <c r="K53" s="2930"/>
      <c r="L53" s="2975"/>
      <c r="M53" s="1065"/>
      <c r="N53" s="1064" t="s">
        <v>1757</v>
      </c>
      <c r="O53" s="1063"/>
      <c r="P53" s="1063"/>
      <c r="Q53" s="1063"/>
      <c r="R53" s="1062"/>
    </row>
    <row r="54" spans="1:18" s="749" customFormat="1" ht="15" customHeight="1" thickBot="1" x14ac:dyDescent="0.25">
      <c r="A54" s="2985"/>
      <c r="B54" s="3008" t="s">
        <v>1772</v>
      </c>
      <c r="C54" s="2940"/>
      <c r="D54" s="2940"/>
      <c r="E54" s="2940"/>
      <c r="F54" s="2940"/>
      <c r="G54" s="2940"/>
      <c r="H54" s="2940"/>
      <c r="I54" s="2940"/>
      <c r="J54" s="2940"/>
      <c r="K54" s="2940"/>
      <c r="L54" s="2941"/>
      <c r="M54" s="1061"/>
      <c r="N54" s="1060" t="s">
        <v>1757</v>
      </c>
      <c r="O54" s="1059"/>
      <c r="P54" s="1059"/>
      <c r="Q54" s="1059"/>
      <c r="R54" s="1058"/>
    </row>
    <row r="55" spans="1:18" s="749" customFormat="1" ht="15" customHeight="1" x14ac:dyDescent="0.2">
      <c r="A55" s="1036"/>
      <c r="B55" s="1036"/>
      <c r="C55" s="1036"/>
      <c r="D55" s="1036"/>
      <c r="E55" s="1036"/>
      <c r="F55" s="1036"/>
      <c r="G55" s="1036"/>
      <c r="H55" s="1036"/>
      <c r="I55" s="1036"/>
      <c r="J55" s="1057"/>
      <c r="K55" s="1057"/>
      <c r="L55" s="1057"/>
      <c r="M55" s="769"/>
      <c r="N55" s="1043"/>
      <c r="O55" s="1056"/>
      <c r="P55" s="1056"/>
      <c r="Q55" s="1056"/>
      <c r="R55" s="1056"/>
    </row>
    <row r="56" spans="1:18" s="749" customFormat="1" ht="15" customHeight="1" thickBot="1" x14ac:dyDescent="0.25">
      <c r="A56" s="2982" t="s">
        <v>1824</v>
      </c>
      <c r="B56" s="2982"/>
      <c r="C56" s="2982"/>
      <c r="D56" s="2982"/>
      <c r="E56" s="2982"/>
      <c r="F56" s="2982"/>
      <c r="G56" s="2982"/>
      <c r="H56" s="2982"/>
      <c r="I56" s="2982"/>
      <c r="J56" s="766"/>
      <c r="K56" s="766"/>
      <c r="L56" s="766"/>
      <c r="M56" s="779"/>
      <c r="N56" s="1055"/>
      <c r="O56" s="1054"/>
      <c r="P56" s="1054"/>
      <c r="Q56" s="1054"/>
      <c r="R56" s="1054"/>
    </row>
    <row r="57" spans="1:18" ht="15" customHeight="1" x14ac:dyDescent="0.2">
      <c r="A57" s="2958" t="s">
        <v>1823</v>
      </c>
      <c r="B57" s="2959" t="s">
        <v>1483</v>
      </c>
      <c r="C57" s="2960"/>
      <c r="D57" s="2960"/>
      <c r="E57" s="2960"/>
      <c r="F57" s="2960"/>
      <c r="G57" s="2960"/>
      <c r="H57" s="2960"/>
      <c r="I57" s="2960"/>
      <c r="J57" s="2960"/>
      <c r="K57" s="2960"/>
      <c r="L57" s="2960"/>
      <c r="M57" s="2960"/>
      <c r="N57" s="2960"/>
      <c r="O57" s="2960"/>
      <c r="P57" s="2960"/>
      <c r="Q57" s="2960"/>
      <c r="R57" s="2961"/>
    </row>
    <row r="58" spans="1:18" ht="15" customHeight="1" x14ac:dyDescent="0.2">
      <c r="A58" s="2731"/>
      <c r="B58" s="2962" t="s">
        <v>1768</v>
      </c>
      <c r="C58" s="2929"/>
      <c r="D58" s="2929"/>
      <c r="E58" s="2929"/>
      <c r="F58" s="2929"/>
      <c r="G58" s="2929"/>
      <c r="H58" s="2939"/>
      <c r="I58" s="2964" t="s">
        <v>371</v>
      </c>
      <c r="J58" s="2949"/>
      <c r="K58" s="2964" t="s">
        <v>219</v>
      </c>
      <c r="L58" s="2949"/>
      <c r="M58" s="2965" t="s">
        <v>1767</v>
      </c>
      <c r="N58" s="2965"/>
      <c r="O58" s="2965" t="s">
        <v>1766</v>
      </c>
      <c r="P58" s="2965"/>
      <c r="Q58" s="2966" t="s">
        <v>220</v>
      </c>
      <c r="R58" s="2967"/>
    </row>
    <row r="59" spans="1:18" s="749" customFormat="1" ht="15" customHeight="1" x14ac:dyDescent="0.2">
      <c r="A59" s="2731"/>
      <c r="B59" s="2963"/>
      <c r="C59" s="2948"/>
      <c r="D59" s="2948"/>
      <c r="E59" s="2948"/>
      <c r="F59" s="2948"/>
      <c r="G59" s="2948"/>
      <c r="H59" s="2949"/>
      <c r="I59" s="758" t="s">
        <v>225</v>
      </c>
      <c r="J59" s="1052" t="s">
        <v>1765</v>
      </c>
      <c r="K59" s="758" t="s">
        <v>225</v>
      </c>
      <c r="L59" s="1052" t="s">
        <v>1765</v>
      </c>
      <c r="M59" s="758" t="s">
        <v>225</v>
      </c>
      <c r="N59" s="1052" t="s">
        <v>1765</v>
      </c>
      <c r="O59" s="758" t="s">
        <v>225</v>
      </c>
      <c r="P59" s="1052" t="s">
        <v>1765</v>
      </c>
      <c r="Q59" s="758" t="s">
        <v>225</v>
      </c>
      <c r="R59" s="1051" t="s">
        <v>1765</v>
      </c>
    </row>
    <row r="60" spans="1:18" s="749" customFormat="1" ht="15" customHeight="1" x14ac:dyDescent="0.2">
      <c r="A60" s="2731"/>
      <c r="B60" s="2975" t="s">
        <v>1488</v>
      </c>
      <c r="C60" s="2755"/>
      <c r="D60" s="2755"/>
      <c r="E60" s="2755"/>
      <c r="F60" s="2755"/>
      <c r="G60" s="2755"/>
      <c r="H60" s="2755"/>
      <c r="I60" s="758"/>
      <c r="J60" s="1052"/>
      <c r="K60" s="758"/>
      <c r="L60" s="1052"/>
      <c r="M60" s="758"/>
      <c r="N60" s="1052"/>
      <c r="O60" s="758"/>
      <c r="P60" s="1052"/>
      <c r="Q60" s="758"/>
      <c r="R60" s="1051"/>
    </row>
    <row r="61" spans="1:18" s="749" customFormat="1" ht="15" customHeight="1" x14ac:dyDescent="0.2">
      <c r="A61" s="2731"/>
      <c r="B61" s="2939" t="s">
        <v>1489</v>
      </c>
      <c r="C61" s="2981"/>
      <c r="D61" s="2981"/>
      <c r="E61" s="2981"/>
      <c r="F61" s="2981"/>
      <c r="G61" s="2981"/>
      <c r="H61" s="2981"/>
      <c r="I61" s="1049"/>
      <c r="J61" s="1050"/>
      <c r="K61" s="1049"/>
      <c r="L61" s="1050"/>
      <c r="M61" s="1049"/>
      <c r="N61" s="1050"/>
      <c r="O61" s="1049"/>
      <c r="P61" s="1050"/>
      <c r="Q61" s="1049"/>
      <c r="R61" s="1048"/>
    </row>
    <row r="62" spans="1:18" s="749" customFormat="1" ht="15" customHeight="1" x14ac:dyDescent="0.2">
      <c r="A62" s="2731"/>
      <c r="B62" s="2975" t="s">
        <v>1490</v>
      </c>
      <c r="C62" s="2755"/>
      <c r="D62" s="2755"/>
      <c r="E62" s="2755"/>
      <c r="F62" s="2755"/>
      <c r="G62" s="2755"/>
      <c r="H62" s="2755"/>
      <c r="I62" s="2966"/>
      <c r="J62" s="2975"/>
      <c r="K62" s="2966"/>
      <c r="L62" s="2975"/>
      <c r="M62" s="2966"/>
      <c r="N62" s="2975"/>
      <c r="O62" s="2978"/>
      <c r="P62" s="2756"/>
      <c r="Q62" s="2978"/>
      <c r="R62" s="2979"/>
    </row>
    <row r="63" spans="1:18" ht="15" customHeight="1" x14ac:dyDescent="0.2">
      <c r="A63" s="2731"/>
      <c r="B63" s="2980" t="s">
        <v>1764</v>
      </c>
      <c r="C63" s="2944"/>
      <c r="D63" s="2944"/>
      <c r="E63" s="2944"/>
      <c r="F63" s="2944"/>
      <c r="G63" s="2944"/>
      <c r="H63" s="2944"/>
      <c r="I63" s="2944"/>
      <c r="J63" s="2944"/>
      <c r="K63" s="2944"/>
      <c r="L63" s="2944"/>
      <c r="M63" s="2944"/>
      <c r="N63" s="2944"/>
      <c r="O63" s="2944"/>
      <c r="P63" s="2944"/>
      <c r="Q63" s="2944"/>
      <c r="R63" s="2945"/>
    </row>
    <row r="64" spans="1:18" s="749" customFormat="1" ht="15" customHeight="1" x14ac:dyDescent="0.2">
      <c r="A64" s="2731"/>
      <c r="B64" s="2929" t="s">
        <v>1763</v>
      </c>
      <c r="C64" s="2929"/>
      <c r="D64" s="2929"/>
      <c r="E64" s="2929"/>
      <c r="F64" s="2929"/>
      <c r="G64" s="2929"/>
      <c r="H64" s="2939"/>
      <c r="I64" s="1047" t="s">
        <v>1438</v>
      </c>
      <c r="J64" s="1046" t="s">
        <v>1439</v>
      </c>
      <c r="K64" s="1046" t="s">
        <v>1440</v>
      </c>
      <c r="L64" s="1046" t="s">
        <v>1441</v>
      </c>
      <c r="M64" s="1053" t="s">
        <v>1762</v>
      </c>
      <c r="N64" s="1053" t="s">
        <v>1761</v>
      </c>
      <c r="O64" s="1053" t="s">
        <v>1760</v>
      </c>
      <c r="P64" s="1053" t="s">
        <v>1445</v>
      </c>
      <c r="Q64" s="2950"/>
      <c r="R64" s="2951"/>
    </row>
    <row r="65" spans="1:19" s="749" customFormat="1" ht="15" customHeight="1" x14ac:dyDescent="0.2">
      <c r="A65" s="2731"/>
      <c r="B65" s="2946"/>
      <c r="C65" s="2946"/>
      <c r="D65" s="2946"/>
      <c r="E65" s="2946"/>
      <c r="F65" s="2946"/>
      <c r="G65" s="2946"/>
      <c r="H65" s="2947"/>
      <c r="I65" s="1045"/>
      <c r="J65" s="1045"/>
      <c r="K65" s="1045"/>
      <c r="L65" s="1045"/>
      <c r="M65" s="1045"/>
      <c r="N65" s="1045"/>
      <c r="O65" s="1045"/>
      <c r="P65" s="1044"/>
      <c r="Q65" s="2952"/>
      <c r="R65" s="2953"/>
    </row>
    <row r="66" spans="1:19" s="749" customFormat="1" ht="15" customHeight="1" x14ac:dyDescent="0.2">
      <c r="A66" s="2731"/>
      <c r="B66" s="2948"/>
      <c r="C66" s="2948"/>
      <c r="D66" s="2948"/>
      <c r="E66" s="2948"/>
      <c r="F66" s="2948"/>
      <c r="G66" s="2948"/>
      <c r="H66" s="2949"/>
      <c r="I66" s="2954" t="s">
        <v>1446</v>
      </c>
      <c r="J66" s="2955"/>
      <c r="K66" s="2956"/>
      <c r="L66" s="2957"/>
      <c r="M66" s="2933"/>
      <c r="N66" s="2933"/>
      <c r="O66" s="2933"/>
      <c r="P66" s="2933"/>
      <c r="Q66" s="2933"/>
      <c r="R66" s="2934"/>
    </row>
    <row r="67" spans="1:19" s="749" customFormat="1" ht="15" customHeight="1" x14ac:dyDescent="0.2">
      <c r="A67" s="2731"/>
      <c r="B67" s="2929" t="s">
        <v>1447</v>
      </c>
      <c r="C67" s="2930"/>
      <c r="D67" s="2930"/>
      <c r="E67" s="2930"/>
      <c r="F67" s="2930"/>
      <c r="G67" s="2930"/>
      <c r="H67" s="2930"/>
      <c r="I67" s="2931"/>
      <c r="J67" s="2932"/>
      <c r="K67" s="1042" t="s">
        <v>446</v>
      </c>
      <c r="L67" s="1041"/>
      <c r="M67" s="1040" t="s">
        <v>383</v>
      </c>
      <c r="N67" s="2932"/>
      <c r="O67" s="2932"/>
      <c r="P67" s="1039" t="s">
        <v>446</v>
      </c>
      <c r="Q67" s="2933"/>
      <c r="R67" s="2934"/>
    </row>
    <row r="68" spans="1:19" s="749" customFormat="1" ht="15" customHeight="1" x14ac:dyDescent="0.2">
      <c r="A68" s="2731"/>
      <c r="B68" s="1043"/>
      <c r="C68" s="2968" t="s">
        <v>1759</v>
      </c>
      <c r="D68" s="2969"/>
      <c r="E68" s="2935" t="s">
        <v>382</v>
      </c>
      <c r="F68" s="2936"/>
      <c r="G68" s="2936"/>
      <c r="H68" s="2937"/>
      <c r="I68" s="2931"/>
      <c r="J68" s="2932"/>
      <c r="K68" s="1042" t="s">
        <v>446</v>
      </c>
      <c r="L68" s="1041"/>
      <c r="M68" s="1040" t="s">
        <v>383</v>
      </c>
      <c r="N68" s="2932"/>
      <c r="O68" s="2932"/>
      <c r="P68" s="1039" t="s">
        <v>446</v>
      </c>
      <c r="Q68" s="2933"/>
      <c r="R68" s="2934"/>
    </row>
    <row r="69" spans="1:19" s="749" customFormat="1" ht="15" customHeight="1" x14ac:dyDescent="0.2">
      <c r="A69" s="2731"/>
      <c r="B69" s="1043"/>
      <c r="C69" s="2970"/>
      <c r="D69" s="2971"/>
      <c r="E69" s="2935" t="s">
        <v>1444</v>
      </c>
      <c r="F69" s="2936"/>
      <c r="G69" s="2936"/>
      <c r="H69" s="2937"/>
      <c r="I69" s="2931"/>
      <c r="J69" s="2932"/>
      <c r="K69" s="1042" t="s">
        <v>446</v>
      </c>
      <c r="L69" s="1041"/>
      <c r="M69" s="1040" t="s">
        <v>383</v>
      </c>
      <c r="N69" s="2932"/>
      <c r="O69" s="2932"/>
      <c r="P69" s="1039" t="s">
        <v>446</v>
      </c>
      <c r="Q69" s="2933"/>
      <c r="R69" s="2934"/>
    </row>
    <row r="70" spans="1:19" s="749" customFormat="1" ht="15" customHeight="1" x14ac:dyDescent="0.2">
      <c r="A70" s="2731"/>
      <c r="B70" s="752"/>
      <c r="C70" s="2972"/>
      <c r="D70" s="2973"/>
      <c r="E70" s="2935" t="s">
        <v>1449</v>
      </c>
      <c r="F70" s="2936"/>
      <c r="G70" s="2936"/>
      <c r="H70" s="2937"/>
      <c r="I70" s="2931"/>
      <c r="J70" s="2932"/>
      <c r="K70" s="1042" t="s">
        <v>446</v>
      </c>
      <c r="L70" s="1041"/>
      <c r="M70" s="1040" t="s">
        <v>383</v>
      </c>
      <c r="N70" s="2932"/>
      <c r="O70" s="2932"/>
      <c r="P70" s="1039" t="s">
        <v>446</v>
      </c>
      <c r="Q70" s="2933"/>
      <c r="R70" s="2934"/>
    </row>
    <row r="71" spans="1:19" s="749" customFormat="1" ht="15" customHeight="1" x14ac:dyDescent="0.2">
      <c r="A71" s="2731"/>
      <c r="B71" s="2929" t="s">
        <v>1450</v>
      </c>
      <c r="C71" s="2929"/>
      <c r="D71" s="2929"/>
      <c r="E71" s="2929"/>
      <c r="F71" s="2929"/>
      <c r="G71" s="2929"/>
      <c r="H71" s="2939"/>
      <c r="I71" s="2931"/>
      <c r="J71" s="2932"/>
      <c r="K71" s="1042" t="s">
        <v>446</v>
      </c>
      <c r="L71" s="1041"/>
      <c r="M71" s="1040" t="s">
        <v>383</v>
      </c>
      <c r="N71" s="2932"/>
      <c r="O71" s="2932"/>
      <c r="P71" s="1039" t="s">
        <v>446</v>
      </c>
      <c r="Q71" s="2933"/>
      <c r="R71" s="2934"/>
    </row>
    <row r="72" spans="1:19" s="749" customFormat="1" ht="15" customHeight="1" thickBot="1" x14ac:dyDescent="0.25">
      <c r="A72" s="2732"/>
      <c r="B72" s="2940" t="s">
        <v>1758</v>
      </c>
      <c r="C72" s="2940"/>
      <c r="D72" s="2940"/>
      <c r="E72" s="2940"/>
      <c r="F72" s="2940"/>
      <c r="G72" s="2940"/>
      <c r="H72" s="2941"/>
      <c r="I72" s="2942"/>
      <c r="J72" s="2943"/>
      <c r="K72" s="2943"/>
      <c r="L72" s="1038" t="s">
        <v>1757</v>
      </c>
      <c r="M72" s="1038"/>
      <c r="N72" s="1038"/>
      <c r="O72" s="1038"/>
      <c r="P72" s="1038"/>
      <c r="Q72" s="1038"/>
      <c r="R72" s="1037"/>
    </row>
    <row r="73" spans="1:19" ht="15" customHeight="1" x14ac:dyDescent="0.2">
      <c r="A73" s="2958" t="s">
        <v>1822</v>
      </c>
      <c r="B73" s="2959" t="s">
        <v>1483</v>
      </c>
      <c r="C73" s="2960"/>
      <c r="D73" s="2960"/>
      <c r="E73" s="2960"/>
      <c r="F73" s="2960"/>
      <c r="G73" s="2960"/>
      <c r="H73" s="2960"/>
      <c r="I73" s="2960"/>
      <c r="J73" s="2960"/>
      <c r="K73" s="2960"/>
      <c r="L73" s="2960"/>
      <c r="M73" s="2960"/>
      <c r="N73" s="2960"/>
      <c r="O73" s="2960"/>
      <c r="P73" s="2960"/>
      <c r="Q73" s="2960"/>
      <c r="R73" s="2961"/>
    </row>
    <row r="74" spans="1:19" ht="15" customHeight="1" x14ac:dyDescent="0.2">
      <c r="A74" s="2731"/>
      <c r="B74" s="2962" t="s">
        <v>1768</v>
      </c>
      <c r="C74" s="2929"/>
      <c r="D74" s="2929"/>
      <c r="E74" s="2929"/>
      <c r="F74" s="2929"/>
      <c r="G74" s="2929"/>
      <c r="H74" s="2939"/>
      <c r="I74" s="2964" t="s">
        <v>371</v>
      </c>
      <c r="J74" s="2949"/>
      <c r="K74" s="2964" t="s">
        <v>219</v>
      </c>
      <c r="L74" s="2949"/>
      <c r="M74" s="2965" t="s">
        <v>1767</v>
      </c>
      <c r="N74" s="2965"/>
      <c r="O74" s="2965" t="s">
        <v>1766</v>
      </c>
      <c r="P74" s="2965"/>
      <c r="Q74" s="2966" t="s">
        <v>220</v>
      </c>
      <c r="R74" s="2967"/>
      <c r="S74" s="749"/>
    </row>
    <row r="75" spans="1:19" s="749" customFormat="1" ht="15" customHeight="1" x14ac:dyDescent="0.2">
      <c r="A75" s="2731"/>
      <c r="B75" s="2963"/>
      <c r="C75" s="2948"/>
      <c r="D75" s="2948"/>
      <c r="E75" s="2948"/>
      <c r="F75" s="2948"/>
      <c r="G75" s="2948"/>
      <c r="H75" s="2949"/>
      <c r="I75" s="758" t="s">
        <v>225</v>
      </c>
      <c r="J75" s="1052" t="s">
        <v>1765</v>
      </c>
      <c r="K75" s="758" t="s">
        <v>225</v>
      </c>
      <c r="L75" s="1052" t="s">
        <v>1765</v>
      </c>
      <c r="M75" s="758" t="s">
        <v>225</v>
      </c>
      <c r="N75" s="1052" t="s">
        <v>1765</v>
      </c>
      <c r="O75" s="758" t="s">
        <v>225</v>
      </c>
      <c r="P75" s="1052" t="s">
        <v>1765</v>
      </c>
      <c r="Q75" s="758" t="s">
        <v>225</v>
      </c>
      <c r="R75" s="1051" t="s">
        <v>1765</v>
      </c>
    </row>
    <row r="76" spans="1:19" s="749" customFormat="1" ht="15" customHeight="1" x14ac:dyDescent="0.2">
      <c r="A76" s="2731"/>
      <c r="B76" s="2974" t="s">
        <v>1488</v>
      </c>
      <c r="C76" s="2930"/>
      <c r="D76" s="2930"/>
      <c r="E76" s="2930"/>
      <c r="F76" s="2930"/>
      <c r="G76" s="2930"/>
      <c r="H76" s="2975"/>
      <c r="I76" s="758"/>
      <c r="J76" s="1052"/>
      <c r="K76" s="758"/>
      <c r="L76" s="1052"/>
      <c r="M76" s="758"/>
      <c r="N76" s="1052"/>
      <c r="O76" s="758"/>
      <c r="P76" s="1052"/>
      <c r="Q76" s="758"/>
      <c r="R76" s="1051"/>
    </row>
    <row r="77" spans="1:19" s="749" customFormat="1" ht="15" customHeight="1" x14ac:dyDescent="0.2">
      <c r="A77" s="2731"/>
      <c r="B77" s="2962" t="s">
        <v>1489</v>
      </c>
      <c r="C77" s="2929"/>
      <c r="D77" s="2929"/>
      <c r="E77" s="2929"/>
      <c r="F77" s="2929"/>
      <c r="G77" s="2929"/>
      <c r="H77" s="2939"/>
      <c r="I77" s="1049"/>
      <c r="J77" s="1050"/>
      <c r="K77" s="1049"/>
      <c r="L77" s="1050"/>
      <c r="M77" s="1049"/>
      <c r="N77" s="1050"/>
      <c r="O77" s="1049"/>
      <c r="P77" s="1050"/>
      <c r="Q77" s="1049"/>
      <c r="R77" s="1048"/>
    </row>
    <row r="78" spans="1:19" s="749" customFormat="1" ht="15" customHeight="1" x14ac:dyDescent="0.2">
      <c r="A78" s="2731"/>
      <c r="B78" s="2976" t="s">
        <v>1490</v>
      </c>
      <c r="C78" s="2977"/>
      <c r="D78" s="2977"/>
      <c r="E78" s="2977"/>
      <c r="F78" s="2977"/>
      <c r="G78" s="2977"/>
      <c r="H78" s="2977"/>
      <c r="I78" s="2966"/>
      <c r="J78" s="2975"/>
      <c r="K78" s="2966"/>
      <c r="L78" s="2975"/>
      <c r="M78" s="2966"/>
      <c r="N78" s="2975"/>
      <c r="O78" s="2978"/>
      <c r="P78" s="2756"/>
      <c r="Q78" s="2978"/>
      <c r="R78" s="2979"/>
    </row>
    <row r="79" spans="1:19" ht="15" customHeight="1" x14ac:dyDescent="0.2">
      <c r="A79" s="2731"/>
      <c r="B79" s="2944" t="s">
        <v>1764</v>
      </c>
      <c r="C79" s="2944"/>
      <c r="D79" s="2944"/>
      <c r="E79" s="2944"/>
      <c r="F79" s="2944"/>
      <c r="G79" s="2944"/>
      <c r="H79" s="2944"/>
      <c r="I79" s="2944"/>
      <c r="J79" s="2944"/>
      <c r="K79" s="2944"/>
      <c r="L79" s="2944"/>
      <c r="M79" s="2944"/>
      <c r="N79" s="2944"/>
      <c r="O79" s="2944"/>
      <c r="P79" s="2944"/>
      <c r="Q79" s="2944"/>
      <c r="R79" s="2945"/>
    </row>
    <row r="80" spans="1:19" s="749" customFormat="1" ht="15" customHeight="1" x14ac:dyDescent="0.2">
      <c r="A80" s="2731"/>
      <c r="B80" s="2946" t="s">
        <v>1763</v>
      </c>
      <c r="C80" s="2946"/>
      <c r="D80" s="2946"/>
      <c r="E80" s="2946"/>
      <c r="F80" s="2946"/>
      <c r="G80" s="2946"/>
      <c r="H80" s="2947"/>
      <c r="I80" s="1047" t="s">
        <v>1438</v>
      </c>
      <c r="J80" s="1046" t="s">
        <v>1439</v>
      </c>
      <c r="K80" s="1046" t="s">
        <v>1440</v>
      </c>
      <c r="L80" s="1046" t="s">
        <v>1441</v>
      </c>
      <c r="M80" s="1046" t="s">
        <v>1762</v>
      </c>
      <c r="N80" s="1046" t="s">
        <v>1761</v>
      </c>
      <c r="O80" s="1046" t="s">
        <v>1760</v>
      </c>
      <c r="P80" s="1046" t="s">
        <v>1445</v>
      </c>
      <c r="Q80" s="2950"/>
      <c r="R80" s="2951"/>
    </row>
    <row r="81" spans="1:18" s="749" customFormat="1" ht="15" customHeight="1" x14ac:dyDescent="0.2">
      <c r="A81" s="2731"/>
      <c r="B81" s="2946"/>
      <c r="C81" s="2946"/>
      <c r="D81" s="2946"/>
      <c r="E81" s="2946"/>
      <c r="F81" s="2946"/>
      <c r="G81" s="2946"/>
      <c r="H81" s="2947"/>
      <c r="I81" s="1045"/>
      <c r="J81" s="1045"/>
      <c r="K81" s="1045"/>
      <c r="L81" s="1045"/>
      <c r="M81" s="1045"/>
      <c r="N81" s="1045"/>
      <c r="O81" s="1045"/>
      <c r="P81" s="1044"/>
      <c r="Q81" s="2952"/>
      <c r="R81" s="2953"/>
    </row>
    <row r="82" spans="1:18" s="749" customFormat="1" ht="15" customHeight="1" x14ac:dyDescent="0.2">
      <c r="A82" s="2731"/>
      <c r="B82" s="2948"/>
      <c r="C82" s="2948"/>
      <c r="D82" s="2948"/>
      <c r="E82" s="2948"/>
      <c r="F82" s="2948"/>
      <c r="G82" s="2948"/>
      <c r="H82" s="2949"/>
      <c r="I82" s="2954" t="s">
        <v>1446</v>
      </c>
      <c r="J82" s="2955"/>
      <c r="K82" s="2956"/>
      <c r="L82" s="2957"/>
      <c r="M82" s="2933"/>
      <c r="N82" s="2933"/>
      <c r="O82" s="2933"/>
      <c r="P82" s="2933"/>
      <c r="Q82" s="2933"/>
      <c r="R82" s="2934"/>
    </row>
    <row r="83" spans="1:18" s="749" customFormat="1" ht="15" customHeight="1" x14ac:dyDescent="0.2">
      <c r="A83" s="2731"/>
      <c r="B83" s="2929" t="s">
        <v>1447</v>
      </c>
      <c r="C83" s="2930"/>
      <c r="D83" s="2930"/>
      <c r="E83" s="2930"/>
      <c r="F83" s="2930"/>
      <c r="G83" s="2930"/>
      <c r="H83" s="2930"/>
      <c r="I83" s="2931"/>
      <c r="J83" s="2932"/>
      <c r="K83" s="1042" t="s">
        <v>446</v>
      </c>
      <c r="L83" s="1041"/>
      <c r="M83" s="1040" t="s">
        <v>383</v>
      </c>
      <c r="N83" s="2932"/>
      <c r="O83" s="2932"/>
      <c r="P83" s="1039" t="s">
        <v>446</v>
      </c>
      <c r="Q83" s="2933"/>
      <c r="R83" s="2934"/>
    </row>
    <row r="84" spans="1:18" s="749" customFormat="1" ht="15" customHeight="1" x14ac:dyDescent="0.2">
      <c r="A84" s="2731"/>
      <c r="B84" s="1043"/>
      <c r="C84" s="2968" t="s">
        <v>1759</v>
      </c>
      <c r="D84" s="2969"/>
      <c r="E84" s="2935" t="s">
        <v>382</v>
      </c>
      <c r="F84" s="2936"/>
      <c r="G84" s="2936"/>
      <c r="H84" s="2937"/>
      <c r="I84" s="2931"/>
      <c r="J84" s="2932"/>
      <c r="K84" s="1042" t="s">
        <v>446</v>
      </c>
      <c r="L84" s="1041"/>
      <c r="M84" s="1040" t="s">
        <v>383</v>
      </c>
      <c r="N84" s="2932"/>
      <c r="O84" s="2932"/>
      <c r="P84" s="1039" t="s">
        <v>446</v>
      </c>
      <c r="Q84" s="2933"/>
      <c r="R84" s="2934"/>
    </row>
    <row r="85" spans="1:18" s="749" customFormat="1" ht="15" customHeight="1" x14ac:dyDescent="0.2">
      <c r="A85" s="2731"/>
      <c r="B85" s="1043"/>
      <c r="C85" s="2970"/>
      <c r="D85" s="2971"/>
      <c r="E85" s="2935" t="s">
        <v>1444</v>
      </c>
      <c r="F85" s="2936"/>
      <c r="G85" s="2936"/>
      <c r="H85" s="2937"/>
      <c r="I85" s="2931"/>
      <c r="J85" s="2932"/>
      <c r="K85" s="1042" t="s">
        <v>446</v>
      </c>
      <c r="L85" s="1041"/>
      <c r="M85" s="1040" t="s">
        <v>383</v>
      </c>
      <c r="N85" s="2932"/>
      <c r="O85" s="2932"/>
      <c r="P85" s="1039" t="s">
        <v>446</v>
      </c>
      <c r="Q85" s="2933"/>
      <c r="R85" s="2934"/>
    </row>
    <row r="86" spans="1:18" s="749" customFormat="1" ht="15" customHeight="1" x14ac:dyDescent="0.2">
      <c r="A86" s="2731"/>
      <c r="B86" s="752"/>
      <c r="C86" s="2972"/>
      <c r="D86" s="2973"/>
      <c r="E86" s="2935" t="s">
        <v>1449</v>
      </c>
      <c r="F86" s="2936"/>
      <c r="G86" s="2936"/>
      <c r="H86" s="2937"/>
      <c r="I86" s="2931"/>
      <c r="J86" s="2932"/>
      <c r="K86" s="1042" t="s">
        <v>446</v>
      </c>
      <c r="L86" s="1041"/>
      <c r="M86" s="1040" t="s">
        <v>383</v>
      </c>
      <c r="N86" s="2932"/>
      <c r="O86" s="2932"/>
      <c r="P86" s="1039" t="s">
        <v>446</v>
      </c>
      <c r="Q86" s="2933"/>
      <c r="R86" s="2934"/>
    </row>
    <row r="87" spans="1:18" s="749" customFormat="1" ht="15" customHeight="1" x14ac:dyDescent="0.2">
      <c r="A87" s="2731"/>
      <c r="B87" s="2929" t="s">
        <v>1450</v>
      </c>
      <c r="C87" s="2929"/>
      <c r="D87" s="2929"/>
      <c r="E87" s="2929"/>
      <c r="F87" s="2929"/>
      <c r="G87" s="2929"/>
      <c r="H87" s="2939"/>
      <c r="I87" s="2931"/>
      <c r="J87" s="2932"/>
      <c r="K87" s="1042" t="s">
        <v>446</v>
      </c>
      <c r="L87" s="1041"/>
      <c r="M87" s="1040" t="s">
        <v>383</v>
      </c>
      <c r="N87" s="2932"/>
      <c r="O87" s="2932"/>
      <c r="P87" s="1039" t="s">
        <v>446</v>
      </c>
      <c r="Q87" s="2933"/>
      <c r="R87" s="2934"/>
    </row>
    <row r="88" spans="1:18" s="749" customFormat="1" ht="15" customHeight="1" thickBot="1" x14ac:dyDescent="0.25">
      <c r="A88" s="2732"/>
      <c r="B88" s="2940" t="s">
        <v>1758</v>
      </c>
      <c r="C88" s="2940"/>
      <c r="D88" s="2940"/>
      <c r="E88" s="2940"/>
      <c r="F88" s="2940"/>
      <c r="G88" s="2940"/>
      <c r="H88" s="2941"/>
      <c r="I88" s="2942"/>
      <c r="J88" s="2943"/>
      <c r="K88" s="2943"/>
      <c r="L88" s="1038" t="s">
        <v>1757</v>
      </c>
      <c r="M88" s="1038"/>
      <c r="N88" s="1038"/>
      <c r="O88" s="1038"/>
      <c r="P88" s="1038"/>
      <c r="Q88" s="1038"/>
      <c r="R88" s="1037"/>
    </row>
    <row r="89" spans="1:18" s="749" customFormat="1" ht="19.5" customHeight="1" x14ac:dyDescent="0.2">
      <c r="A89" s="1036"/>
      <c r="B89" s="1036"/>
      <c r="C89" s="1036"/>
      <c r="D89" s="1036"/>
      <c r="E89" s="1036"/>
      <c r="F89" s="1036"/>
      <c r="G89" s="1036"/>
      <c r="H89" s="1036"/>
      <c r="I89" s="1036"/>
      <c r="J89" s="1036"/>
      <c r="K89" s="1036"/>
      <c r="L89" s="1036"/>
      <c r="M89" s="1036"/>
      <c r="N89" s="1035"/>
      <c r="O89" s="1035"/>
      <c r="P89" s="1035"/>
      <c r="Q89" s="1035"/>
      <c r="R89" s="1035"/>
    </row>
    <row r="90" spans="1:18" x14ac:dyDescent="0.2">
      <c r="A90" s="744"/>
      <c r="B90" s="744"/>
      <c r="C90" s="2938"/>
      <c r="D90" s="2938"/>
      <c r="E90" s="2938"/>
      <c r="F90" s="2938"/>
      <c r="G90" s="2938"/>
      <c r="H90" s="2938"/>
      <c r="I90" s="2938"/>
      <c r="J90" s="2938"/>
      <c r="K90" s="2938"/>
      <c r="L90" s="2938"/>
      <c r="M90" s="2938"/>
      <c r="N90" s="2938"/>
      <c r="O90" s="2938"/>
      <c r="P90" s="2938"/>
      <c r="Q90" s="2938"/>
      <c r="R90" s="2938"/>
    </row>
  </sheetData>
  <mergeCells count="201">
    <mergeCell ref="A1:R1"/>
    <mergeCell ref="A2:I2"/>
    <mergeCell ref="A3:B6"/>
    <mergeCell ref="C3:D3"/>
    <mergeCell ref="E3:J3"/>
    <mergeCell ref="K3:L3"/>
    <mergeCell ref="M3:R3"/>
    <mergeCell ref="C4:D4"/>
    <mergeCell ref="E4:J4"/>
    <mergeCell ref="K4:L4"/>
    <mergeCell ref="M4:R4"/>
    <mergeCell ref="C5:D5"/>
    <mergeCell ref="E5:J5"/>
    <mergeCell ref="K5:L5"/>
    <mergeCell ref="M5:R5"/>
    <mergeCell ref="C6:D6"/>
    <mergeCell ref="E6:J6"/>
    <mergeCell ref="K6:L6"/>
    <mergeCell ref="M6:R6"/>
    <mergeCell ref="C15:H16"/>
    <mergeCell ref="I15:J15"/>
    <mergeCell ref="I16:J16"/>
    <mergeCell ref="C17:J17"/>
    <mergeCell ref="K17:L17"/>
    <mergeCell ref="M17:N17"/>
    <mergeCell ref="A8:I8"/>
    <mergeCell ref="B9:J9"/>
    <mergeCell ref="K9:R9"/>
    <mergeCell ref="B10:J10"/>
    <mergeCell ref="L10:N10"/>
    <mergeCell ref="P10:R10"/>
    <mergeCell ref="P11:Q11"/>
    <mergeCell ref="B12:R12"/>
    <mergeCell ref="B13:J14"/>
    <mergeCell ref="K13:L13"/>
    <mergeCell ref="M13:N13"/>
    <mergeCell ref="O13:P13"/>
    <mergeCell ref="Q13:R13"/>
    <mergeCell ref="A11:A32"/>
    <mergeCell ref="B11:J11"/>
    <mergeCell ref="L11:M11"/>
    <mergeCell ref="C20:H21"/>
    <mergeCell ref="I20:J20"/>
    <mergeCell ref="O17:P17"/>
    <mergeCell ref="Q17:R17"/>
    <mergeCell ref="K18:L18"/>
    <mergeCell ref="M18:N18"/>
    <mergeCell ref="O18:P18"/>
    <mergeCell ref="Q18:R18"/>
    <mergeCell ref="C24:H25"/>
    <mergeCell ref="O22:P22"/>
    <mergeCell ref="Q22:R22"/>
    <mergeCell ref="B23:R23"/>
    <mergeCell ref="I24:L24"/>
    <mergeCell ref="I21:J21"/>
    <mergeCell ref="C22:J22"/>
    <mergeCell ref="K22:L22"/>
    <mergeCell ref="M22:N22"/>
    <mergeCell ref="B54:L54"/>
    <mergeCell ref="O24:R29"/>
    <mergeCell ref="I25:L25"/>
    <mergeCell ref="C26:H27"/>
    <mergeCell ref="I26:L26"/>
    <mergeCell ref="I27:L27"/>
    <mergeCell ref="O39:P39"/>
    <mergeCell ref="Q39:R39"/>
    <mergeCell ref="P33:Q33"/>
    <mergeCell ref="Q40:R40"/>
    <mergeCell ref="C42:H43"/>
    <mergeCell ref="I42:J42"/>
    <mergeCell ref="B28:L28"/>
    <mergeCell ref="B29:L29"/>
    <mergeCell ref="B30:L30"/>
    <mergeCell ref="B31:L31"/>
    <mergeCell ref="B32:L32"/>
    <mergeCell ref="B53:L53"/>
    <mergeCell ref="O44:P44"/>
    <mergeCell ref="Q44:R44"/>
    <mergeCell ref="B45:R45"/>
    <mergeCell ref="K40:L40"/>
    <mergeCell ref="M40:N40"/>
    <mergeCell ref="O40:P40"/>
    <mergeCell ref="B34:R34"/>
    <mergeCell ref="B35:J36"/>
    <mergeCell ref="K35:L35"/>
    <mergeCell ref="M35:N35"/>
    <mergeCell ref="O35:P35"/>
    <mergeCell ref="Q35:R35"/>
    <mergeCell ref="O46:R51"/>
    <mergeCell ref="I47:L47"/>
    <mergeCell ref="C48:H49"/>
    <mergeCell ref="I48:L48"/>
    <mergeCell ref="I49:L49"/>
    <mergeCell ref="B50:L50"/>
    <mergeCell ref="B51:L51"/>
    <mergeCell ref="K44:L44"/>
    <mergeCell ref="M44:N44"/>
    <mergeCell ref="C46:H47"/>
    <mergeCell ref="I46:L46"/>
    <mergeCell ref="C39:J39"/>
    <mergeCell ref="K39:L39"/>
    <mergeCell ref="M39:N39"/>
    <mergeCell ref="C44:J44"/>
    <mergeCell ref="I43:J43"/>
    <mergeCell ref="B52:L52"/>
    <mergeCell ref="O62:P62"/>
    <mergeCell ref="Q62:R62"/>
    <mergeCell ref="B60:H60"/>
    <mergeCell ref="B61:H61"/>
    <mergeCell ref="B62:H62"/>
    <mergeCell ref="I62:J62"/>
    <mergeCell ref="K62:L62"/>
    <mergeCell ref="M62:N62"/>
    <mergeCell ref="A56:I56"/>
    <mergeCell ref="A57:A72"/>
    <mergeCell ref="A33:A54"/>
    <mergeCell ref="B33:J33"/>
    <mergeCell ref="L33:M33"/>
    <mergeCell ref="C37:H38"/>
    <mergeCell ref="I37:J37"/>
    <mergeCell ref="I38:J38"/>
    <mergeCell ref="B57:R57"/>
    <mergeCell ref="B58:H59"/>
    <mergeCell ref="I58:J58"/>
    <mergeCell ref="K58:L58"/>
    <mergeCell ref="M58:N58"/>
    <mergeCell ref="O58:P58"/>
    <mergeCell ref="Q58:R58"/>
    <mergeCell ref="E68:H68"/>
    <mergeCell ref="I68:J68"/>
    <mergeCell ref="N68:O68"/>
    <mergeCell ref="Q68:R68"/>
    <mergeCell ref="I67:J67"/>
    <mergeCell ref="B63:R63"/>
    <mergeCell ref="B64:H66"/>
    <mergeCell ref="Q64:R65"/>
    <mergeCell ref="I66:K66"/>
    <mergeCell ref="L66:R66"/>
    <mergeCell ref="B71:H71"/>
    <mergeCell ref="B67:H67"/>
    <mergeCell ref="I71:J71"/>
    <mergeCell ref="N71:O71"/>
    <mergeCell ref="Q71:R71"/>
    <mergeCell ref="C68:D70"/>
    <mergeCell ref="B76:H76"/>
    <mergeCell ref="B77:H77"/>
    <mergeCell ref="B78:H78"/>
    <mergeCell ref="I78:J78"/>
    <mergeCell ref="K78:L78"/>
    <mergeCell ref="M78:N78"/>
    <mergeCell ref="O78:P78"/>
    <mergeCell ref="Q78:R78"/>
    <mergeCell ref="E70:H70"/>
    <mergeCell ref="E69:H69"/>
    <mergeCell ref="I69:J69"/>
    <mergeCell ref="N69:O69"/>
    <mergeCell ref="Q69:R69"/>
    <mergeCell ref="N67:O67"/>
    <mergeCell ref="Q67:R67"/>
    <mergeCell ref="I70:J70"/>
    <mergeCell ref="N70:O70"/>
    <mergeCell ref="Q70:R70"/>
    <mergeCell ref="B79:R79"/>
    <mergeCell ref="B80:H82"/>
    <mergeCell ref="Q80:R81"/>
    <mergeCell ref="I82:K82"/>
    <mergeCell ref="L82:R82"/>
    <mergeCell ref="B72:H72"/>
    <mergeCell ref="I72:K72"/>
    <mergeCell ref="A73:A88"/>
    <mergeCell ref="B73:R73"/>
    <mergeCell ref="B74:H75"/>
    <mergeCell ref="I74:J74"/>
    <mergeCell ref="K74:L74"/>
    <mergeCell ref="M74:N74"/>
    <mergeCell ref="O74:P74"/>
    <mergeCell ref="Q74:R74"/>
    <mergeCell ref="I83:J83"/>
    <mergeCell ref="N83:O83"/>
    <mergeCell ref="Q83:R83"/>
    <mergeCell ref="C84:D86"/>
    <mergeCell ref="E84:H84"/>
    <mergeCell ref="I84:J84"/>
    <mergeCell ref="N84:O84"/>
    <mergeCell ref="Q84:R84"/>
    <mergeCell ref="E85:H85"/>
    <mergeCell ref="B83:H83"/>
    <mergeCell ref="I85:J85"/>
    <mergeCell ref="N85:O85"/>
    <mergeCell ref="Q85:R85"/>
    <mergeCell ref="E86:H86"/>
    <mergeCell ref="I86:J86"/>
    <mergeCell ref="N86:O86"/>
    <mergeCell ref="Q86:R86"/>
    <mergeCell ref="C90:R90"/>
    <mergeCell ref="B87:H87"/>
    <mergeCell ref="I87:J87"/>
    <mergeCell ref="N87:O87"/>
    <mergeCell ref="Q87:R87"/>
    <mergeCell ref="B88:H88"/>
    <mergeCell ref="I88:K88"/>
  </mergeCells>
  <phoneticPr fontId="2"/>
  <dataValidations count="1">
    <dataValidation type="list" allowBlank="1" showInputMessage="1" showErrorMessage="1" sqref="I65:P65 I81:P81" xr:uid="{C200E822-007A-4688-93BD-4D6A18BA7D20}">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55"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640001" r:id="rId4" name="Check Box 1">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2" r:id="rId5" name="Check Box 2">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3" r:id="rId6" name="Check Box 3">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4" r:id="rId7" name="Check Box 4">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5" r:id="rId8" name="Check Box 5">
              <controlPr defaultSize="0" autoFill="0" autoLine="0" autoPict="0">
                <anchor moveWithCells="1">
                  <from>
                    <xdr:col>10</xdr:col>
                    <xdr:colOff>259080</xdr:colOff>
                    <xdr:row>31</xdr:row>
                    <xdr:rowOff>175260</xdr:rowOff>
                  </from>
                  <to>
                    <xdr:col>10</xdr:col>
                    <xdr:colOff>541020</xdr:colOff>
                    <xdr:row>33</xdr:row>
                    <xdr:rowOff>38100</xdr:rowOff>
                  </to>
                </anchor>
              </controlPr>
            </control>
          </mc:Choice>
        </mc:AlternateContent>
        <mc:AlternateContent xmlns:mc="http://schemas.openxmlformats.org/markup-compatibility/2006">
          <mc:Choice Requires="x14">
            <control shapeId="640006" r:id="rId9" name="Check Box 6">
              <controlPr defaultSize="0" autoFill="0" autoLine="0" autoPict="0">
                <anchor moveWithCells="1">
                  <from>
                    <xdr:col>14</xdr:col>
                    <xdr:colOff>289560</xdr:colOff>
                    <xdr:row>31</xdr:row>
                    <xdr:rowOff>175260</xdr:rowOff>
                  </from>
                  <to>
                    <xdr:col>14</xdr:col>
                    <xdr:colOff>571500</xdr:colOff>
                    <xdr:row>33</xdr:row>
                    <xdr:rowOff>38100</xdr:rowOff>
                  </to>
                </anchor>
              </controlPr>
            </control>
          </mc:Choice>
        </mc:AlternateContent>
        <mc:AlternateContent xmlns:mc="http://schemas.openxmlformats.org/markup-compatibility/2006">
          <mc:Choice Requires="x14">
            <control shapeId="640007" r:id="rId10" name="Check Box 7">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08" r:id="rId11" name="Check Box 8">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mc:AlternateContent xmlns:mc="http://schemas.openxmlformats.org/markup-compatibility/2006">
          <mc:Choice Requires="x14">
            <control shapeId="640009" r:id="rId12" name="Check Box 9">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10" r:id="rId13" name="Check Box 10">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AE33"/>
  <sheetViews>
    <sheetView view="pageBreakPreview" zoomScale="85" zoomScaleNormal="100" zoomScaleSheetLayoutView="85" workbookViewId="0">
      <selection activeCell="AD10" sqref="AD10"/>
    </sheetView>
  </sheetViews>
  <sheetFormatPr defaultColWidth="9" defaultRowHeight="13.2" x14ac:dyDescent="0.2"/>
  <cols>
    <col min="1" max="1" width="1.33203125" style="193" customWidth="1"/>
    <col min="2" max="2" width="1.88671875" style="193" customWidth="1"/>
    <col min="3" max="3" width="2" style="193" customWidth="1"/>
    <col min="4" max="4" width="3.109375" style="193" customWidth="1"/>
    <col min="5" max="5" width="5.77734375" style="193" customWidth="1"/>
    <col min="6" max="6" width="5.6640625" style="193" customWidth="1"/>
    <col min="7" max="7" width="7.21875" style="193" customWidth="1"/>
    <col min="8" max="8" width="11.6640625" style="193" customWidth="1"/>
    <col min="9" max="9" width="7.21875" style="193" customWidth="1"/>
    <col min="10" max="10" width="5.33203125" style="193" customWidth="1"/>
    <col min="11" max="11" width="9.6640625" style="193" customWidth="1"/>
    <col min="12" max="12" width="7.109375" style="193" customWidth="1"/>
    <col min="13" max="13" width="7.21875" style="193" customWidth="1"/>
    <col min="14" max="14" width="7.109375" style="193" customWidth="1"/>
    <col min="15" max="15" width="7.21875" style="193" customWidth="1"/>
    <col min="16" max="18" width="7.109375" style="193" customWidth="1"/>
    <col min="19" max="19" width="8.77734375" style="193" bestFit="1" customWidth="1"/>
    <col min="20" max="21" width="1.6640625" style="193" customWidth="1"/>
    <col min="22" max="22" width="5.6640625" style="193" customWidth="1"/>
    <col min="23" max="16384" width="9" style="193"/>
  </cols>
  <sheetData>
    <row r="2" spans="2:31" x14ac:dyDescent="0.2">
      <c r="V2" s="86" t="s">
        <v>118</v>
      </c>
    </row>
    <row r="3" spans="2:31" ht="28.5" customHeight="1" x14ac:dyDescent="0.2">
      <c r="B3" s="3110" t="s">
        <v>472</v>
      </c>
      <c r="C3" s="3110"/>
      <c r="D3" s="3110"/>
      <c r="E3" s="3110"/>
      <c r="F3" s="3110"/>
      <c r="G3" s="3110"/>
      <c r="H3" s="3110"/>
      <c r="I3" s="3110"/>
      <c r="J3" s="3110"/>
      <c r="K3" s="3110"/>
      <c r="L3" s="3110"/>
      <c r="M3" s="3110"/>
      <c r="N3" s="3110"/>
      <c r="O3" s="3110"/>
      <c r="P3" s="3110"/>
      <c r="Q3" s="3110"/>
      <c r="R3" s="3110"/>
      <c r="S3" s="3110"/>
      <c r="V3" s="86" t="s">
        <v>119</v>
      </c>
    </row>
    <row r="4" spans="2:31" x14ac:dyDescent="0.2">
      <c r="V4" s="86"/>
    </row>
    <row r="5" spans="2:31" ht="35.1" customHeight="1" x14ac:dyDescent="0.2">
      <c r="L5" s="3082" t="s">
        <v>473</v>
      </c>
      <c r="M5" s="3082"/>
      <c r="N5" s="3111" t="e">
        <f>IF(#REF!="","",#REF!)</f>
        <v>#REF!</v>
      </c>
      <c r="O5" s="3112"/>
      <c r="P5" s="3112"/>
      <c r="Q5" s="3112"/>
      <c r="R5" s="3112"/>
      <c r="S5" s="3113"/>
    </row>
    <row r="6" spans="2:31" ht="11.25" customHeight="1" thickBot="1" x14ac:dyDescent="0.25">
      <c r="L6" s="194"/>
      <c r="M6" s="194"/>
      <c r="N6" s="195"/>
      <c r="O6" s="195"/>
      <c r="P6" s="195"/>
      <c r="Q6" s="195"/>
      <c r="R6" s="195"/>
      <c r="S6" s="195"/>
    </row>
    <row r="7" spans="2:31" ht="35.1" customHeight="1" x14ac:dyDescent="0.2">
      <c r="B7" s="3114" t="s">
        <v>474</v>
      </c>
      <c r="C7" s="3115"/>
      <c r="D7" s="3115"/>
      <c r="E7" s="3115"/>
      <c r="F7" s="3115"/>
      <c r="G7" s="204" t="s">
        <v>117</v>
      </c>
      <c r="H7" s="3099" t="s">
        <v>475</v>
      </c>
      <c r="I7" s="3099"/>
      <c r="J7" s="3099"/>
      <c r="K7" s="3099"/>
      <c r="L7" s="203" t="s">
        <v>117</v>
      </c>
      <c r="M7" s="3116" t="s">
        <v>476</v>
      </c>
      <c r="N7" s="3116"/>
      <c r="O7" s="3116"/>
      <c r="P7" s="3116"/>
      <c r="Q7" s="3116"/>
      <c r="R7" s="3116"/>
      <c r="S7" s="3117"/>
    </row>
    <row r="8" spans="2:31" ht="35.1" customHeight="1" thickBot="1" x14ac:dyDescent="0.25">
      <c r="B8" s="3097" t="s">
        <v>477</v>
      </c>
      <c r="C8" s="3098"/>
      <c r="D8" s="3098"/>
      <c r="E8" s="3098"/>
      <c r="F8" s="3098"/>
      <c r="G8" s="3100" t="s">
        <v>478</v>
      </c>
      <c r="H8" s="3101"/>
      <c r="I8" s="3101"/>
      <c r="J8" s="3101"/>
      <c r="K8" s="3101"/>
      <c r="L8" s="3101"/>
      <c r="M8" s="3101"/>
      <c r="N8" s="3101"/>
      <c r="O8" s="3101"/>
      <c r="P8" s="3101"/>
      <c r="Q8" s="3101"/>
      <c r="R8" s="3101"/>
      <c r="S8" s="3102"/>
      <c r="V8" s="128"/>
      <c r="W8" s="128"/>
      <c r="X8" s="128"/>
      <c r="Y8" s="128"/>
      <c r="Z8" s="128"/>
      <c r="AA8" s="128"/>
      <c r="AB8" s="128"/>
      <c r="AC8" s="128"/>
      <c r="AD8" s="128"/>
      <c r="AE8" s="128"/>
    </row>
    <row r="9" spans="2:31" ht="12.75" customHeight="1" x14ac:dyDescent="0.2">
      <c r="B9" s="194"/>
      <c r="C9" s="194"/>
      <c r="D9" s="194"/>
      <c r="E9" s="194"/>
      <c r="F9" s="194"/>
      <c r="G9" s="196"/>
      <c r="H9" s="196"/>
      <c r="I9" s="196"/>
      <c r="J9" s="196"/>
      <c r="K9" s="196"/>
      <c r="L9" s="196"/>
      <c r="M9" s="194"/>
      <c r="N9" s="194"/>
      <c r="O9" s="194"/>
      <c r="P9" s="194"/>
      <c r="Q9" s="194"/>
      <c r="R9" s="194"/>
      <c r="S9" s="194"/>
      <c r="V9" s="128"/>
      <c r="W9" s="128"/>
      <c r="X9" s="128"/>
      <c r="Y9" s="128"/>
      <c r="Z9" s="128"/>
      <c r="AA9" s="128"/>
      <c r="AB9" s="128"/>
      <c r="AC9" s="128"/>
      <c r="AD9" s="128"/>
      <c r="AE9" s="128"/>
    </row>
    <row r="10" spans="2:31" ht="32.25" customHeight="1" x14ac:dyDescent="0.2">
      <c r="B10" s="219" t="s">
        <v>479</v>
      </c>
      <c r="C10" s="220"/>
      <c r="D10" s="220"/>
      <c r="E10" s="220"/>
      <c r="F10" s="220"/>
      <c r="G10" s="221"/>
      <c r="H10" s="221"/>
      <c r="I10" s="221"/>
      <c r="J10" s="221"/>
      <c r="K10" s="221"/>
      <c r="L10" s="3086"/>
      <c r="M10" s="3086"/>
      <c r="N10" s="222" t="s">
        <v>480</v>
      </c>
      <c r="O10" s="222" t="s">
        <v>481</v>
      </c>
      <c r="P10" s="222"/>
      <c r="Q10" s="222"/>
      <c r="R10" s="222"/>
      <c r="S10" s="223"/>
      <c r="V10" s="128"/>
      <c r="W10" s="128"/>
      <c r="X10" s="128"/>
      <c r="Y10" s="128"/>
      <c r="Z10" s="128"/>
      <c r="AA10" s="128"/>
      <c r="AB10" s="128"/>
      <c r="AC10" s="128"/>
      <c r="AD10" s="128"/>
      <c r="AE10" s="128"/>
    </row>
    <row r="11" spans="2:31" ht="27" customHeight="1" x14ac:dyDescent="0.2">
      <c r="B11" s="3089" t="s">
        <v>517</v>
      </c>
      <c r="C11" s="3089"/>
      <c r="D11" s="3089"/>
      <c r="E11" s="3089"/>
      <c r="F11" s="3089"/>
      <c r="G11" s="3089"/>
      <c r="H11" s="3089"/>
      <c r="I11" s="3089"/>
      <c r="J11" s="3089"/>
      <c r="K11" s="3089"/>
      <c r="L11" s="3089"/>
      <c r="M11" s="3089"/>
      <c r="N11" s="3089"/>
      <c r="O11" s="3089"/>
      <c r="P11" s="3089"/>
      <c r="Q11" s="3089"/>
      <c r="R11" s="3089"/>
      <c r="S11" s="3089"/>
      <c r="V11" s="128"/>
      <c r="W11" s="128"/>
      <c r="X11" s="127"/>
      <c r="Y11" s="128"/>
      <c r="Z11" s="128"/>
      <c r="AA11" s="128"/>
      <c r="AB11" s="128"/>
      <c r="AC11" s="128"/>
      <c r="AD11" s="128"/>
      <c r="AE11" s="128"/>
    </row>
    <row r="12" spans="2:31" s="197" customFormat="1" ht="35.1" customHeight="1" x14ac:dyDescent="0.2">
      <c r="B12" s="224"/>
      <c r="C12" s="194"/>
      <c r="D12" s="194"/>
      <c r="E12" s="194"/>
      <c r="F12" s="198" t="s">
        <v>482</v>
      </c>
      <c r="G12" s="205"/>
      <c r="H12" s="194" t="s">
        <v>483</v>
      </c>
      <c r="I12" s="205"/>
      <c r="J12" s="194" t="s">
        <v>484</v>
      </c>
      <c r="K12" s="200" t="s">
        <v>485</v>
      </c>
      <c r="L12" s="194" t="s">
        <v>486</v>
      </c>
      <c r="M12" s="205"/>
      <c r="N12" s="194" t="s">
        <v>483</v>
      </c>
      <c r="O12" s="205"/>
      <c r="P12" s="194" t="s">
        <v>484</v>
      </c>
      <c r="Q12" s="3109" t="s">
        <v>487</v>
      </c>
      <c r="R12" s="3109"/>
      <c r="S12" s="225"/>
      <c r="V12" s="128"/>
      <c r="W12" s="127"/>
      <c r="X12" s="128"/>
      <c r="Y12" s="128"/>
      <c r="Z12" s="128"/>
      <c r="AA12" s="128"/>
      <c r="AB12" s="128"/>
      <c r="AC12" s="128"/>
      <c r="AD12" s="128"/>
      <c r="AE12" s="128"/>
    </row>
    <row r="13" spans="2:31" s="197" customFormat="1" ht="4.5" customHeight="1" x14ac:dyDescent="0.2">
      <c r="B13" s="226"/>
      <c r="C13" s="227"/>
      <c r="D13" s="227"/>
      <c r="E13" s="227"/>
      <c r="F13" s="228"/>
      <c r="G13" s="222"/>
      <c r="H13" s="227"/>
      <c r="I13" s="222"/>
      <c r="J13" s="227"/>
      <c r="K13" s="227"/>
      <c r="L13" s="227"/>
      <c r="M13" s="222"/>
      <c r="N13" s="227"/>
      <c r="O13" s="222"/>
      <c r="P13" s="227"/>
      <c r="Q13" s="227"/>
      <c r="R13" s="227"/>
      <c r="S13" s="229"/>
    </row>
    <row r="14" spans="2:31" s="197" customFormat="1" ht="35.1" customHeight="1" x14ac:dyDescent="0.2">
      <c r="B14" s="3089" t="s">
        <v>488</v>
      </c>
      <c r="C14" s="3089"/>
      <c r="D14" s="3089"/>
      <c r="E14" s="3089"/>
      <c r="F14" s="3089"/>
      <c r="G14" s="3089"/>
      <c r="H14" s="3089"/>
      <c r="I14" s="3089"/>
      <c r="J14" s="3089"/>
      <c r="K14" s="3089"/>
      <c r="L14" s="3089"/>
      <c r="M14" s="3089"/>
      <c r="N14" s="3089"/>
      <c r="O14" s="3089"/>
      <c r="P14" s="3089"/>
      <c r="Q14" s="3089"/>
      <c r="R14" s="3089"/>
      <c r="S14" s="3089"/>
    </row>
    <row r="15" spans="2:31" ht="30" customHeight="1" x14ac:dyDescent="0.2">
      <c r="B15" s="216"/>
      <c r="C15" s="212" t="s">
        <v>489</v>
      </c>
      <c r="D15" s="213"/>
      <c r="E15" s="213"/>
      <c r="F15" s="213"/>
      <c r="G15" s="214"/>
      <c r="H15" s="214"/>
      <c r="I15" s="214"/>
      <c r="J15" s="214"/>
      <c r="K15" s="214"/>
      <c r="L15" s="214"/>
      <c r="M15" s="214"/>
      <c r="N15" s="214"/>
      <c r="O15" s="214"/>
      <c r="P15" s="214"/>
      <c r="Q15" s="214"/>
      <c r="R15" s="214"/>
      <c r="S15" s="215"/>
    </row>
    <row r="16" spans="2:31" ht="30" customHeight="1" x14ac:dyDescent="0.2">
      <c r="B16" s="216"/>
      <c r="C16" s="216"/>
      <c r="D16" s="3089" t="s">
        <v>490</v>
      </c>
      <c r="E16" s="3090"/>
      <c r="F16" s="3090"/>
      <c r="G16" s="3090"/>
      <c r="H16" s="3090"/>
      <c r="I16" s="3090"/>
      <c r="J16" s="3090"/>
      <c r="K16" s="3090"/>
      <c r="L16" s="3090"/>
      <c r="M16" s="3090"/>
      <c r="N16" s="3090"/>
      <c r="O16" s="3090"/>
      <c r="P16" s="3090"/>
      <c r="Q16" s="3090"/>
      <c r="R16" s="3090"/>
      <c r="S16" s="3090"/>
    </row>
    <row r="17" spans="2:21" ht="30" customHeight="1" x14ac:dyDescent="0.2">
      <c r="B17" s="216"/>
      <c r="C17" s="216"/>
      <c r="D17" s="3091"/>
      <c r="E17" s="3092" t="s">
        <v>491</v>
      </c>
      <c r="F17" s="3105" t="s">
        <v>492</v>
      </c>
      <c r="G17" s="3106"/>
      <c r="H17" s="3106"/>
      <c r="I17" s="3106"/>
      <c r="J17" s="3103" t="s">
        <v>570</v>
      </c>
      <c r="K17" s="3104"/>
      <c r="L17" s="3065">
        <f>ROUNDUP(R17,0)</f>
        <v>0</v>
      </c>
      <c r="M17" s="3065"/>
      <c r="N17" s="209" t="s">
        <v>493</v>
      </c>
      <c r="O17" s="210" t="s">
        <v>518</v>
      </c>
      <c r="P17" s="385">
        <f>L10</f>
        <v>0</v>
      </c>
      <c r="Q17" s="211" t="s">
        <v>520</v>
      </c>
      <c r="R17" s="384">
        <f>IF(P17="","",ROUNDUP(P17/15,1))</f>
        <v>0</v>
      </c>
      <c r="S17" s="231" t="s">
        <v>519</v>
      </c>
    </row>
    <row r="18" spans="2:21" ht="30" customHeight="1" x14ac:dyDescent="0.2">
      <c r="B18" s="216"/>
      <c r="C18" s="216"/>
      <c r="D18" s="3092"/>
      <c r="E18" s="3092"/>
      <c r="F18" s="3107" t="s">
        <v>494</v>
      </c>
      <c r="G18" s="3108"/>
      <c r="H18" s="3108"/>
      <c r="I18" s="3108"/>
      <c r="J18" s="3103" t="s">
        <v>570</v>
      </c>
      <c r="K18" s="3104"/>
      <c r="L18" s="3065">
        <f>ROUNDUP(R18,0)</f>
        <v>0</v>
      </c>
      <c r="M18" s="3065"/>
      <c r="N18" s="206" t="s">
        <v>493</v>
      </c>
      <c r="O18" s="207" t="s">
        <v>518</v>
      </c>
      <c r="P18" s="387">
        <f>L10</f>
        <v>0</v>
      </c>
      <c r="Q18" s="208" t="s">
        <v>521</v>
      </c>
      <c r="R18" s="386">
        <f>IF(P18="","",ROUND(P18/20,1))</f>
        <v>0</v>
      </c>
      <c r="S18" s="230" t="s">
        <v>519</v>
      </c>
    </row>
    <row r="19" spans="2:21" ht="30" customHeight="1" x14ac:dyDescent="0.2">
      <c r="B19" s="217"/>
      <c r="C19" s="217"/>
      <c r="D19" s="3092"/>
      <c r="E19" s="3082" t="s">
        <v>495</v>
      </c>
      <c r="F19" s="3118" t="s">
        <v>496</v>
      </c>
      <c r="G19" s="3119"/>
      <c r="H19" s="3119"/>
      <c r="I19" s="3119"/>
      <c r="J19" s="3119"/>
      <c r="K19" s="3120"/>
      <c r="L19" s="3121"/>
      <c r="M19" s="3121"/>
      <c r="N19" s="232" t="s">
        <v>497</v>
      </c>
      <c r="O19" s="233" t="s">
        <v>498</v>
      </c>
      <c r="P19" s="233"/>
      <c r="Q19" s="233"/>
      <c r="R19" s="233"/>
      <c r="S19" s="237"/>
      <c r="T19" s="201"/>
      <c r="U19" s="201"/>
    </row>
    <row r="20" spans="2:21" ht="30" customHeight="1" x14ac:dyDescent="0.2">
      <c r="B20" s="217"/>
      <c r="C20" s="217"/>
      <c r="D20" s="3092"/>
      <c r="E20" s="3082"/>
      <c r="F20" s="3122" t="s">
        <v>499</v>
      </c>
      <c r="G20" s="3078"/>
      <c r="H20" s="3078"/>
      <c r="I20" s="3078"/>
      <c r="J20" s="3078"/>
      <c r="K20" s="3123"/>
      <c r="L20" s="3086"/>
      <c r="M20" s="3086"/>
      <c r="N20" s="241" t="s">
        <v>168</v>
      </c>
      <c r="O20" s="3078" t="s">
        <v>500</v>
      </c>
      <c r="P20" s="3078"/>
      <c r="Q20" s="3064">
        <f>L20*16</f>
        <v>0</v>
      </c>
      <c r="R20" s="3064"/>
      <c r="S20" s="242" t="s">
        <v>501</v>
      </c>
      <c r="T20" s="194"/>
      <c r="U20" s="194"/>
    </row>
    <row r="21" spans="2:21" ht="30" customHeight="1" x14ac:dyDescent="0.2">
      <c r="B21" s="217"/>
      <c r="C21" s="218"/>
      <c r="D21" s="3092"/>
      <c r="E21" s="3082"/>
      <c r="F21" s="3087" t="s">
        <v>502</v>
      </c>
      <c r="G21" s="3088"/>
      <c r="H21" s="3088"/>
      <c r="I21" s="3088"/>
      <c r="J21" s="3088"/>
      <c r="K21" s="3088"/>
      <c r="L21" s="3070" t="e">
        <f>ROUNDDOWN(R21,2)</f>
        <v>#DIV/0!</v>
      </c>
      <c r="M21" s="3070"/>
      <c r="N21" s="238" t="s">
        <v>89</v>
      </c>
      <c r="O21" s="239" t="s">
        <v>522</v>
      </c>
      <c r="P21" s="383">
        <f>L19</f>
        <v>0</v>
      </c>
      <c r="Q21" s="227" t="s">
        <v>524</v>
      </c>
      <c r="R21" s="382" t="e">
        <f>P21/Q20</f>
        <v>#DIV/0!</v>
      </c>
      <c r="S21" s="240" t="s">
        <v>523</v>
      </c>
      <c r="T21" s="201"/>
      <c r="U21" s="201"/>
    </row>
    <row r="22" spans="2:21" ht="30" customHeight="1" x14ac:dyDescent="0.2">
      <c r="B22" s="216"/>
      <c r="C22" s="212" t="s">
        <v>503</v>
      </c>
      <c r="D22" s="213"/>
      <c r="E22" s="213"/>
      <c r="F22" s="213"/>
      <c r="G22" s="214"/>
      <c r="H22" s="214"/>
      <c r="I22" s="214"/>
      <c r="J22" s="214"/>
      <c r="K22" s="214"/>
      <c r="L22" s="214"/>
      <c r="M22" s="214"/>
      <c r="N22" s="214"/>
      <c r="O22" s="214"/>
      <c r="P22" s="214"/>
      <c r="Q22" s="214"/>
      <c r="R22" s="214"/>
      <c r="S22" s="215"/>
    </row>
    <row r="23" spans="2:21" ht="30" customHeight="1" x14ac:dyDescent="0.2">
      <c r="B23" s="216"/>
      <c r="C23" s="216"/>
      <c r="D23" s="3089" t="s">
        <v>504</v>
      </c>
      <c r="E23" s="3090"/>
      <c r="F23" s="3089"/>
      <c r="G23" s="3089"/>
      <c r="H23" s="3089"/>
      <c r="I23" s="3089"/>
      <c r="J23" s="3089"/>
      <c r="K23" s="3089"/>
      <c r="L23" s="3089"/>
      <c r="M23" s="3089"/>
      <c r="N23" s="3089"/>
      <c r="O23" s="3089"/>
      <c r="P23" s="3089"/>
      <c r="Q23" s="3089"/>
      <c r="R23" s="3089"/>
      <c r="S23" s="3089"/>
    </row>
    <row r="24" spans="2:21" ht="30" customHeight="1" x14ac:dyDescent="0.2">
      <c r="B24" s="216"/>
      <c r="C24" s="216"/>
      <c r="D24" s="3091"/>
      <c r="E24" s="3093" t="s">
        <v>491</v>
      </c>
      <c r="F24" s="3073" t="s">
        <v>505</v>
      </c>
      <c r="G24" s="3074"/>
      <c r="H24" s="3074"/>
      <c r="I24" s="3075" t="s">
        <v>506</v>
      </c>
      <c r="J24" s="3076"/>
      <c r="K24" s="3077"/>
      <c r="L24" s="3065">
        <f>ROUNDUP(R24,0)</f>
        <v>0</v>
      </c>
      <c r="M24" s="3065"/>
      <c r="N24" s="236" t="s">
        <v>507</v>
      </c>
      <c r="O24" s="210" t="s">
        <v>518</v>
      </c>
      <c r="P24" s="385">
        <f>L10</f>
        <v>0</v>
      </c>
      <c r="Q24" s="211" t="s">
        <v>520</v>
      </c>
      <c r="R24" s="384">
        <f>IF(P24="","",ROUNDUP(P24/15,1))</f>
        <v>0</v>
      </c>
      <c r="S24" s="231" t="s">
        <v>519</v>
      </c>
    </row>
    <row r="25" spans="2:21" ht="30" customHeight="1" x14ac:dyDescent="0.2">
      <c r="B25" s="216"/>
      <c r="C25" s="216"/>
      <c r="D25" s="3092"/>
      <c r="E25" s="3094"/>
      <c r="F25" s="3073" t="s">
        <v>508</v>
      </c>
      <c r="G25" s="3074"/>
      <c r="H25" s="3074"/>
      <c r="I25" s="3075" t="s">
        <v>506</v>
      </c>
      <c r="J25" s="3076"/>
      <c r="K25" s="3077"/>
      <c r="L25" s="3065">
        <f>ROUNDUP(R25,0)</f>
        <v>0</v>
      </c>
      <c r="M25" s="3065"/>
      <c r="N25" s="236" t="s">
        <v>507</v>
      </c>
      <c r="O25" s="210" t="s">
        <v>518</v>
      </c>
      <c r="P25" s="385">
        <f>L10</f>
        <v>0</v>
      </c>
      <c r="Q25" s="211" t="s">
        <v>521</v>
      </c>
      <c r="R25" s="384">
        <f>IF(P25="","",ROUND(P25/20,1))</f>
        <v>0</v>
      </c>
      <c r="S25" s="231" t="s">
        <v>519</v>
      </c>
    </row>
    <row r="26" spans="2:21" ht="30" customHeight="1" x14ac:dyDescent="0.2">
      <c r="B26" s="216"/>
      <c r="C26" s="216"/>
      <c r="D26" s="3092"/>
      <c r="E26" s="3091"/>
      <c r="F26" s="3073" t="s">
        <v>509</v>
      </c>
      <c r="G26" s="3074"/>
      <c r="H26" s="3074"/>
      <c r="I26" s="3075" t="s">
        <v>506</v>
      </c>
      <c r="J26" s="3076"/>
      <c r="K26" s="3077"/>
      <c r="L26" s="3065">
        <f>ROUNDUP(R26,0)</f>
        <v>0</v>
      </c>
      <c r="M26" s="3065"/>
      <c r="N26" s="236" t="s">
        <v>507</v>
      </c>
      <c r="O26" s="210" t="s">
        <v>518</v>
      </c>
      <c r="P26" s="385">
        <f>L10</f>
        <v>0</v>
      </c>
      <c r="Q26" s="211" t="s">
        <v>525</v>
      </c>
      <c r="R26" s="384">
        <f>IF(P26="","",ROUND(P26/30,1))</f>
        <v>0</v>
      </c>
      <c r="S26" s="231" t="s">
        <v>519</v>
      </c>
    </row>
    <row r="27" spans="2:21" ht="30" customHeight="1" x14ac:dyDescent="0.2">
      <c r="B27" s="217"/>
      <c r="C27" s="217"/>
      <c r="D27" s="3092"/>
      <c r="E27" s="3082" t="s">
        <v>495</v>
      </c>
      <c r="F27" s="3066" t="s">
        <v>510</v>
      </c>
      <c r="G27" s="3067"/>
      <c r="H27" s="3067"/>
      <c r="I27" s="3067"/>
      <c r="J27" s="3067"/>
      <c r="K27" s="3068"/>
      <c r="L27" s="3069"/>
      <c r="M27" s="3069"/>
      <c r="N27" s="234" t="s">
        <v>497</v>
      </c>
      <c r="O27" s="235" t="s">
        <v>511</v>
      </c>
      <c r="P27" s="208"/>
      <c r="Q27" s="3071" t="s">
        <v>544</v>
      </c>
      <c r="R27" s="3071"/>
      <c r="S27" s="3072"/>
      <c r="T27" s="201"/>
      <c r="U27" s="201"/>
    </row>
    <row r="28" spans="2:21" ht="30" customHeight="1" x14ac:dyDescent="0.2">
      <c r="B28" s="217"/>
      <c r="C28" s="217"/>
      <c r="D28" s="3092"/>
      <c r="E28" s="3082"/>
      <c r="F28" s="3083" t="s">
        <v>499</v>
      </c>
      <c r="G28" s="3084"/>
      <c r="H28" s="3084"/>
      <c r="I28" s="3084"/>
      <c r="J28" s="3084"/>
      <c r="K28" s="3085"/>
      <c r="L28" s="3086"/>
      <c r="M28" s="3086"/>
      <c r="N28" s="241" t="s">
        <v>168</v>
      </c>
      <c r="O28" s="3078" t="s">
        <v>500</v>
      </c>
      <c r="P28" s="3078"/>
      <c r="Q28" s="3064">
        <f>L28*16</f>
        <v>0</v>
      </c>
      <c r="R28" s="3064"/>
      <c r="S28" s="242" t="s">
        <v>501</v>
      </c>
      <c r="T28" s="194"/>
      <c r="U28" s="194"/>
    </row>
    <row r="29" spans="2:21" ht="30" customHeight="1" x14ac:dyDescent="0.2">
      <c r="B29" s="217"/>
      <c r="C29" s="218"/>
      <c r="D29" s="3092"/>
      <c r="E29" s="3082"/>
      <c r="F29" s="3095" t="s">
        <v>512</v>
      </c>
      <c r="G29" s="3096"/>
      <c r="H29" s="3096"/>
      <c r="I29" s="3096"/>
      <c r="J29" s="3096"/>
      <c r="K29" s="3096"/>
      <c r="L29" s="3070" t="e">
        <f>ROUNDDOWN(R29,2)</f>
        <v>#DIV/0!</v>
      </c>
      <c r="M29" s="3070"/>
      <c r="N29" s="238" t="s">
        <v>89</v>
      </c>
      <c r="O29" s="239" t="s">
        <v>545</v>
      </c>
      <c r="P29" s="383">
        <f>L27</f>
        <v>0</v>
      </c>
      <c r="Q29" s="227" t="s">
        <v>524</v>
      </c>
      <c r="R29" s="382" t="e">
        <f>P29/Q28</f>
        <v>#DIV/0!</v>
      </c>
      <c r="S29" s="240" t="s">
        <v>523</v>
      </c>
      <c r="T29" s="201"/>
      <c r="U29" s="201"/>
    </row>
    <row r="30" spans="2:21" ht="30" customHeight="1" x14ac:dyDescent="0.2">
      <c r="B30" s="218"/>
      <c r="C30" s="3079" t="s">
        <v>513</v>
      </c>
      <c r="D30" s="3080"/>
      <c r="E30" s="3080"/>
      <c r="F30" s="3080"/>
      <c r="G30" s="3080"/>
      <c r="H30" s="3080"/>
      <c r="I30" s="3080"/>
      <c r="J30" s="3080"/>
      <c r="K30" s="3080"/>
      <c r="L30" s="3080"/>
      <c r="M30" s="3080"/>
      <c r="N30" s="3080"/>
      <c r="O30" s="3080"/>
      <c r="P30" s="3080"/>
      <c r="Q30" s="3080"/>
      <c r="R30" s="3080"/>
      <c r="S30" s="3081"/>
      <c r="T30" s="201"/>
      <c r="U30" s="201"/>
    </row>
    <row r="31" spans="2:21" ht="18" customHeight="1" x14ac:dyDescent="0.2">
      <c r="B31" s="193" t="s">
        <v>514</v>
      </c>
      <c r="F31" s="202"/>
    </row>
    <row r="32" spans="2:21" ht="18" customHeight="1" x14ac:dyDescent="0.2">
      <c r="B32" s="193" t="s">
        <v>515</v>
      </c>
    </row>
    <row r="33" spans="2:6" ht="18" customHeight="1" x14ac:dyDescent="0.2">
      <c r="B33" s="193" t="s">
        <v>516</v>
      </c>
      <c r="F33" s="202"/>
    </row>
  </sheetData>
  <mergeCells count="53">
    <mergeCell ref="E19:E21"/>
    <mergeCell ref="F19:K19"/>
    <mergeCell ref="L19:M19"/>
    <mergeCell ref="F20:K20"/>
    <mergeCell ref="L20:M20"/>
    <mergeCell ref="B3:S3"/>
    <mergeCell ref="L5:M5"/>
    <mergeCell ref="N5:S5"/>
    <mergeCell ref="B7:F7"/>
    <mergeCell ref="M7:S7"/>
    <mergeCell ref="B8:F8"/>
    <mergeCell ref="H7:K7"/>
    <mergeCell ref="G8:S8"/>
    <mergeCell ref="E17:E18"/>
    <mergeCell ref="J17:K17"/>
    <mergeCell ref="F17:I17"/>
    <mergeCell ref="L10:M10"/>
    <mergeCell ref="B11:S11"/>
    <mergeCell ref="L17:M17"/>
    <mergeCell ref="F18:I18"/>
    <mergeCell ref="J18:K18"/>
    <mergeCell ref="L18:M18"/>
    <mergeCell ref="Q12:R12"/>
    <mergeCell ref="B14:S14"/>
    <mergeCell ref="D16:S16"/>
    <mergeCell ref="D17:D21"/>
    <mergeCell ref="C30:S30"/>
    <mergeCell ref="E27:E29"/>
    <mergeCell ref="F28:K28"/>
    <mergeCell ref="L28:M28"/>
    <mergeCell ref="F21:K21"/>
    <mergeCell ref="D23:S23"/>
    <mergeCell ref="D24:D29"/>
    <mergeCell ref="E24:E26"/>
    <mergeCell ref="F24:H24"/>
    <mergeCell ref="I24:K24"/>
    <mergeCell ref="L24:M24"/>
    <mergeCell ref="F25:H25"/>
    <mergeCell ref="O28:P28"/>
    <mergeCell ref="Q28:R28"/>
    <mergeCell ref="F29:K29"/>
    <mergeCell ref="L29:M29"/>
    <mergeCell ref="Q20:R20"/>
    <mergeCell ref="L26:M26"/>
    <mergeCell ref="F27:K27"/>
    <mergeCell ref="L27:M27"/>
    <mergeCell ref="L21:M21"/>
    <mergeCell ref="Q27:S27"/>
    <mergeCell ref="L25:M25"/>
    <mergeCell ref="F26:H26"/>
    <mergeCell ref="I26:K26"/>
    <mergeCell ref="I25:K25"/>
    <mergeCell ref="O20:P20"/>
  </mergeCells>
  <phoneticPr fontId="2"/>
  <dataValidations count="1">
    <dataValidation type="list" allowBlank="1" showInputMessage="1" showErrorMessage="1" sqref="L7 G7" xr:uid="{00000000-0002-0000-0800-000000000000}">
      <formula1>$V$2:$V$4</formula1>
    </dataValidation>
  </dataValidations>
  <printOptions horizont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C1:AL56"/>
  <sheetViews>
    <sheetView view="pageBreakPreview" zoomScale="85" zoomScaleNormal="100" zoomScaleSheetLayoutView="85" workbookViewId="0">
      <selection activeCell="W14" sqref="W14:AH18"/>
    </sheetView>
  </sheetViews>
  <sheetFormatPr defaultColWidth="9" defaultRowHeight="13.2" x14ac:dyDescent="0.2"/>
  <cols>
    <col min="1" max="1" width="1.21875" style="193" customWidth="1"/>
    <col min="2" max="2" width="1" style="193" customWidth="1"/>
    <col min="3" max="3" width="12.88671875" style="193" customWidth="1"/>
    <col min="4" max="4" width="11" style="193" customWidth="1"/>
    <col min="5" max="35" width="4.109375" style="193" customWidth="1"/>
    <col min="36" max="36" width="4.44140625" style="193" bestFit="1" customWidth="1"/>
    <col min="37" max="37" width="13" style="193" customWidth="1"/>
    <col min="38" max="38" width="10" style="193" customWidth="1"/>
    <col min="39" max="39" width="1.109375" style="193" customWidth="1"/>
    <col min="40" max="16384" width="9" style="193"/>
  </cols>
  <sheetData>
    <row r="1" spans="3:38" ht="3.75" customHeight="1" x14ac:dyDescent="0.2"/>
    <row r="2" spans="3:38" ht="16.2" x14ac:dyDescent="0.2">
      <c r="C2" s="243" t="s">
        <v>526</v>
      </c>
    </row>
    <row r="3" spans="3:38" ht="12" customHeight="1" x14ac:dyDescent="0.2">
      <c r="C3" s="244"/>
      <c r="D3" s="243"/>
    </row>
    <row r="4" spans="3:38" ht="16.2" x14ac:dyDescent="0.2">
      <c r="C4" s="193" t="s">
        <v>527</v>
      </c>
      <c r="D4" s="243"/>
      <c r="H4" s="281"/>
      <c r="I4" s="281"/>
      <c r="J4" s="281"/>
      <c r="K4" s="281"/>
    </row>
    <row r="5" spans="3:38" x14ac:dyDescent="0.2">
      <c r="C5" s="280" t="s">
        <v>473</v>
      </c>
      <c r="D5" s="3124" t="e">
        <f>IF(#REF!="","",#REF!)</f>
        <v>#REF!</v>
      </c>
      <c r="E5" s="3124"/>
      <c r="F5" s="3124"/>
      <c r="G5" s="3124"/>
      <c r="H5" s="3124"/>
      <c r="K5" s="3126" t="s">
        <v>528</v>
      </c>
      <c r="L5" s="3126"/>
      <c r="M5" s="3126"/>
      <c r="N5" s="3126"/>
      <c r="O5" s="238" t="s">
        <v>446</v>
      </c>
      <c r="P5" s="3125"/>
      <c r="Q5" s="3125"/>
      <c r="R5" s="238" t="s">
        <v>483</v>
      </c>
      <c r="S5" s="238" t="s">
        <v>383</v>
      </c>
      <c r="T5" s="3125"/>
      <c r="U5" s="3125"/>
      <c r="V5" s="193" t="s">
        <v>483</v>
      </c>
      <c r="AE5" s="283"/>
      <c r="AF5" s="283"/>
      <c r="AG5" s="282" t="s">
        <v>34</v>
      </c>
      <c r="AH5" s="283"/>
      <c r="AI5" s="284" t="s">
        <v>30</v>
      </c>
    </row>
    <row r="6" spans="3:38" ht="16.2" x14ac:dyDescent="0.2">
      <c r="D6" s="245"/>
      <c r="E6" s="246"/>
    </row>
    <row r="7" spans="3:38" ht="17.25" customHeight="1" x14ac:dyDescent="0.2">
      <c r="C7" s="3128" t="s">
        <v>529</v>
      </c>
      <c r="D7" s="3128" t="s">
        <v>530</v>
      </c>
      <c r="E7" s="555">
        <v>1</v>
      </c>
      <c r="F7" s="555">
        <v>2</v>
      </c>
      <c r="G7" s="555">
        <v>3</v>
      </c>
      <c r="H7" s="555">
        <v>4</v>
      </c>
      <c r="I7" s="555">
        <v>5</v>
      </c>
      <c r="J7" s="555">
        <v>6</v>
      </c>
      <c r="K7" s="555">
        <v>7</v>
      </c>
      <c r="L7" s="555">
        <v>8</v>
      </c>
      <c r="M7" s="555">
        <v>9</v>
      </c>
      <c r="N7" s="555">
        <v>10</v>
      </c>
      <c r="O7" s="555">
        <v>11</v>
      </c>
      <c r="P7" s="555">
        <v>12</v>
      </c>
      <c r="Q7" s="555">
        <v>13</v>
      </c>
      <c r="R7" s="555">
        <v>14</v>
      </c>
      <c r="S7" s="555">
        <v>15</v>
      </c>
      <c r="T7" s="555">
        <v>16</v>
      </c>
      <c r="U7" s="555">
        <v>17</v>
      </c>
      <c r="V7" s="555">
        <v>18</v>
      </c>
      <c r="W7" s="555">
        <v>19</v>
      </c>
      <c r="X7" s="555">
        <v>20</v>
      </c>
      <c r="Y7" s="555">
        <v>21</v>
      </c>
      <c r="Z7" s="555">
        <v>22</v>
      </c>
      <c r="AA7" s="555">
        <v>23</v>
      </c>
      <c r="AB7" s="555">
        <v>24</v>
      </c>
      <c r="AC7" s="555">
        <v>25</v>
      </c>
      <c r="AD7" s="555">
        <v>26</v>
      </c>
      <c r="AE7" s="555">
        <v>27</v>
      </c>
      <c r="AF7" s="555">
        <v>28</v>
      </c>
      <c r="AG7" s="555">
        <v>29</v>
      </c>
      <c r="AH7" s="555">
        <v>30</v>
      </c>
      <c r="AI7" s="556">
        <v>31</v>
      </c>
      <c r="AJ7" s="3135" t="s">
        <v>531</v>
      </c>
      <c r="AK7" s="3136"/>
      <c r="AL7" s="3139" t="s">
        <v>532</v>
      </c>
    </row>
    <row r="8" spans="3:38" ht="30.75" customHeight="1" x14ac:dyDescent="0.2">
      <c r="C8" s="3128"/>
      <c r="D8" s="3128"/>
      <c r="E8" s="557"/>
      <c r="F8" s="558"/>
      <c r="G8" s="557"/>
      <c r="H8" s="558"/>
      <c r="I8" s="557"/>
      <c r="J8" s="558"/>
      <c r="K8" s="557"/>
      <c r="L8" s="557"/>
      <c r="M8" s="558"/>
      <c r="N8" s="557"/>
      <c r="O8" s="558"/>
      <c r="P8" s="557"/>
      <c r="Q8" s="558"/>
      <c r="R8" s="557"/>
      <c r="S8" s="557"/>
      <c r="T8" s="558"/>
      <c r="U8" s="557"/>
      <c r="V8" s="558"/>
      <c r="W8" s="557"/>
      <c r="X8" s="558"/>
      <c r="Y8" s="557"/>
      <c r="Z8" s="557"/>
      <c r="AA8" s="558"/>
      <c r="AB8" s="557"/>
      <c r="AC8" s="558"/>
      <c r="AD8" s="557"/>
      <c r="AE8" s="558"/>
      <c r="AF8" s="557"/>
      <c r="AG8" s="557"/>
      <c r="AH8" s="557"/>
      <c r="AI8" s="559"/>
      <c r="AJ8" s="3137"/>
      <c r="AK8" s="3138"/>
      <c r="AL8" s="3139"/>
    </row>
    <row r="9" spans="3:38" ht="20.25" customHeight="1" x14ac:dyDescent="0.2">
      <c r="C9" s="247"/>
      <c r="D9" s="229"/>
      <c r="E9" s="248"/>
      <c r="F9" s="248"/>
      <c r="G9" s="248"/>
      <c r="H9" s="249"/>
      <c r="I9" s="249"/>
      <c r="J9" s="249"/>
      <c r="K9" s="249"/>
      <c r="L9" s="249"/>
      <c r="M9" s="249"/>
      <c r="N9" s="249"/>
      <c r="O9" s="249"/>
      <c r="P9" s="249"/>
      <c r="Q9" s="249"/>
      <c r="R9" s="249"/>
      <c r="S9" s="248"/>
      <c r="T9" s="248"/>
      <c r="U9" s="248"/>
      <c r="V9" s="249"/>
      <c r="W9" s="249"/>
      <c r="X9" s="249"/>
      <c r="Y9" s="249"/>
      <c r="Z9" s="249"/>
      <c r="AA9" s="249"/>
      <c r="AB9" s="249"/>
      <c r="AC9" s="249"/>
      <c r="AD9" s="249"/>
      <c r="AE9" s="249"/>
      <c r="AF9" s="249"/>
      <c r="AG9" s="248"/>
      <c r="AH9" s="248"/>
      <c r="AI9" s="250"/>
      <c r="AJ9" s="251"/>
      <c r="AK9" s="223"/>
      <c r="AL9" s="252"/>
    </row>
    <row r="10" spans="3:38" ht="20.25" customHeight="1" x14ac:dyDescent="0.2">
      <c r="C10" s="247"/>
      <c r="D10" s="229"/>
      <c r="E10" s="248"/>
      <c r="F10" s="248"/>
      <c r="G10" s="248"/>
      <c r="H10" s="249"/>
      <c r="I10" s="249"/>
      <c r="J10" s="249"/>
      <c r="K10" s="249"/>
      <c r="L10" s="249"/>
      <c r="M10" s="249"/>
      <c r="N10" s="249"/>
      <c r="O10" s="249"/>
      <c r="P10" s="249"/>
      <c r="Q10" s="249"/>
      <c r="R10" s="249"/>
      <c r="S10" s="248"/>
      <c r="T10" s="248"/>
      <c r="U10" s="248"/>
      <c r="V10" s="249"/>
      <c r="W10" s="249"/>
      <c r="X10" s="249"/>
      <c r="Y10" s="249"/>
      <c r="Z10" s="249"/>
      <c r="AA10" s="249"/>
      <c r="AB10" s="249"/>
      <c r="AC10" s="249"/>
      <c r="AD10" s="249"/>
      <c r="AE10" s="249"/>
      <c r="AF10" s="249"/>
      <c r="AG10" s="248"/>
      <c r="AH10" s="248"/>
      <c r="AI10" s="250"/>
      <c r="AJ10" s="251"/>
      <c r="AK10" s="223"/>
      <c r="AL10" s="252"/>
    </row>
    <row r="11" spans="3:38" ht="20.25" customHeight="1" x14ac:dyDescent="0.2">
      <c r="C11" s="247"/>
      <c r="D11" s="229"/>
      <c r="E11" s="248"/>
      <c r="F11" s="248"/>
      <c r="G11" s="248"/>
      <c r="H11" s="249"/>
      <c r="I11" s="249"/>
      <c r="J11" s="249"/>
      <c r="K11" s="249"/>
      <c r="L11" s="249"/>
      <c r="M11" s="249"/>
      <c r="N11" s="249"/>
      <c r="O11" s="249"/>
      <c r="P11" s="249"/>
      <c r="Q11" s="249"/>
      <c r="R11" s="249"/>
      <c r="S11" s="248"/>
      <c r="T11" s="248"/>
      <c r="U11" s="248"/>
      <c r="V11" s="249"/>
      <c r="W11" s="249"/>
      <c r="X11" s="249"/>
      <c r="Y11" s="249"/>
      <c r="Z11" s="249"/>
      <c r="AA11" s="249"/>
      <c r="AB11" s="249"/>
      <c r="AC11" s="249"/>
      <c r="AD11" s="249"/>
      <c r="AE11" s="249"/>
      <c r="AF11" s="249"/>
      <c r="AG11" s="248"/>
      <c r="AH11" s="248"/>
      <c r="AI11" s="250"/>
      <c r="AJ11" s="251"/>
      <c r="AK11" s="223"/>
      <c r="AL11" s="252"/>
    </row>
    <row r="12" spans="3:38" ht="20.25" customHeight="1" x14ac:dyDescent="0.2">
      <c r="C12" s="247"/>
      <c r="D12" s="229"/>
      <c r="E12" s="248"/>
      <c r="F12" s="248"/>
      <c r="G12" s="248"/>
      <c r="H12" s="249"/>
      <c r="I12" s="249"/>
      <c r="J12" s="249"/>
      <c r="K12" s="249"/>
      <c r="L12" s="249"/>
      <c r="M12" s="249"/>
      <c r="N12" s="249"/>
      <c r="O12" s="249"/>
      <c r="P12" s="249"/>
      <c r="Q12" s="249"/>
      <c r="R12" s="249"/>
      <c r="S12" s="248"/>
      <c r="T12" s="248"/>
      <c r="U12" s="248"/>
      <c r="V12" s="249"/>
      <c r="W12" s="249"/>
      <c r="X12" s="249"/>
      <c r="Y12" s="249"/>
      <c r="Z12" s="249"/>
      <c r="AA12" s="249"/>
      <c r="AB12" s="249"/>
      <c r="AC12" s="249"/>
      <c r="AD12" s="249"/>
      <c r="AE12" s="249"/>
      <c r="AF12" s="249"/>
      <c r="AG12" s="248"/>
      <c r="AH12" s="248"/>
      <c r="AI12" s="250"/>
      <c r="AJ12" s="251"/>
      <c r="AK12" s="223"/>
      <c r="AL12" s="252"/>
    </row>
    <row r="13" spans="3:38" ht="20.25" customHeight="1" x14ac:dyDescent="0.2">
      <c r="C13" s="247"/>
      <c r="D13" s="229"/>
      <c r="E13" s="248"/>
      <c r="F13" s="248"/>
      <c r="G13" s="248"/>
      <c r="H13" s="249"/>
      <c r="I13" s="249"/>
      <c r="J13" s="249"/>
      <c r="K13" s="249"/>
      <c r="L13" s="249"/>
      <c r="M13" s="249"/>
      <c r="N13" s="249"/>
      <c r="O13" s="249"/>
      <c r="P13" s="249"/>
      <c r="Q13" s="249"/>
      <c r="R13" s="249"/>
      <c r="S13" s="248"/>
      <c r="T13" s="248"/>
      <c r="U13" s="248"/>
      <c r="V13" s="249"/>
      <c r="W13" s="249"/>
      <c r="X13" s="249"/>
      <c r="Y13" s="249"/>
      <c r="Z13" s="249"/>
      <c r="AA13" s="249"/>
      <c r="AB13" s="249"/>
      <c r="AC13" s="249"/>
      <c r="AD13" s="249"/>
      <c r="AE13" s="249"/>
      <c r="AF13" s="249"/>
      <c r="AG13" s="248"/>
      <c r="AH13" s="248"/>
      <c r="AI13" s="250"/>
      <c r="AJ13" s="251"/>
      <c r="AK13" s="223"/>
      <c r="AL13" s="252"/>
    </row>
    <row r="14" spans="3:38" ht="20.25" customHeight="1" x14ac:dyDescent="0.2">
      <c r="C14" s="247"/>
      <c r="D14" s="229"/>
      <c r="E14" s="248"/>
      <c r="F14" s="248"/>
      <c r="G14" s="248"/>
      <c r="H14" s="249"/>
      <c r="I14" s="249"/>
      <c r="J14" s="249"/>
      <c r="K14" s="249"/>
      <c r="L14" s="249"/>
      <c r="M14" s="249"/>
      <c r="N14" s="249"/>
      <c r="O14" s="249"/>
      <c r="P14" s="249"/>
      <c r="Q14" s="249"/>
      <c r="R14" s="249"/>
      <c r="S14" s="248"/>
      <c r="T14" s="248"/>
      <c r="U14" s="248"/>
      <c r="V14" s="249"/>
      <c r="W14" s="249"/>
      <c r="X14" s="249"/>
      <c r="Y14" s="249"/>
      <c r="Z14" s="249"/>
      <c r="AA14" s="249"/>
      <c r="AB14" s="249"/>
      <c r="AC14" s="249"/>
      <c r="AD14" s="249"/>
      <c r="AE14" s="249"/>
      <c r="AF14" s="249"/>
      <c r="AG14" s="248"/>
      <c r="AH14" s="248"/>
      <c r="AI14" s="250"/>
      <c r="AJ14" s="251"/>
      <c r="AK14" s="223"/>
      <c r="AL14" s="252"/>
    </row>
    <row r="15" spans="3:38" ht="20.25" customHeight="1" x14ac:dyDescent="0.2">
      <c r="C15" s="247"/>
      <c r="D15" s="229"/>
      <c r="E15" s="248"/>
      <c r="F15" s="248"/>
      <c r="G15" s="248"/>
      <c r="H15" s="249"/>
      <c r="I15" s="249"/>
      <c r="J15" s="249"/>
      <c r="K15" s="249"/>
      <c r="L15" s="249"/>
      <c r="M15" s="249"/>
      <c r="N15" s="249"/>
      <c r="O15" s="249"/>
      <c r="P15" s="249"/>
      <c r="Q15" s="249"/>
      <c r="R15" s="249"/>
      <c r="S15" s="248"/>
      <c r="T15" s="248"/>
      <c r="U15" s="248"/>
      <c r="V15" s="249"/>
      <c r="W15" s="249"/>
      <c r="X15" s="249"/>
      <c r="Y15" s="249"/>
      <c r="Z15" s="249"/>
      <c r="AA15" s="249"/>
      <c r="AB15" s="249"/>
      <c r="AC15" s="249"/>
      <c r="AD15" s="249"/>
      <c r="AE15" s="249"/>
      <c r="AF15" s="249"/>
      <c r="AG15" s="248"/>
      <c r="AH15" s="248"/>
      <c r="AI15" s="250"/>
      <c r="AJ15" s="251"/>
      <c r="AK15" s="223"/>
      <c r="AL15" s="252"/>
    </row>
    <row r="16" spans="3:38" ht="20.25" customHeight="1" x14ac:dyDescent="0.2">
      <c r="C16" s="247"/>
      <c r="D16" s="229"/>
      <c r="E16" s="248"/>
      <c r="F16" s="248"/>
      <c r="G16" s="248"/>
      <c r="H16" s="249"/>
      <c r="I16" s="249"/>
      <c r="J16" s="249"/>
      <c r="K16" s="249"/>
      <c r="L16" s="249"/>
      <c r="M16" s="249"/>
      <c r="N16" s="249"/>
      <c r="O16" s="249"/>
      <c r="P16" s="249"/>
      <c r="Q16" s="249"/>
      <c r="R16" s="249"/>
      <c r="S16" s="248"/>
      <c r="T16" s="248"/>
      <c r="U16" s="248"/>
      <c r="V16" s="249"/>
      <c r="W16" s="249"/>
      <c r="X16" s="249"/>
      <c r="Y16" s="249"/>
      <c r="Z16" s="249"/>
      <c r="AA16" s="249"/>
      <c r="AB16" s="249"/>
      <c r="AC16" s="249"/>
      <c r="AD16" s="249"/>
      <c r="AE16" s="249"/>
      <c r="AF16" s="249"/>
      <c r="AG16" s="248"/>
      <c r="AH16" s="248"/>
      <c r="AI16" s="250"/>
      <c r="AJ16" s="251"/>
      <c r="AK16" s="223"/>
      <c r="AL16" s="252"/>
    </row>
    <row r="17" spans="3:38" ht="20.25" customHeight="1" x14ac:dyDescent="0.2">
      <c r="C17" s="247"/>
      <c r="D17" s="229"/>
      <c r="E17" s="248"/>
      <c r="F17" s="248"/>
      <c r="G17" s="248"/>
      <c r="H17" s="249"/>
      <c r="I17" s="249"/>
      <c r="J17" s="249"/>
      <c r="K17" s="249"/>
      <c r="L17" s="249"/>
      <c r="M17" s="249"/>
      <c r="N17" s="249"/>
      <c r="O17" s="249"/>
      <c r="P17" s="249"/>
      <c r="Q17" s="249"/>
      <c r="R17" s="249"/>
      <c r="S17" s="248"/>
      <c r="T17" s="248"/>
      <c r="U17" s="248"/>
      <c r="V17" s="249"/>
      <c r="W17" s="249"/>
      <c r="X17" s="249"/>
      <c r="Y17" s="249"/>
      <c r="Z17" s="249"/>
      <c r="AA17" s="249"/>
      <c r="AB17" s="249"/>
      <c r="AC17" s="249"/>
      <c r="AD17" s="249"/>
      <c r="AE17" s="249"/>
      <c r="AF17" s="249"/>
      <c r="AG17" s="248"/>
      <c r="AH17" s="248"/>
      <c r="AI17" s="250"/>
      <c r="AJ17" s="251"/>
      <c r="AK17" s="223"/>
      <c r="AL17" s="252"/>
    </row>
    <row r="18" spans="3:38" ht="20.25" customHeight="1" x14ac:dyDescent="0.2">
      <c r="C18" s="247"/>
      <c r="D18" s="229"/>
      <c r="E18" s="248"/>
      <c r="F18" s="248"/>
      <c r="G18" s="248"/>
      <c r="H18" s="249"/>
      <c r="I18" s="249"/>
      <c r="J18" s="249"/>
      <c r="K18" s="249"/>
      <c r="L18" s="249"/>
      <c r="M18" s="249"/>
      <c r="N18" s="249"/>
      <c r="O18" s="249"/>
      <c r="P18" s="249"/>
      <c r="Q18" s="249"/>
      <c r="R18" s="249"/>
      <c r="S18" s="248"/>
      <c r="T18" s="248"/>
      <c r="U18" s="248"/>
      <c r="V18" s="249"/>
      <c r="W18" s="249"/>
      <c r="X18" s="249"/>
      <c r="Y18" s="249"/>
      <c r="Z18" s="249"/>
      <c r="AA18" s="249"/>
      <c r="AB18" s="249"/>
      <c r="AC18" s="249"/>
      <c r="AD18" s="249"/>
      <c r="AE18" s="249"/>
      <c r="AF18" s="249"/>
      <c r="AG18" s="248"/>
      <c r="AH18" s="248"/>
      <c r="AI18" s="250"/>
      <c r="AJ18" s="251"/>
      <c r="AK18" s="223"/>
      <c r="AL18" s="252"/>
    </row>
    <row r="19" spans="3:38" ht="20.25" customHeight="1" x14ac:dyDescent="0.2">
      <c r="C19" s="247"/>
      <c r="D19" s="229"/>
      <c r="E19" s="248"/>
      <c r="F19" s="248"/>
      <c r="G19" s="248"/>
      <c r="H19" s="249"/>
      <c r="I19" s="249"/>
      <c r="J19" s="249"/>
      <c r="K19" s="249"/>
      <c r="L19" s="249"/>
      <c r="M19" s="249"/>
      <c r="N19" s="249"/>
      <c r="O19" s="249"/>
      <c r="P19" s="249"/>
      <c r="Q19" s="249"/>
      <c r="R19" s="249"/>
      <c r="S19" s="248"/>
      <c r="T19" s="248"/>
      <c r="U19" s="248"/>
      <c r="V19" s="249"/>
      <c r="W19" s="249"/>
      <c r="X19" s="249"/>
      <c r="Y19" s="249"/>
      <c r="Z19" s="249"/>
      <c r="AA19" s="249"/>
      <c r="AB19" s="249"/>
      <c r="AC19" s="249"/>
      <c r="AD19" s="249"/>
      <c r="AE19" s="249"/>
      <c r="AF19" s="249"/>
      <c r="AG19" s="248"/>
      <c r="AH19" s="248"/>
      <c r="AI19" s="250"/>
      <c r="AJ19" s="251"/>
      <c r="AK19" s="223"/>
      <c r="AL19" s="252"/>
    </row>
    <row r="20" spans="3:38" ht="20.25" customHeight="1" x14ac:dyDescent="0.2">
      <c r="C20" s="247"/>
      <c r="D20" s="223"/>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53"/>
      <c r="AJ20" s="251"/>
      <c r="AK20" s="223"/>
      <c r="AL20" s="254"/>
    </row>
    <row r="21" spans="3:38" ht="20.25" customHeight="1" x14ac:dyDescent="0.2">
      <c r="C21" s="247"/>
      <c r="D21" s="19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53"/>
      <c r="AJ21" s="251"/>
      <c r="AK21" s="223"/>
      <c r="AL21" s="252"/>
    </row>
    <row r="22" spans="3:38" ht="20.25" customHeight="1" x14ac:dyDescent="0.2">
      <c r="C22" s="247"/>
      <c r="D22" s="19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53"/>
      <c r="AJ22" s="251"/>
      <c r="AK22" s="223"/>
      <c r="AL22" s="252"/>
    </row>
    <row r="23" spans="3:38" ht="20.25" customHeight="1" thickBot="1" x14ac:dyDescent="0.25">
      <c r="C23" s="255"/>
      <c r="D23" s="256"/>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8"/>
      <c r="AJ23" s="259"/>
      <c r="AK23" s="260"/>
      <c r="AL23" s="261"/>
    </row>
    <row r="24" spans="3:38" ht="30" customHeight="1" x14ac:dyDescent="0.2">
      <c r="C24" s="3132" t="s">
        <v>533</v>
      </c>
      <c r="D24" s="262" t="s">
        <v>534</v>
      </c>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4"/>
      <c r="AJ24" s="265" t="s">
        <v>535</v>
      </c>
      <c r="AK24" s="266"/>
      <c r="AL24" s="267"/>
    </row>
    <row r="25" spans="3:38" ht="30" customHeight="1" thickBot="1" x14ac:dyDescent="0.25">
      <c r="C25" s="3133"/>
      <c r="D25" s="268" t="s">
        <v>536</v>
      </c>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70"/>
      <c r="AJ25" s="271" t="s">
        <v>537</v>
      </c>
      <c r="AK25" s="272"/>
      <c r="AL25" s="273"/>
    </row>
    <row r="26" spans="3:38" ht="3.75" customHeight="1" x14ac:dyDescent="0.2">
      <c r="D26" s="274"/>
      <c r="E26" s="274"/>
      <c r="F26" s="274"/>
      <c r="G26" s="274"/>
      <c r="H26" s="274"/>
      <c r="I26" s="274"/>
      <c r="J26" s="274"/>
      <c r="K26" s="274"/>
      <c r="L26" s="274"/>
      <c r="M26" s="274"/>
      <c r="N26" s="274"/>
      <c r="O26" s="274"/>
      <c r="P26" s="274"/>
      <c r="Q26" s="274"/>
      <c r="R26" s="275"/>
      <c r="S26" s="275"/>
      <c r="T26" s="275"/>
      <c r="U26" s="275"/>
      <c r="V26" s="275"/>
      <c r="W26" s="275"/>
      <c r="X26" s="275"/>
      <c r="Y26" s="275"/>
      <c r="Z26" s="275"/>
      <c r="AA26" s="275"/>
      <c r="AB26" s="275"/>
      <c r="AC26" s="275"/>
      <c r="AD26" s="275"/>
      <c r="AE26" s="275"/>
      <c r="AF26" s="275"/>
      <c r="AG26" s="275"/>
      <c r="AH26" s="275"/>
      <c r="AI26" s="275"/>
      <c r="AJ26" s="275"/>
      <c r="AK26" s="275"/>
      <c r="AL26" s="275"/>
    </row>
    <row r="27" spans="3:38" ht="13.5" customHeight="1" x14ac:dyDescent="0.2">
      <c r="C27" s="202" t="s">
        <v>538</v>
      </c>
      <c r="D27" s="276"/>
      <c r="E27" s="276"/>
      <c r="F27" s="276"/>
      <c r="G27" s="276"/>
      <c r="H27" s="276"/>
      <c r="I27" s="276"/>
      <c r="J27" s="276"/>
      <c r="K27" s="276"/>
      <c r="L27" s="276"/>
      <c r="M27" s="276"/>
      <c r="N27" s="276"/>
      <c r="O27" s="276"/>
      <c r="P27" s="276"/>
      <c r="Q27" s="276"/>
      <c r="R27" s="276"/>
      <c r="S27" s="276"/>
      <c r="T27" s="276"/>
      <c r="U27" s="276"/>
      <c r="V27" s="276"/>
      <c r="W27" s="276"/>
      <c r="Y27" s="277"/>
      <c r="Z27" s="3134"/>
      <c r="AA27" s="3134"/>
      <c r="AB27" s="3134"/>
      <c r="AC27" s="3134"/>
      <c r="AD27" s="3127"/>
      <c r="AE27" s="3127"/>
      <c r="AF27" s="3127"/>
      <c r="AG27" s="3127"/>
      <c r="AH27" s="3127"/>
      <c r="AI27" s="3127"/>
      <c r="AJ27" s="3127"/>
      <c r="AK27" s="278"/>
      <c r="AL27" s="275"/>
    </row>
    <row r="28" spans="3:38" ht="18" customHeight="1" x14ac:dyDescent="0.2">
      <c r="C28" s="3130" t="s">
        <v>539</v>
      </c>
      <c r="D28" s="3130"/>
      <c r="E28" s="3130"/>
      <c r="F28" s="3130"/>
      <c r="G28" s="3130"/>
      <c r="H28" s="3130"/>
      <c r="I28" s="3130"/>
      <c r="J28" s="3130"/>
      <c r="K28" s="3130"/>
      <c r="L28" s="3130"/>
      <c r="M28" s="3130"/>
      <c r="N28" s="3130"/>
      <c r="O28" s="3130"/>
      <c r="P28" s="3130"/>
      <c r="Q28" s="3130"/>
      <c r="R28" s="3130"/>
      <c r="S28" s="3130"/>
      <c r="T28" s="3130"/>
      <c r="U28" s="3130"/>
      <c r="V28" s="3130"/>
      <c r="W28" s="3130"/>
      <c r="X28" s="3130"/>
      <c r="Y28" s="3130"/>
      <c r="Z28" s="3130"/>
      <c r="AA28" s="3130"/>
      <c r="AB28" s="3130"/>
      <c r="AC28" s="3130"/>
      <c r="AD28" s="3130"/>
      <c r="AE28" s="3130"/>
      <c r="AF28" s="3130"/>
      <c r="AG28" s="3130"/>
      <c r="AH28" s="3130"/>
      <c r="AI28" s="3130"/>
      <c r="AJ28" s="3130"/>
      <c r="AK28" s="3130"/>
      <c r="AL28" s="3130"/>
    </row>
    <row r="29" spans="3:38" ht="18" customHeight="1" x14ac:dyDescent="0.2">
      <c r="C29" s="3129" t="s">
        <v>540</v>
      </c>
      <c r="D29" s="3129"/>
      <c r="E29" s="3129"/>
      <c r="F29" s="3129"/>
      <c r="G29" s="3129"/>
      <c r="H29" s="3129"/>
      <c r="I29" s="3129"/>
      <c r="J29" s="3129"/>
      <c r="K29" s="3129"/>
      <c r="L29" s="3129"/>
      <c r="M29" s="3129"/>
      <c r="N29" s="3129"/>
      <c r="O29" s="3129"/>
      <c r="P29" s="3129"/>
      <c r="Q29" s="3129"/>
      <c r="R29" s="3129"/>
      <c r="S29" s="3129"/>
      <c r="T29" s="3129"/>
      <c r="U29" s="3129"/>
      <c r="V29" s="3129"/>
      <c r="W29" s="3129"/>
      <c r="X29" s="3129"/>
      <c r="Y29" s="3129"/>
      <c r="Z29" s="3129"/>
      <c r="AA29" s="3129"/>
      <c r="AB29" s="3129"/>
      <c r="AC29" s="3129"/>
      <c r="AD29" s="3129"/>
      <c r="AE29" s="3129"/>
      <c r="AF29" s="3129"/>
      <c r="AG29" s="3129"/>
      <c r="AH29" s="3129"/>
      <c r="AI29" s="3129"/>
      <c r="AJ29" s="3129"/>
      <c r="AK29" s="3129"/>
      <c r="AL29" s="3129"/>
    </row>
    <row r="30" spans="3:38" ht="18" customHeight="1" x14ac:dyDescent="0.2">
      <c r="C30" s="3130" t="s">
        <v>541</v>
      </c>
      <c r="D30" s="3130"/>
      <c r="E30" s="3130"/>
      <c r="F30" s="3130"/>
      <c r="G30" s="3130"/>
      <c r="H30" s="3130"/>
      <c r="I30" s="3130"/>
      <c r="J30" s="3130"/>
      <c r="K30" s="3130"/>
      <c r="L30" s="3130"/>
      <c r="M30" s="3130"/>
      <c r="N30" s="3130"/>
      <c r="O30" s="3130"/>
      <c r="P30" s="3130"/>
      <c r="Q30" s="3130"/>
      <c r="R30" s="3130"/>
      <c r="S30" s="3130"/>
      <c r="T30" s="3130"/>
      <c r="U30" s="3130"/>
      <c r="V30" s="3130"/>
      <c r="W30" s="3130"/>
      <c r="X30" s="3130"/>
      <c r="Y30" s="3130"/>
      <c r="Z30" s="3130"/>
      <c r="AA30" s="3130"/>
      <c r="AB30" s="3130"/>
      <c r="AC30" s="3130"/>
      <c r="AD30" s="3130"/>
      <c r="AE30" s="3130"/>
      <c r="AF30" s="3130"/>
      <c r="AG30" s="3130"/>
      <c r="AH30" s="3130"/>
      <c r="AI30" s="3130"/>
      <c r="AJ30" s="3130"/>
      <c r="AK30" s="3130"/>
      <c r="AL30" s="3130"/>
    </row>
    <row r="31" spans="3:38" ht="18" customHeight="1" x14ac:dyDescent="0.2">
      <c r="C31" s="202" t="s">
        <v>542</v>
      </c>
      <c r="D31" s="202"/>
      <c r="E31" s="202"/>
      <c r="F31" s="202"/>
      <c r="G31" s="202"/>
      <c r="H31" s="202"/>
      <c r="I31" s="202"/>
      <c r="J31" s="202"/>
      <c r="K31" s="202"/>
      <c r="L31" s="202"/>
      <c r="M31" s="202"/>
      <c r="N31" s="202"/>
      <c r="O31" s="202"/>
      <c r="P31" s="202"/>
      <c r="Q31" s="202"/>
      <c r="R31" s="202"/>
      <c r="S31" s="202"/>
      <c r="T31" s="202"/>
      <c r="U31" s="202"/>
      <c r="V31" s="202"/>
      <c r="W31" s="202"/>
      <c r="X31" s="279"/>
      <c r="Y31" s="279"/>
      <c r="Z31" s="279"/>
      <c r="AA31" s="279"/>
      <c r="AB31" s="279"/>
      <c r="AC31" s="279"/>
      <c r="AD31" s="279"/>
      <c r="AE31" s="279"/>
      <c r="AF31" s="279"/>
      <c r="AG31" s="279"/>
      <c r="AH31" s="279"/>
    </row>
    <row r="32" spans="3:38" ht="18" customHeight="1" x14ac:dyDescent="0.2">
      <c r="C32" s="279" t="s">
        <v>543</v>
      </c>
    </row>
    <row r="33" spans="3:38" ht="4.5" customHeight="1" x14ac:dyDescent="0.2"/>
    <row r="35" spans="3:38" ht="16.2" x14ac:dyDescent="0.2">
      <c r="C35" s="285" t="s">
        <v>526</v>
      </c>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row>
    <row r="36" spans="3:38" ht="16.2" x14ac:dyDescent="0.2">
      <c r="C36" s="286"/>
      <c r="D36" s="285"/>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row>
    <row r="37" spans="3:38" ht="16.2" x14ac:dyDescent="0.2">
      <c r="C37" s="192" t="s">
        <v>527</v>
      </c>
      <c r="D37" s="285"/>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row>
    <row r="38" spans="3:38" x14ac:dyDescent="0.2">
      <c r="C38" s="192" t="s">
        <v>473</v>
      </c>
      <c r="D38" s="3143" t="s">
        <v>546</v>
      </c>
      <c r="E38" s="3143"/>
      <c r="F38" s="3143"/>
      <c r="G38" s="3143"/>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row>
    <row r="39" spans="3:38" ht="16.2" x14ac:dyDescent="0.2">
      <c r="C39" s="192"/>
      <c r="D39" s="287"/>
      <c r="E39" s="288"/>
      <c r="F39" s="192"/>
      <c r="G39" s="3144" t="s">
        <v>528</v>
      </c>
      <c r="H39" s="3144"/>
      <c r="I39" s="3144"/>
      <c r="J39" s="3144"/>
      <c r="K39" s="3145" t="s">
        <v>547</v>
      </c>
      <c r="L39" s="3145"/>
      <c r="M39" s="3145"/>
      <c r="N39" s="3145"/>
      <c r="O39" s="3145"/>
      <c r="P39" s="3145"/>
      <c r="Q39" s="192"/>
      <c r="R39" s="192"/>
      <c r="S39" s="192"/>
      <c r="T39" s="192"/>
      <c r="U39" s="192"/>
      <c r="V39" s="192"/>
      <c r="W39" s="192"/>
      <c r="X39" s="3146">
        <v>43556</v>
      </c>
      <c r="Y39" s="3147"/>
      <c r="Z39" s="3147"/>
      <c r="AA39" s="3147"/>
      <c r="AB39" s="192"/>
      <c r="AC39" s="192"/>
      <c r="AD39" s="289"/>
      <c r="AE39" s="192"/>
      <c r="AF39" s="192"/>
      <c r="AG39" s="192"/>
      <c r="AH39" s="192"/>
      <c r="AI39" s="192"/>
      <c r="AJ39" s="192"/>
      <c r="AK39" s="192"/>
      <c r="AL39" s="192"/>
    </row>
    <row r="40" spans="3:38" x14ac:dyDescent="0.2">
      <c r="C40" s="3131" t="s">
        <v>529</v>
      </c>
      <c r="D40" s="3131" t="s">
        <v>530</v>
      </c>
      <c r="E40" s="290">
        <v>1</v>
      </c>
      <c r="F40" s="290">
        <v>2</v>
      </c>
      <c r="G40" s="290">
        <v>3</v>
      </c>
      <c r="H40" s="290">
        <v>4</v>
      </c>
      <c r="I40" s="290">
        <v>5</v>
      </c>
      <c r="J40" s="290">
        <v>6</v>
      </c>
      <c r="K40" s="290">
        <v>7</v>
      </c>
      <c r="L40" s="290">
        <v>8</v>
      </c>
      <c r="M40" s="290">
        <v>9</v>
      </c>
      <c r="N40" s="290">
        <v>10</v>
      </c>
      <c r="O40" s="290">
        <v>11</v>
      </c>
      <c r="P40" s="290">
        <v>12</v>
      </c>
      <c r="Q40" s="290">
        <v>13</v>
      </c>
      <c r="R40" s="290">
        <v>14</v>
      </c>
      <c r="S40" s="290">
        <v>15</v>
      </c>
      <c r="T40" s="290">
        <v>16</v>
      </c>
      <c r="U40" s="290">
        <v>17</v>
      </c>
      <c r="V40" s="290">
        <v>18</v>
      </c>
      <c r="W40" s="290">
        <v>19</v>
      </c>
      <c r="X40" s="290">
        <v>20</v>
      </c>
      <c r="Y40" s="290">
        <v>21</v>
      </c>
      <c r="Z40" s="290">
        <v>22</v>
      </c>
      <c r="AA40" s="290">
        <v>23</v>
      </c>
      <c r="AB40" s="290">
        <v>24</v>
      </c>
      <c r="AC40" s="290">
        <v>25</v>
      </c>
      <c r="AD40" s="290">
        <v>26</v>
      </c>
      <c r="AE40" s="290">
        <v>27</v>
      </c>
      <c r="AF40" s="290">
        <v>28</v>
      </c>
      <c r="AG40" s="290">
        <v>29</v>
      </c>
      <c r="AH40" s="290">
        <v>30</v>
      </c>
      <c r="AI40" s="290">
        <v>31</v>
      </c>
      <c r="AJ40" s="3140" t="s">
        <v>531</v>
      </c>
      <c r="AK40" s="3140"/>
      <c r="AL40" s="3140" t="s">
        <v>532</v>
      </c>
    </row>
    <row r="41" spans="3:38" x14ac:dyDescent="0.2">
      <c r="C41" s="3131"/>
      <c r="D41" s="3131"/>
      <c r="E41" s="291" t="s">
        <v>548</v>
      </c>
      <c r="F41" s="291" t="s">
        <v>549</v>
      </c>
      <c r="G41" s="291" t="s">
        <v>550</v>
      </c>
      <c r="H41" s="291" t="s">
        <v>551</v>
      </c>
      <c r="I41" s="291" t="s">
        <v>552</v>
      </c>
      <c r="J41" s="291" t="s">
        <v>553</v>
      </c>
      <c r="K41" s="291" t="s">
        <v>554</v>
      </c>
      <c r="L41" s="291" t="s">
        <v>548</v>
      </c>
      <c r="M41" s="291" t="s">
        <v>549</v>
      </c>
      <c r="N41" s="291" t="s">
        <v>550</v>
      </c>
      <c r="O41" s="291" t="s">
        <v>551</v>
      </c>
      <c r="P41" s="291" t="s">
        <v>552</v>
      </c>
      <c r="Q41" s="291" t="s">
        <v>553</v>
      </c>
      <c r="R41" s="291" t="s">
        <v>554</v>
      </c>
      <c r="S41" s="291" t="s">
        <v>548</v>
      </c>
      <c r="T41" s="291" t="s">
        <v>549</v>
      </c>
      <c r="U41" s="291" t="s">
        <v>550</v>
      </c>
      <c r="V41" s="291" t="s">
        <v>551</v>
      </c>
      <c r="W41" s="291" t="s">
        <v>552</v>
      </c>
      <c r="X41" s="291" t="s">
        <v>553</v>
      </c>
      <c r="Y41" s="291" t="s">
        <v>554</v>
      </c>
      <c r="Z41" s="291" t="s">
        <v>548</v>
      </c>
      <c r="AA41" s="291" t="s">
        <v>549</v>
      </c>
      <c r="AB41" s="291" t="s">
        <v>550</v>
      </c>
      <c r="AC41" s="291" t="s">
        <v>551</v>
      </c>
      <c r="AD41" s="291" t="s">
        <v>552</v>
      </c>
      <c r="AE41" s="291" t="s">
        <v>553</v>
      </c>
      <c r="AF41" s="291" t="s">
        <v>554</v>
      </c>
      <c r="AG41" s="291" t="s">
        <v>548</v>
      </c>
      <c r="AH41" s="291" t="s">
        <v>549</v>
      </c>
      <c r="AI41" s="291" t="s">
        <v>550</v>
      </c>
      <c r="AJ41" s="3140"/>
      <c r="AK41" s="3140"/>
      <c r="AL41" s="3140"/>
    </row>
    <row r="42" spans="3:38" ht="14.4" x14ac:dyDescent="0.2">
      <c r="C42" s="291" t="s">
        <v>555</v>
      </c>
      <c r="D42" s="205" t="s">
        <v>556</v>
      </c>
      <c r="E42" s="292" t="s">
        <v>557</v>
      </c>
      <c r="F42" s="292"/>
      <c r="G42" s="292"/>
      <c r="H42" s="293"/>
      <c r="I42" s="293"/>
      <c r="J42" s="294" t="s">
        <v>558</v>
      </c>
      <c r="K42" s="293"/>
      <c r="L42" s="293"/>
      <c r="M42" s="293"/>
      <c r="N42" s="293"/>
      <c r="O42" s="293"/>
      <c r="P42" s="293"/>
      <c r="Q42" s="293"/>
      <c r="R42" s="293"/>
      <c r="S42" s="292"/>
      <c r="T42" s="292"/>
      <c r="U42" s="292"/>
      <c r="V42" s="293"/>
      <c r="W42" s="293"/>
      <c r="X42" s="293"/>
      <c r="Y42" s="293"/>
      <c r="Z42" s="293"/>
      <c r="AA42" s="293"/>
      <c r="AB42" s="293"/>
      <c r="AC42" s="293"/>
      <c r="AD42" s="293"/>
      <c r="AE42" s="293"/>
      <c r="AF42" s="293"/>
      <c r="AG42" s="292"/>
      <c r="AH42" s="292"/>
      <c r="AI42" s="292"/>
      <c r="AJ42" s="303"/>
      <c r="AK42" s="295">
        <v>72</v>
      </c>
      <c r="AL42" s="301"/>
    </row>
    <row r="43" spans="3:38" ht="14.4" x14ac:dyDescent="0.2">
      <c r="C43" s="291" t="s">
        <v>559</v>
      </c>
      <c r="D43" s="205" t="s">
        <v>560</v>
      </c>
      <c r="E43" s="292"/>
      <c r="F43" s="292" t="s">
        <v>561</v>
      </c>
      <c r="G43" s="292"/>
      <c r="H43" s="292" t="s">
        <v>561</v>
      </c>
      <c r="I43" s="293"/>
      <c r="J43" s="294" t="s">
        <v>558</v>
      </c>
      <c r="K43" s="293"/>
      <c r="L43" s="293"/>
      <c r="M43" s="293"/>
      <c r="N43" s="293"/>
      <c r="O43" s="293"/>
      <c r="P43" s="293"/>
      <c r="Q43" s="293"/>
      <c r="R43" s="293"/>
      <c r="S43" s="292"/>
      <c r="T43" s="292"/>
      <c r="U43" s="292"/>
      <c r="V43" s="293"/>
      <c r="W43" s="293"/>
      <c r="X43" s="293"/>
      <c r="Y43" s="293"/>
      <c r="Z43" s="293"/>
      <c r="AA43" s="293"/>
      <c r="AB43" s="293"/>
      <c r="AC43" s="293"/>
      <c r="AD43" s="293"/>
      <c r="AE43" s="293"/>
      <c r="AF43" s="293"/>
      <c r="AG43" s="292"/>
      <c r="AH43" s="292"/>
      <c r="AI43" s="292"/>
      <c r="AJ43" s="303"/>
      <c r="AK43" s="295">
        <v>64</v>
      </c>
      <c r="AL43" s="301" t="s">
        <v>562</v>
      </c>
    </row>
    <row r="44" spans="3:38" ht="22.2" x14ac:dyDescent="0.2">
      <c r="C44" s="296" t="s">
        <v>563</v>
      </c>
      <c r="D44" s="205"/>
      <c r="E44" s="292"/>
      <c r="F44" s="292"/>
      <c r="G44" s="292"/>
      <c r="H44" s="293"/>
      <c r="I44" s="293"/>
      <c r="J44" s="294"/>
      <c r="K44" s="293"/>
      <c r="L44" s="293"/>
      <c r="M44" s="293"/>
      <c r="N44" s="293"/>
      <c r="O44" s="293"/>
      <c r="P44" s="293"/>
      <c r="Q44" s="293"/>
      <c r="R44" s="293"/>
      <c r="S44" s="292"/>
      <c r="T44" s="292"/>
      <c r="U44" s="292"/>
      <c r="V44" s="293"/>
      <c r="W44" s="293"/>
      <c r="X44" s="293"/>
      <c r="Y44" s="293"/>
      <c r="Z44" s="293"/>
      <c r="AA44" s="293"/>
      <c r="AB44" s="293"/>
      <c r="AC44" s="293"/>
      <c r="AD44" s="293"/>
      <c r="AE44" s="293"/>
      <c r="AF44" s="293"/>
      <c r="AG44" s="292"/>
      <c r="AH44" s="292"/>
      <c r="AI44" s="292"/>
      <c r="AJ44" s="303"/>
      <c r="AK44" s="295"/>
      <c r="AL44" s="301"/>
    </row>
    <row r="45" spans="3:38" ht="14.4" x14ac:dyDescent="0.2">
      <c r="C45" s="291" t="s">
        <v>564</v>
      </c>
      <c r="D45" s="205" t="s">
        <v>565</v>
      </c>
      <c r="E45" s="292"/>
      <c r="F45" s="292"/>
      <c r="G45" s="292" t="s">
        <v>557</v>
      </c>
      <c r="H45" s="293"/>
      <c r="I45" s="293"/>
      <c r="J45" s="294" t="s">
        <v>558</v>
      </c>
      <c r="K45" s="293"/>
      <c r="L45" s="293"/>
      <c r="M45" s="293"/>
      <c r="N45" s="293"/>
      <c r="O45" s="293"/>
      <c r="P45" s="293"/>
      <c r="Q45" s="293"/>
      <c r="R45" s="293"/>
      <c r="S45" s="292"/>
      <c r="T45" s="292"/>
      <c r="U45" s="292"/>
      <c r="V45" s="293"/>
      <c r="W45" s="293"/>
      <c r="X45" s="293"/>
      <c r="Y45" s="293"/>
      <c r="Z45" s="293"/>
      <c r="AA45" s="293"/>
      <c r="AB45" s="293"/>
      <c r="AC45" s="293"/>
      <c r="AD45" s="293"/>
      <c r="AE45" s="293"/>
      <c r="AF45" s="293"/>
      <c r="AG45" s="292"/>
      <c r="AH45" s="292"/>
      <c r="AI45" s="292"/>
      <c r="AJ45" s="303"/>
      <c r="AK45" s="295">
        <v>60</v>
      </c>
      <c r="AL45" s="301"/>
    </row>
    <row r="46" spans="3:38" ht="14.4" x14ac:dyDescent="0.2">
      <c r="C46" s="291" t="s">
        <v>566</v>
      </c>
      <c r="D46" s="205" t="s">
        <v>567</v>
      </c>
      <c r="E46" s="292" t="s">
        <v>557</v>
      </c>
      <c r="F46" s="292"/>
      <c r="G46" s="292"/>
      <c r="H46" s="293"/>
      <c r="I46" s="293"/>
      <c r="J46" s="294" t="s">
        <v>558</v>
      </c>
      <c r="K46" s="293"/>
      <c r="L46" s="293"/>
      <c r="M46" s="293"/>
      <c r="N46" s="293"/>
      <c r="O46" s="293"/>
      <c r="P46" s="293"/>
      <c r="Q46" s="293"/>
      <c r="R46" s="293"/>
      <c r="S46" s="292"/>
      <c r="T46" s="292"/>
      <c r="U46" s="292"/>
      <c r="V46" s="293"/>
      <c r="W46" s="293"/>
      <c r="X46" s="293"/>
      <c r="Y46" s="293"/>
      <c r="Z46" s="293"/>
      <c r="AA46" s="293"/>
      <c r="AB46" s="293"/>
      <c r="AC46" s="293"/>
      <c r="AD46" s="293"/>
      <c r="AE46" s="293"/>
      <c r="AF46" s="293"/>
      <c r="AG46" s="292"/>
      <c r="AH46" s="292"/>
      <c r="AI46" s="292"/>
      <c r="AJ46" s="303"/>
      <c r="AK46" s="295">
        <v>72</v>
      </c>
      <c r="AL46" s="301"/>
    </row>
    <row r="47" spans="3:38" x14ac:dyDescent="0.2">
      <c r="C47" s="291"/>
      <c r="D47" s="205"/>
      <c r="E47" s="292"/>
      <c r="F47" s="292"/>
      <c r="G47" s="292"/>
      <c r="H47" s="293"/>
      <c r="I47" s="293"/>
      <c r="J47" s="293"/>
      <c r="K47" s="293"/>
      <c r="L47" s="293"/>
      <c r="M47" s="293"/>
      <c r="N47" s="293"/>
      <c r="O47" s="293"/>
      <c r="P47" s="293"/>
      <c r="Q47" s="293"/>
      <c r="R47" s="293"/>
      <c r="S47" s="292"/>
      <c r="T47" s="292"/>
      <c r="U47" s="292"/>
      <c r="V47" s="293"/>
      <c r="W47" s="293"/>
      <c r="X47" s="293"/>
      <c r="Y47" s="293"/>
      <c r="Z47" s="293"/>
      <c r="AA47" s="293"/>
      <c r="AB47" s="293"/>
      <c r="AC47" s="293"/>
      <c r="AD47" s="293"/>
      <c r="AE47" s="293"/>
      <c r="AF47" s="293"/>
      <c r="AG47" s="292"/>
      <c r="AH47" s="292"/>
      <c r="AI47" s="292"/>
      <c r="AJ47" s="303"/>
      <c r="AK47" s="295"/>
      <c r="AL47" s="301"/>
    </row>
    <row r="48" spans="3:38" x14ac:dyDescent="0.2">
      <c r="C48" s="291"/>
      <c r="D48" s="205"/>
      <c r="E48" s="292"/>
      <c r="F48" s="292"/>
      <c r="G48" s="292"/>
      <c r="H48" s="293"/>
      <c r="I48" s="293"/>
      <c r="J48" s="293"/>
      <c r="K48" s="293"/>
      <c r="L48" s="293"/>
      <c r="M48" s="293"/>
      <c r="N48" s="293"/>
      <c r="O48" s="293"/>
      <c r="P48" s="293"/>
      <c r="Q48" s="293"/>
      <c r="R48" s="293"/>
      <c r="S48" s="292"/>
      <c r="T48" s="292"/>
      <c r="U48" s="292"/>
      <c r="V48" s="293"/>
      <c r="W48" s="293"/>
      <c r="X48" s="293"/>
      <c r="Y48" s="293"/>
      <c r="Z48" s="293"/>
      <c r="AA48" s="293"/>
      <c r="AB48" s="293"/>
      <c r="AC48" s="293"/>
      <c r="AD48" s="293"/>
      <c r="AE48" s="293"/>
      <c r="AF48" s="293"/>
      <c r="AG48" s="292"/>
      <c r="AH48" s="292"/>
      <c r="AI48" s="292"/>
      <c r="AJ48" s="303"/>
      <c r="AK48" s="295"/>
      <c r="AL48" s="301"/>
    </row>
    <row r="49" spans="3:38" x14ac:dyDescent="0.2">
      <c r="C49" s="291"/>
      <c r="D49" s="205"/>
      <c r="E49" s="292"/>
      <c r="F49" s="292"/>
      <c r="G49" s="292"/>
      <c r="H49" s="293"/>
      <c r="I49" s="293"/>
      <c r="J49" s="293"/>
      <c r="K49" s="293"/>
      <c r="L49" s="293"/>
      <c r="M49" s="293"/>
      <c r="N49" s="293"/>
      <c r="O49" s="293"/>
      <c r="P49" s="293"/>
      <c r="Q49" s="293"/>
      <c r="R49" s="293"/>
      <c r="S49" s="292"/>
      <c r="T49" s="292"/>
      <c r="U49" s="292"/>
      <c r="V49" s="293"/>
      <c r="W49" s="293"/>
      <c r="X49" s="293"/>
      <c r="Y49" s="293"/>
      <c r="Z49" s="293"/>
      <c r="AA49" s="293"/>
      <c r="AB49" s="293"/>
      <c r="AC49" s="293"/>
      <c r="AD49" s="293"/>
      <c r="AE49" s="293"/>
      <c r="AF49" s="293"/>
      <c r="AG49" s="292"/>
      <c r="AH49" s="292"/>
      <c r="AI49" s="292"/>
      <c r="AJ49" s="303"/>
      <c r="AK49" s="295"/>
      <c r="AL49" s="301"/>
    </row>
    <row r="50" spans="3:38" x14ac:dyDescent="0.2">
      <c r="C50" s="291"/>
      <c r="D50" s="205"/>
      <c r="E50" s="292"/>
      <c r="F50" s="292"/>
      <c r="G50" s="292"/>
      <c r="H50" s="293"/>
      <c r="I50" s="293"/>
      <c r="J50" s="293"/>
      <c r="K50" s="293"/>
      <c r="L50" s="293"/>
      <c r="M50" s="293"/>
      <c r="N50" s="293"/>
      <c r="O50" s="293"/>
      <c r="P50" s="293"/>
      <c r="Q50" s="293"/>
      <c r="R50" s="293"/>
      <c r="S50" s="292"/>
      <c r="T50" s="292"/>
      <c r="U50" s="292"/>
      <c r="V50" s="293"/>
      <c r="W50" s="293"/>
      <c r="X50" s="293"/>
      <c r="Y50" s="293"/>
      <c r="Z50" s="293"/>
      <c r="AA50" s="293"/>
      <c r="AB50" s="293"/>
      <c r="AC50" s="293"/>
      <c r="AD50" s="293"/>
      <c r="AE50" s="293"/>
      <c r="AF50" s="293"/>
      <c r="AG50" s="292"/>
      <c r="AH50" s="292"/>
      <c r="AI50" s="292"/>
      <c r="AJ50" s="303"/>
      <c r="AK50" s="295"/>
      <c r="AL50" s="301"/>
    </row>
    <row r="51" spans="3:38" x14ac:dyDescent="0.2">
      <c r="C51" s="291"/>
      <c r="D51" s="205"/>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303"/>
      <c r="AK51" s="295"/>
      <c r="AL51" s="302"/>
    </row>
    <row r="52" spans="3:38" x14ac:dyDescent="0.2">
      <c r="C52" s="291"/>
      <c r="D52" s="205"/>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303"/>
      <c r="AK52" s="295"/>
      <c r="AL52" s="301"/>
    </row>
    <row r="53" spans="3:38" x14ac:dyDescent="0.2">
      <c r="C53" s="291"/>
      <c r="D53" s="205"/>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303"/>
      <c r="AK53" s="295"/>
      <c r="AL53" s="301"/>
    </row>
    <row r="54" spans="3:38" x14ac:dyDescent="0.2">
      <c r="C54" s="291"/>
      <c r="D54" s="205"/>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303"/>
      <c r="AK54" s="295"/>
      <c r="AL54" s="301"/>
    </row>
    <row r="55" spans="3:38" x14ac:dyDescent="0.2">
      <c r="C55" s="3141" t="s">
        <v>533</v>
      </c>
      <c r="D55" s="297" t="s">
        <v>534</v>
      </c>
      <c r="E55" s="298">
        <v>22</v>
      </c>
      <c r="F55" s="298">
        <v>22</v>
      </c>
      <c r="G55" s="298">
        <v>19</v>
      </c>
      <c r="H55" s="298">
        <v>22</v>
      </c>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9"/>
      <c r="AJ55" s="309" t="s">
        <v>568</v>
      </c>
      <c r="AK55" s="310">
        <v>660</v>
      </c>
      <c r="AL55" s="300"/>
    </row>
    <row r="56" spans="3:38" x14ac:dyDescent="0.2">
      <c r="C56" s="3142"/>
      <c r="D56" s="304" t="s">
        <v>536</v>
      </c>
      <c r="E56" s="305">
        <v>20</v>
      </c>
      <c r="F56" s="305">
        <v>20</v>
      </c>
      <c r="G56" s="305">
        <v>19</v>
      </c>
      <c r="H56" s="305">
        <v>20</v>
      </c>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6"/>
      <c r="AJ56" s="311" t="s">
        <v>569</v>
      </c>
      <c r="AK56" s="307">
        <v>600</v>
      </c>
      <c r="AL56" s="308"/>
    </row>
  </sheetData>
  <mergeCells count="23">
    <mergeCell ref="C55:C56"/>
    <mergeCell ref="D38:G38"/>
    <mergeCell ref="G39:J39"/>
    <mergeCell ref="K39:P39"/>
    <mergeCell ref="X39:AA39"/>
    <mergeCell ref="C7:C8"/>
    <mergeCell ref="D7:D8"/>
    <mergeCell ref="C29:AL29"/>
    <mergeCell ref="C30:AL30"/>
    <mergeCell ref="D40:D41"/>
    <mergeCell ref="C40:C41"/>
    <mergeCell ref="C28:AL28"/>
    <mergeCell ref="C24:C25"/>
    <mergeCell ref="Z27:AC27"/>
    <mergeCell ref="AJ7:AK8"/>
    <mergeCell ref="AL7:AL8"/>
    <mergeCell ref="AL40:AL41"/>
    <mergeCell ref="AJ40:AK41"/>
    <mergeCell ref="D5:H5"/>
    <mergeCell ref="T5:U5"/>
    <mergeCell ref="K5:N5"/>
    <mergeCell ref="P5:Q5"/>
    <mergeCell ref="AD27:AJ27"/>
  </mergeCells>
  <phoneticPr fontId="2"/>
  <printOptions horizontalCentered="1"/>
  <pageMargins left="0.19685039370078741" right="0.19685039370078741" top="0.59055118110236227" bottom="0.19685039370078741" header="0.31496062992125984" footer="0.31496062992125984"/>
  <pageSetup paperSize="9" scale="81" orientation="landscape" r:id="rId1"/>
  <rowBreaks count="1" manualBreakCount="1">
    <brk id="33" max="16383" man="1"/>
  </row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1:AP61"/>
  <sheetViews>
    <sheetView view="pageBreakPreview" zoomScaleNormal="100" zoomScaleSheetLayoutView="100" workbookViewId="0">
      <selection activeCell="D4" sqref="D4:L5"/>
    </sheetView>
  </sheetViews>
  <sheetFormatPr defaultColWidth="9" defaultRowHeight="12" x14ac:dyDescent="0.2"/>
  <cols>
    <col min="1" max="1" width="1" style="87" customWidth="1"/>
    <col min="2" max="4" width="5.44140625" style="87" customWidth="1"/>
    <col min="5" max="13" width="5.6640625" style="87" customWidth="1"/>
    <col min="14" max="14" width="4.6640625" style="87" customWidth="1"/>
    <col min="15" max="19" width="5.6640625" style="87" customWidth="1"/>
    <col min="20" max="20" width="1.33203125" style="87" customWidth="1"/>
    <col min="21" max="21" width="1" style="87" customWidth="1"/>
    <col min="22" max="24" width="5.44140625" style="87" customWidth="1"/>
    <col min="25" max="33" width="5.6640625" style="87" customWidth="1"/>
    <col min="34" max="34" width="4.6640625" style="87" customWidth="1"/>
    <col min="35" max="39" width="5.6640625" style="87" customWidth="1"/>
    <col min="40" max="40" width="1.33203125" style="87" customWidth="1"/>
    <col min="41" max="41" width="1.6640625" style="87" customWidth="1"/>
    <col min="42" max="54" width="5.44140625" style="87" customWidth="1"/>
    <col min="55" max="16384" width="9" style="87"/>
  </cols>
  <sheetData>
    <row r="1" spans="2:42" x14ac:dyDescent="0.2">
      <c r="B1" s="87" t="s">
        <v>934</v>
      </c>
      <c r="V1" s="87" t="s">
        <v>934</v>
      </c>
    </row>
    <row r="2" spans="2:42" ht="19.2" x14ac:dyDescent="0.2">
      <c r="B2" s="3153" t="s">
        <v>663</v>
      </c>
      <c r="C2" s="3153"/>
      <c r="D2" s="3153"/>
      <c r="E2" s="3153"/>
      <c r="F2" s="3153"/>
      <c r="G2" s="3153"/>
      <c r="H2" s="3153"/>
      <c r="I2" s="3153"/>
      <c r="J2" s="3153"/>
      <c r="K2" s="3153"/>
      <c r="L2" s="3153"/>
      <c r="M2" s="3153"/>
      <c r="N2" s="3153"/>
      <c r="O2" s="3153"/>
      <c r="P2" s="3153"/>
      <c r="Q2" s="3153"/>
      <c r="R2" s="3153"/>
      <c r="S2" s="3153"/>
      <c r="V2" s="3153" t="s">
        <v>660</v>
      </c>
      <c r="W2" s="3153"/>
      <c r="X2" s="3153"/>
      <c r="Y2" s="3153"/>
      <c r="Z2" s="3153"/>
      <c r="AA2" s="3153"/>
      <c r="AB2" s="3153"/>
      <c r="AC2" s="3153"/>
      <c r="AD2" s="3153"/>
      <c r="AE2" s="3153"/>
      <c r="AF2" s="3153"/>
      <c r="AG2" s="3153"/>
      <c r="AH2" s="3153"/>
      <c r="AI2" s="3153"/>
      <c r="AJ2" s="3153"/>
      <c r="AK2" s="3153"/>
      <c r="AL2" s="3153"/>
      <c r="AM2" s="3153"/>
      <c r="AP2" s="138" t="s">
        <v>384</v>
      </c>
    </row>
    <row r="3" spans="2:42" x14ac:dyDescent="0.2">
      <c r="AP3" s="138" t="s">
        <v>377</v>
      </c>
    </row>
    <row r="4" spans="2:42" ht="13.5" customHeight="1" x14ac:dyDescent="0.2">
      <c r="B4" s="3154" t="s">
        <v>385</v>
      </c>
      <c r="C4" s="3155"/>
      <c r="D4" s="3158"/>
      <c r="E4" s="3159"/>
      <c r="F4" s="3159"/>
      <c r="G4" s="3159"/>
      <c r="H4" s="3159"/>
      <c r="I4" s="3159"/>
      <c r="J4" s="3159"/>
      <c r="K4" s="3159"/>
      <c r="L4" s="3160"/>
      <c r="M4" s="3164" t="s">
        <v>110</v>
      </c>
      <c r="N4" s="3165"/>
      <c r="O4" s="3168"/>
      <c r="P4" s="3169"/>
      <c r="Q4" s="3169"/>
      <c r="R4" s="3169"/>
      <c r="S4" s="3170"/>
      <c r="V4" s="3154" t="s">
        <v>385</v>
      </c>
      <c r="W4" s="3155"/>
      <c r="X4" s="3174" t="str">
        <f>IF(D4="","",D4)</f>
        <v/>
      </c>
      <c r="Y4" s="3175"/>
      <c r="Z4" s="3175"/>
      <c r="AA4" s="3175"/>
      <c r="AB4" s="3175"/>
      <c r="AC4" s="3175"/>
      <c r="AD4" s="3175"/>
      <c r="AE4" s="3175"/>
      <c r="AF4" s="3176"/>
      <c r="AG4" s="3164" t="s">
        <v>110</v>
      </c>
      <c r="AH4" s="3165"/>
      <c r="AI4" s="3180" t="str">
        <f>IF(O4="","",O4)</f>
        <v/>
      </c>
      <c r="AJ4" s="3181"/>
      <c r="AK4" s="3181"/>
      <c r="AL4" s="3181"/>
      <c r="AM4" s="3182"/>
      <c r="AP4" s="138" t="s">
        <v>378</v>
      </c>
    </row>
    <row r="5" spans="2:42" ht="13.5" customHeight="1" x14ac:dyDescent="0.2">
      <c r="B5" s="3156"/>
      <c r="C5" s="3157"/>
      <c r="D5" s="3161"/>
      <c r="E5" s="3162"/>
      <c r="F5" s="3162"/>
      <c r="G5" s="3162"/>
      <c r="H5" s="3162"/>
      <c r="I5" s="3162"/>
      <c r="J5" s="3162"/>
      <c r="K5" s="3162"/>
      <c r="L5" s="3163"/>
      <c r="M5" s="3166"/>
      <c r="N5" s="3167"/>
      <c r="O5" s="3171"/>
      <c r="P5" s="3172"/>
      <c r="Q5" s="3172"/>
      <c r="R5" s="3172"/>
      <c r="S5" s="3173"/>
      <c r="V5" s="3156"/>
      <c r="W5" s="3157"/>
      <c r="X5" s="3177"/>
      <c r="Y5" s="3178"/>
      <c r="Z5" s="3178"/>
      <c r="AA5" s="3178"/>
      <c r="AB5" s="3178"/>
      <c r="AC5" s="3178"/>
      <c r="AD5" s="3178"/>
      <c r="AE5" s="3178"/>
      <c r="AF5" s="3179"/>
      <c r="AG5" s="3166"/>
      <c r="AH5" s="3167"/>
      <c r="AI5" s="3183"/>
      <c r="AJ5" s="3184"/>
      <c r="AK5" s="3184"/>
      <c r="AL5" s="3184"/>
      <c r="AM5" s="3185"/>
      <c r="AP5" s="138" t="s">
        <v>379</v>
      </c>
    </row>
    <row r="6" spans="2:42" x14ac:dyDescent="0.2">
      <c r="AP6" s="138" t="s">
        <v>380</v>
      </c>
    </row>
    <row r="7" spans="2:42" ht="24" customHeight="1" x14ac:dyDescent="0.2">
      <c r="B7" s="3148" t="s">
        <v>386</v>
      </c>
      <c r="C7" s="3148"/>
      <c r="D7" s="132" t="s">
        <v>387</v>
      </c>
      <c r="E7" s="1262"/>
      <c r="F7" s="114" t="s">
        <v>89</v>
      </c>
      <c r="G7" s="132"/>
      <c r="H7" s="118"/>
      <c r="I7" s="118"/>
      <c r="J7" s="118"/>
      <c r="K7" s="118"/>
      <c r="L7" s="118"/>
      <c r="M7" s="118"/>
      <c r="N7" s="118"/>
      <c r="O7" s="118"/>
      <c r="P7" s="118"/>
      <c r="Q7" s="126"/>
      <c r="R7" s="125"/>
      <c r="V7" s="3148" t="s">
        <v>386</v>
      </c>
      <c r="W7" s="3148"/>
      <c r="X7" s="132" t="s">
        <v>387</v>
      </c>
      <c r="Y7" s="139" t="str">
        <f>IF(E7="","",E7)</f>
        <v/>
      </c>
      <c r="Z7" s="114" t="s">
        <v>89</v>
      </c>
      <c r="AA7" s="132"/>
      <c r="AB7" s="118"/>
      <c r="AC7" s="118"/>
      <c r="AD7" s="118"/>
      <c r="AE7" s="118"/>
      <c r="AF7" s="118"/>
      <c r="AG7" s="118"/>
      <c r="AH7" s="118"/>
      <c r="AI7" s="118"/>
      <c r="AJ7" s="118"/>
      <c r="AK7" s="126"/>
      <c r="AL7" s="125"/>
      <c r="AP7" s="138" t="s">
        <v>381</v>
      </c>
    </row>
    <row r="8" spans="2:42" ht="24" customHeight="1" x14ac:dyDescent="0.2">
      <c r="B8" s="3149" t="s">
        <v>388</v>
      </c>
      <c r="C8" s="3150"/>
      <c r="D8" s="132" t="s">
        <v>387</v>
      </c>
      <c r="E8" s="1262"/>
      <c r="F8" s="115" t="s">
        <v>89</v>
      </c>
      <c r="G8" s="116" t="s">
        <v>389</v>
      </c>
      <c r="H8" s="135"/>
      <c r="I8" s="117" t="s">
        <v>390</v>
      </c>
      <c r="J8" s="117" t="s">
        <v>391</v>
      </c>
      <c r="K8" s="3151"/>
      <c r="L8" s="3151"/>
      <c r="M8" s="3152" t="s">
        <v>392</v>
      </c>
      <c r="N8" s="3152"/>
      <c r="O8" s="3151"/>
      <c r="P8" s="3151"/>
      <c r="Q8" s="134" t="s">
        <v>393</v>
      </c>
      <c r="R8" s="99"/>
      <c r="V8" s="3149" t="s">
        <v>388</v>
      </c>
      <c r="W8" s="3150"/>
      <c r="X8" s="132" t="s">
        <v>387</v>
      </c>
      <c r="Y8" s="139" t="str">
        <f>IF(E8="","",E8)</f>
        <v/>
      </c>
      <c r="Z8" s="115" t="s">
        <v>89</v>
      </c>
      <c r="AA8" s="116" t="s">
        <v>389</v>
      </c>
      <c r="AB8" s="140" t="str">
        <f>IF(H8="","",H8)</f>
        <v/>
      </c>
      <c r="AC8" s="117" t="s">
        <v>390</v>
      </c>
      <c r="AD8" s="117" t="s">
        <v>391</v>
      </c>
      <c r="AE8" s="3186" t="str">
        <f>IF(K8="","",K8)</f>
        <v/>
      </c>
      <c r="AF8" s="3186"/>
      <c r="AG8" s="3152" t="s">
        <v>392</v>
      </c>
      <c r="AH8" s="3152"/>
      <c r="AI8" s="3186" t="str">
        <f>IF(O8="","",O8)</f>
        <v/>
      </c>
      <c r="AJ8" s="3186"/>
      <c r="AK8" s="134" t="s">
        <v>393</v>
      </c>
      <c r="AL8" s="99"/>
      <c r="AP8" s="138" t="s">
        <v>112</v>
      </c>
    </row>
    <row r="9" spans="2:42" x14ac:dyDescent="0.2">
      <c r="B9" s="3227" t="s">
        <v>664</v>
      </c>
      <c r="C9" s="3227"/>
      <c r="D9" s="3227"/>
      <c r="E9" s="3227"/>
      <c r="F9" s="3227"/>
      <c r="G9" s="3227"/>
      <c r="H9" s="3227"/>
      <c r="I9" s="3227"/>
      <c r="J9" s="3227"/>
      <c r="K9" s="3227"/>
      <c r="L9" s="3227"/>
      <c r="M9" s="3227"/>
      <c r="N9" s="3227"/>
      <c r="O9" s="3227"/>
      <c r="P9" s="3227"/>
      <c r="Q9" s="3227"/>
      <c r="R9" s="3227"/>
      <c r="S9" s="3227"/>
      <c r="AP9" s="138"/>
    </row>
    <row r="10" spans="2:42" ht="24" customHeight="1" x14ac:dyDescent="0.2">
      <c r="B10" s="3214" t="s">
        <v>394</v>
      </c>
      <c r="C10" s="3214"/>
      <c r="D10" s="3214"/>
      <c r="E10" s="3214"/>
      <c r="F10" s="87" t="s">
        <v>452</v>
      </c>
      <c r="V10" s="3214" t="s">
        <v>395</v>
      </c>
      <c r="W10" s="3214"/>
      <c r="X10" s="3214"/>
      <c r="Y10" s="3214"/>
      <c r="Z10" s="87" t="s">
        <v>396</v>
      </c>
    </row>
    <row r="11" spans="2:42" x14ac:dyDescent="0.2">
      <c r="B11" s="87" t="s">
        <v>451</v>
      </c>
      <c r="V11" s="87" t="s">
        <v>397</v>
      </c>
    </row>
    <row r="12" spans="2:42" ht="15" customHeight="1" x14ac:dyDescent="0.2">
      <c r="B12" s="3215" t="s">
        <v>398</v>
      </c>
      <c r="C12" s="3216"/>
      <c r="D12" s="3217"/>
      <c r="E12" s="3215" t="s">
        <v>399</v>
      </c>
      <c r="F12" s="3216"/>
      <c r="G12" s="3216"/>
      <c r="H12" s="3216"/>
      <c r="I12" s="3217"/>
      <c r="J12" s="3215" t="s">
        <v>400</v>
      </c>
      <c r="K12" s="3216"/>
      <c r="L12" s="3216"/>
      <c r="M12" s="3223" t="s">
        <v>401</v>
      </c>
      <c r="N12" s="3217"/>
      <c r="O12" s="3215" t="s">
        <v>402</v>
      </c>
      <c r="P12" s="3216"/>
      <c r="Q12" s="3216"/>
      <c r="R12" s="3216"/>
      <c r="S12" s="3217"/>
      <c r="V12" s="87" t="s">
        <v>403</v>
      </c>
      <c r="Y12" s="141"/>
      <c r="Z12" s="141"/>
      <c r="AA12" s="141"/>
      <c r="AB12" s="141"/>
      <c r="AC12" s="141"/>
      <c r="AD12" s="141"/>
      <c r="AE12" s="141"/>
      <c r="AF12" s="141"/>
      <c r="AG12" s="142"/>
      <c r="AH12" s="141"/>
      <c r="AI12" s="141"/>
      <c r="AJ12" s="141"/>
      <c r="AK12" s="141"/>
      <c r="AL12" s="141"/>
      <c r="AM12" s="141"/>
    </row>
    <row r="13" spans="2:42" ht="15" customHeight="1" x14ac:dyDescent="0.2">
      <c r="B13" s="3218"/>
      <c r="C13" s="3219"/>
      <c r="D13" s="3220"/>
      <c r="E13" s="3218"/>
      <c r="F13" s="3219"/>
      <c r="G13" s="3219"/>
      <c r="H13" s="3219"/>
      <c r="I13" s="3220"/>
      <c r="J13" s="3221"/>
      <c r="K13" s="3222"/>
      <c r="L13" s="3222"/>
      <c r="M13" s="3225" t="s">
        <v>404</v>
      </c>
      <c r="N13" s="3226"/>
      <c r="O13" s="3221"/>
      <c r="P13" s="3222"/>
      <c r="Q13" s="3222"/>
      <c r="R13" s="3222"/>
      <c r="S13" s="3224"/>
      <c r="Y13" s="141"/>
      <c r="Z13" s="141"/>
      <c r="AA13" s="141"/>
      <c r="AB13" s="141"/>
      <c r="AC13" s="141"/>
      <c r="AD13" s="141"/>
      <c r="AE13" s="141"/>
      <c r="AF13" s="141"/>
      <c r="AG13" s="142"/>
      <c r="AH13" s="142"/>
      <c r="AI13" s="141"/>
      <c r="AJ13" s="141"/>
      <c r="AK13" s="141"/>
      <c r="AL13" s="141"/>
      <c r="AM13" s="141"/>
    </row>
    <row r="14" spans="2:42" x14ac:dyDescent="0.2">
      <c r="B14" s="133" t="s">
        <v>405</v>
      </c>
      <c r="C14" s="121"/>
      <c r="D14" s="122"/>
      <c r="E14" s="3187" t="s">
        <v>453</v>
      </c>
      <c r="F14" s="3187"/>
      <c r="G14" s="3187"/>
      <c r="H14" s="3187"/>
      <c r="I14" s="3188"/>
      <c r="J14" s="3191" t="str">
        <f>IF(F16="","",ROUNDDOWN(F16/H16,1))</f>
        <v/>
      </c>
      <c r="K14" s="3192"/>
      <c r="L14" s="3197" t="s">
        <v>406</v>
      </c>
      <c r="M14" s="3209"/>
      <c r="N14" s="3197" t="s">
        <v>89</v>
      </c>
      <c r="O14" s="3200" t="s">
        <v>407</v>
      </c>
      <c r="P14" s="3201"/>
      <c r="Q14" s="3201"/>
      <c r="R14" s="3201"/>
      <c r="S14" s="3202"/>
      <c r="V14" s="87" t="s">
        <v>408</v>
      </c>
      <c r="Y14" s="143"/>
      <c r="Z14" s="143"/>
      <c r="AA14" s="143"/>
      <c r="AB14" s="143"/>
      <c r="AC14" s="143"/>
      <c r="AD14" s="144"/>
      <c r="AE14" s="144"/>
      <c r="AF14" s="145"/>
      <c r="AG14" s="144"/>
      <c r="AH14" s="145"/>
      <c r="AI14" s="143"/>
      <c r="AJ14" s="143"/>
      <c r="AK14" s="143"/>
      <c r="AL14" s="143"/>
      <c r="AM14" s="143"/>
    </row>
    <row r="15" spans="2:42" x14ac:dyDescent="0.2">
      <c r="B15" s="119"/>
      <c r="C15" s="90"/>
      <c r="D15" s="123"/>
      <c r="E15" s="3189"/>
      <c r="F15" s="3189"/>
      <c r="G15" s="3189"/>
      <c r="H15" s="3189"/>
      <c r="I15" s="3190"/>
      <c r="J15" s="3193"/>
      <c r="K15" s="3194"/>
      <c r="L15" s="3198"/>
      <c r="M15" s="3210"/>
      <c r="N15" s="3198"/>
      <c r="O15" s="3203"/>
      <c r="P15" s="3204"/>
      <c r="Q15" s="3204"/>
      <c r="R15" s="3204"/>
      <c r="S15" s="3205"/>
      <c r="V15" s="87" t="s">
        <v>409</v>
      </c>
      <c r="Y15" s="143"/>
      <c r="Z15" s="143"/>
      <c r="AA15" s="143"/>
      <c r="AB15" s="143"/>
      <c r="AC15" s="143"/>
      <c r="AD15" s="144"/>
      <c r="AE15" s="144"/>
      <c r="AF15" s="145"/>
      <c r="AG15" s="144"/>
      <c r="AH15" s="145"/>
      <c r="AI15" s="143"/>
      <c r="AJ15" s="143"/>
      <c r="AK15" s="143"/>
      <c r="AL15" s="143"/>
      <c r="AM15" s="143"/>
    </row>
    <row r="16" spans="2:42" x14ac:dyDescent="0.2">
      <c r="B16" s="119"/>
      <c r="C16" s="90"/>
      <c r="D16" s="123"/>
      <c r="E16" s="148" t="s">
        <v>387</v>
      </c>
      <c r="F16" s="147" t="str">
        <f>IF(E7="","",E7)</f>
        <v/>
      </c>
      <c r="G16" s="148" t="s">
        <v>410</v>
      </c>
      <c r="H16" s="1263">
        <v>48</v>
      </c>
      <c r="I16" s="149" t="s">
        <v>411</v>
      </c>
      <c r="J16" s="3195"/>
      <c r="K16" s="3196"/>
      <c r="L16" s="3199"/>
      <c r="M16" s="3210"/>
      <c r="N16" s="3198"/>
      <c r="O16" s="3203"/>
      <c r="P16" s="3204"/>
      <c r="Q16" s="3204"/>
      <c r="R16" s="3204"/>
      <c r="S16" s="3205"/>
      <c r="V16" s="87" t="s">
        <v>412</v>
      </c>
      <c r="Y16" s="150"/>
      <c r="Z16" s="143"/>
      <c r="AA16" s="150"/>
      <c r="AB16" s="150"/>
      <c r="AC16" s="143"/>
      <c r="AD16" s="144"/>
      <c r="AE16" s="144"/>
      <c r="AF16" s="145"/>
      <c r="AG16" s="144"/>
      <c r="AH16" s="145"/>
      <c r="AI16" s="143"/>
      <c r="AJ16" s="143"/>
      <c r="AK16" s="143"/>
      <c r="AL16" s="143"/>
      <c r="AM16" s="143"/>
    </row>
    <row r="17" spans="2:39" x14ac:dyDescent="0.2">
      <c r="B17" s="119"/>
      <c r="C17" s="90"/>
      <c r="D17" s="123"/>
      <c r="E17" s="3187" t="s">
        <v>454</v>
      </c>
      <c r="F17" s="3187"/>
      <c r="G17" s="3187"/>
      <c r="H17" s="3187"/>
      <c r="I17" s="3188"/>
      <c r="J17" s="3191" t="str">
        <f>IF(F19="","",ROUNDDOWN(F19/H19,1))</f>
        <v/>
      </c>
      <c r="K17" s="3192"/>
      <c r="L17" s="3197" t="s">
        <v>406</v>
      </c>
      <c r="M17" s="3210"/>
      <c r="N17" s="3198"/>
      <c r="O17" s="3203"/>
      <c r="P17" s="3204"/>
      <c r="Q17" s="3204"/>
      <c r="R17" s="3204"/>
      <c r="S17" s="3205"/>
      <c r="Y17" s="143"/>
      <c r="Z17" s="143"/>
      <c r="AA17" s="143"/>
      <c r="AB17" s="143"/>
      <c r="AC17" s="143"/>
      <c r="AD17" s="144"/>
      <c r="AE17" s="144"/>
      <c r="AF17" s="152"/>
      <c r="AG17" s="144"/>
      <c r="AH17" s="145"/>
      <c r="AI17" s="143"/>
      <c r="AJ17" s="143"/>
      <c r="AK17" s="143"/>
      <c r="AL17" s="143"/>
      <c r="AM17" s="143"/>
    </row>
    <row r="18" spans="2:39" x14ac:dyDescent="0.2">
      <c r="B18" s="119"/>
      <c r="C18" s="90"/>
      <c r="D18" s="123"/>
      <c r="E18" s="3189"/>
      <c r="F18" s="3189"/>
      <c r="G18" s="3189"/>
      <c r="H18" s="3189"/>
      <c r="I18" s="3190"/>
      <c r="J18" s="3193"/>
      <c r="K18" s="3194"/>
      <c r="L18" s="3198"/>
      <c r="M18" s="3210"/>
      <c r="N18" s="3198"/>
      <c r="O18" s="3203"/>
      <c r="P18" s="3204"/>
      <c r="Q18" s="3204"/>
      <c r="R18" s="3204"/>
      <c r="S18" s="3205"/>
      <c r="V18" s="87" t="s">
        <v>414</v>
      </c>
      <c r="Y18" s="143"/>
      <c r="Z18" s="143"/>
      <c r="AA18" s="143"/>
      <c r="AB18" s="143"/>
      <c r="AC18" s="143"/>
      <c r="AD18" s="153"/>
      <c r="AE18" s="153"/>
      <c r="AF18" s="145"/>
      <c r="AG18" s="144"/>
      <c r="AH18" s="145"/>
      <c r="AI18" s="143"/>
      <c r="AJ18" s="143"/>
      <c r="AK18" s="143"/>
      <c r="AL18" s="143"/>
      <c r="AM18" s="143"/>
    </row>
    <row r="19" spans="2:39" x14ac:dyDescent="0.2">
      <c r="B19" s="111"/>
      <c r="C19" s="120"/>
      <c r="D19" s="124"/>
      <c r="E19" s="148" t="s">
        <v>387</v>
      </c>
      <c r="F19" s="147" t="str">
        <f>IF(E7="","",E7)</f>
        <v/>
      </c>
      <c r="G19" s="148" t="s">
        <v>410</v>
      </c>
      <c r="H19" s="1263">
        <v>100</v>
      </c>
      <c r="I19" s="149" t="s">
        <v>411</v>
      </c>
      <c r="J19" s="3195"/>
      <c r="K19" s="3196"/>
      <c r="L19" s="3199"/>
      <c r="M19" s="3211"/>
      <c r="N19" s="3199"/>
      <c r="O19" s="3206"/>
      <c r="P19" s="3207"/>
      <c r="Q19" s="3207"/>
      <c r="R19" s="3207"/>
      <c r="S19" s="3208"/>
      <c r="V19" s="87" t="s">
        <v>415</v>
      </c>
      <c r="Y19" s="143"/>
      <c r="Z19" s="143"/>
      <c r="AA19" s="143"/>
      <c r="AB19" s="143"/>
      <c r="AC19" s="143"/>
      <c r="AD19" s="144"/>
      <c r="AE19" s="144"/>
      <c r="AF19" s="145"/>
      <c r="AG19" s="144"/>
      <c r="AH19" s="145"/>
      <c r="AI19" s="143"/>
      <c r="AJ19" s="143"/>
      <c r="AK19" s="143"/>
      <c r="AL19" s="143"/>
      <c r="AM19" s="143"/>
    </row>
    <row r="20" spans="2:39" ht="18.75" customHeight="1" x14ac:dyDescent="0.2">
      <c r="B20" s="133" t="s">
        <v>455</v>
      </c>
      <c r="C20" s="121"/>
      <c r="D20" s="122"/>
      <c r="E20" s="3200" t="s">
        <v>665</v>
      </c>
      <c r="F20" s="3201"/>
      <c r="G20" s="3201"/>
      <c r="H20" s="3201"/>
      <c r="I20" s="3202"/>
      <c r="J20" s="3191" t="str">
        <f>IF(F23="","",ROUNDDOWN(F23/H23,1))</f>
        <v/>
      </c>
      <c r="K20" s="3192"/>
      <c r="L20" s="151"/>
      <c r="M20" s="3209"/>
      <c r="N20" s="3265" t="s">
        <v>89</v>
      </c>
      <c r="O20" s="3200"/>
      <c r="P20" s="3201"/>
      <c r="Q20" s="3201"/>
      <c r="R20" s="3201"/>
      <c r="S20" s="3202"/>
      <c r="W20" s="3270" t="s">
        <v>416</v>
      </c>
      <c r="X20" s="3271"/>
      <c r="Y20" s="3271"/>
      <c r="Z20" s="3271"/>
      <c r="AA20" s="3271"/>
      <c r="AB20" s="3271"/>
      <c r="AC20" s="3271"/>
      <c r="AD20" s="3271"/>
      <c r="AE20" s="3271"/>
      <c r="AF20" s="3271"/>
      <c r="AG20" s="3271"/>
      <c r="AH20" s="3271"/>
      <c r="AI20" s="3271"/>
      <c r="AJ20" s="3271"/>
      <c r="AK20" s="3271"/>
      <c r="AL20" s="3271"/>
      <c r="AM20" s="3272"/>
    </row>
    <row r="21" spans="2:39" x14ac:dyDescent="0.2">
      <c r="B21" s="119"/>
      <c r="C21" s="90"/>
      <c r="D21" s="123"/>
      <c r="E21" s="3203"/>
      <c r="F21" s="3204"/>
      <c r="G21" s="3204"/>
      <c r="H21" s="3204"/>
      <c r="I21" s="3205"/>
      <c r="J21" s="3212" t="s">
        <v>413</v>
      </c>
      <c r="K21" s="3213"/>
      <c r="L21" s="123"/>
      <c r="M21" s="3210"/>
      <c r="N21" s="3266"/>
      <c r="O21" s="3203"/>
      <c r="P21" s="3204"/>
      <c r="Q21" s="3204"/>
      <c r="R21" s="3204"/>
      <c r="S21" s="3205"/>
      <c r="W21" s="3273"/>
      <c r="X21" s="3189"/>
      <c r="Y21" s="3189"/>
      <c r="Z21" s="3189"/>
      <c r="AA21" s="3189"/>
      <c r="AB21" s="3189"/>
      <c r="AC21" s="3189"/>
      <c r="AD21" s="3189"/>
      <c r="AE21" s="3189"/>
      <c r="AF21" s="3189"/>
      <c r="AG21" s="3189"/>
      <c r="AH21" s="3189"/>
      <c r="AI21" s="3189"/>
      <c r="AJ21" s="3189"/>
      <c r="AK21" s="3189"/>
      <c r="AL21" s="3189"/>
      <c r="AM21" s="3274"/>
    </row>
    <row r="22" spans="2:39" x14ac:dyDescent="0.2">
      <c r="B22" s="119"/>
      <c r="C22" s="90"/>
      <c r="D22" s="123"/>
      <c r="E22" s="3203"/>
      <c r="F22" s="3204"/>
      <c r="G22" s="3204"/>
      <c r="H22" s="3204"/>
      <c r="I22" s="3205"/>
      <c r="J22" s="3193" t="str">
        <f>IF(F23="","",ROUNDUP(J20,0))</f>
        <v/>
      </c>
      <c r="K22" s="3194"/>
      <c r="L22" s="3198" t="s">
        <v>406</v>
      </c>
      <c r="M22" s="3210"/>
      <c r="N22" s="3266"/>
      <c r="O22" s="3203"/>
      <c r="P22" s="3204"/>
      <c r="Q22" s="3204"/>
      <c r="R22" s="3204"/>
      <c r="S22" s="3205"/>
      <c r="W22" s="3273"/>
      <c r="X22" s="3189"/>
      <c r="Y22" s="3189"/>
      <c r="Z22" s="3189"/>
      <c r="AA22" s="3189"/>
      <c r="AB22" s="3189"/>
      <c r="AC22" s="3189"/>
      <c r="AD22" s="3189"/>
      <c r="AE22" s="3189"/>
      <c r="AF22" s="3189"/>
      <c r="AG22" s="3189"/>
      <c r="AH22" s="3189"/>
      <c r="AI22" s="3189"/>
      <c r="AJ22" s="3189"/>
      <c r="AK22" s="3189"/>
      <c r="AL22" s="3189"/>
      <c r="AM22" s="3274"/>
    </row>
    <row r="23" spans="2:39" x14ac:dyDescent="0.2">
      <c r="B23" s="111"/>
      <c r="C23" s="120"/>
      <c r="D23" s="124"/>
      <c r="E23" s="146" t="s">
        <v>387</v>
      </c>
      <c r="F23" s="147" t="str">
        <f>IF(E7="","",E7)</f>
        <v/>
      </c>
      <c r="G23" s="148" t="s">
        <v>410</v>
      </c>
      <c r="H23" s="1263">
        <v>6</v>
      </c>
      <c r="I23" s="149" t="s">
        <v>411</v>
      </c>
      <c r="J23" s="3195"/>
      <c r="K23" s="3196"/>
      <c r="L23" s="3199"/>
      <c r="M23" s="3211"/>
      <c r="N23" s="3267"/>
      <c r="O23" s="3206"/>
      <c r="P23" s="3207"/>
      <c r="Q23" s="3207"/>
      <c r="R23" s="3207"/>
      <c r="S23" s="3208"/>
      <c r="W23" s="3273"/>
      <c r="X23" s="3189"/>
      <c r="Y23" s="3189"/>
      <c r="Z23" s="3189"/>
      <c r="AA23" s="3189"/>
      <c r="AB23" s="3189"/>
      <c r="AC23" s="3189"/>
      <c r="AD23" s="3189"/>
      <c r="AE23" s="3189"/>
      <c r="AF23" s="3189"/>
      <c r="AG23" s="3189"/>
      <c r="AH23" s="3189"/>
      <c r="AI23" s="3189"/>
      <c r="AJ23" s="3189"/>
      <c r="AK23" s="3189"/>
      <c r="AL23" s="3189"/>
      <c r="AM23" s="3274"/>
    </row>
    <row r="24" spans="2:39" x14ac:dyDescent="0.2">
      <c r="B24" s="133" t="s">
        <v>220</v>
      </c>
      <c r="C24" s="121"/>
      <c r="D24" s="122"/>
      <c r="E24" s="3187" t="s">
        <v>1060</v>
      </c>
      <c r="F24" s="3187"/>
      <c r="G24" s="3187"/>
      <c r="H24" s="3187"/>
      <c r="I24" s="3188"/>
      <c r="J24" s="3191" t="str">
        <f>IF(F26="","",ROUNDDOWN(F26/H26,1))</f>
        <v/>
      </c>
      <c r="K24" s="3192"/>
      <c r="L24" s="3197" t="s">
        <v>406</v>
      </c>
      <c r="M24" s="3209"/>
      <c r="N24" s="3197" t="s">
        <v>89</v>
      </c>
      <c r="O24" s="3200"/>
      <c r="P24" s="3201"/>
      <c r="Q24" s="3201"/>
      <c r="R24" s="3201"/>
      <c r="S24" s="3202"/>
      <c r="W24" s="3273"/>
      <c r="X24" s="3189"/>
      <c r="Y24" s="3189"/>
      <c r="Z24" s="3189"/>
      <c r="AA24" s="3189"/>
      <c r="AB24" s="3189"/>
      <c r="AC24" s="3189"/>
      <c r="AD24" s="3189"/>
      <c r="AE24" s="3189"/>
      <c r="AF24" s="3189"/>
      <c r="AG24" s="3189"/>
      <c r="AH24" s="3189"/>
      <c r="AI24" s="3189"/>
      <c r="AJ24" s="3189"/>
      <c r="AK24" s="3189"/>
      <c r="AL24" s="3189"/>
      <c r="AM24" s="3274"/>
    </row>
    <row r="25" spans="2:39" x14ac:dyDescent="0.2">
      <c r="B25" s="119"/>
      <c r="C25" s="90"/>
      <c r="D25" s="123"/>
      <c r="E25" s="3189"/>
      <c r="F25" s="3189"/>
      <c r="G25" s="3189"/>
      <c r="H25" s="3189"/>
      <c r="I25" s="3190"/>
      <c r="J25" s="3193"/>
      <c r="K25" s="3194"/>
      <c r="L25" s="3198"/>
      <c r="M25" s="3210"/>
      <c r="N25" s="3198"/>
      <c r="O25" s="3203"/>
      <c r="P25" s="3204"/>
      <c r="Q25" s="3204"/>
      <c r="R25" s="3204"/>
      <c r="S25" s="3205"/>
      <c r="W25" s="3270" t="s">
        <v>418</v>
      </c>
      <c r="X25" s="3271"/>
      <c r="Y25" s="3271"/>
      <c r="Z25" s="3271"/>
      <c r="AA25" s="3271"/>
      <c r="AB25" s="3271"/>
      <c r="AC25" s="3271"/>
      <c r="AD25" s="3271"/>
      <c r="AE25" s="3271"/>
      <c r="AF25" s="3271"/>
      <c r="AG25" s="3271"/>
      <c r="AH25" s="3271"/>
      <c r="AI25" s="3271"/>
      <c r="AJ25" s="3271"/>
      <c r="AK25" s="3271"/>
      <c r="AL25" s="3271"/>
      <c r="AM25" s="3272"/>
    </row>
    <row r="26" spans="2:39" x14ac:dyDescent="0.2">
      <c r="B26" s="119"/>
      <c r="C26" s="90"/>
      <c r="D26" s="123"/>
      <c r="E26" s="148" t="s">
        <v>387</v>
      </c>
      <c r="F26" s="147" t="str">
        <f>IF(E7="","",E7)</f>
        <v/>
      </c>
      <c r="G26" s="148" t="s">
        <v>410</v>
      </c>
      <c r="H26" s="1263">
        <v>5</v>
      </c>
      <c r="I26" s="149" t="s">
        <v>411</v>
      </c>
      <c r="J26" s="3195"/>
      <c r="K26" s="3196"/>
      <c r="L26" s="3199"/>
      <c r="M26" s="3210"/>
      <c r="N26" s="3198"/>
      <c r="O26" s="3203"/>
      <c r="P26" s="3204"/>
      <c r="Q26" s="3204"/>
      <c r="R26" s="3204"/>
      <c r="S26" s="3205"/>
      <c r="W26" s="3273"/>
      <c r="X26" s="3189"/>
      <c r="Y26" s="3189"/>
      <c r="Z26" s="3189"/>
      <c r="AA26" s="3189"/>
      <c r="AB26" s="3189"/>
      <c r="AC26" s="3189"/>
      <c r="AD26" s="3189"/>
      <c r="AE26" s="3189"/>
      <c r="AF26" s="3189"/>
      <c r="AG26" s="3189"/>
      <c r="AH26" s="3189"/>
      <c r="AI26" s="3189"/>
      <c r="AJ26" s="3189"/>
      <c r="AK26" s="3189"/>
      <c r="AL26" s="3189"/>
      <c r="AM26" s="3274"/>
    </row>
    <row r="27" spans="2:39" x14ac:dyDescent="0.2">
      <c r="B27" s="119"/>
      <c r="C27" s="90"/>
      <c r="D27" s="123"/>
      <c r="E27" s="3187" t="s">
        <v>1061</v>
      </c>
      <c r="F27" s="3187"/>
      <c r="G27" s="3187"/>
      <c r="H27" s="3187"/>
      <c r="I27" s="3188"/>
      <c r="J27" s="3191" t="str">
        <f>IF(F29="","",ROUNDDOWN(F29/H29,1))</f>
        <v/>
      </c>
      <c r="K27" s="3192"/>
      <c r="L27" s="3197" t="s">
        <v>406</v>
      </c>
      <c r="M27" s="3210"/>
      <c r="N27" s="3198"/>
      <c r="O27" s="3203"/>
      <c r="P27" s="3204"/>
      <c r="Q27" s="3204"/>
      <c r="R27" s="3204"/>
      <c r="S27" s="3205"/>
      <c r="W27" s="3275"/>
      <c r="X27" s="3276"/>
      <c r="Y27" s="3276"/>
      <c r="Z27" s="3276"/>
      <c r="AA27" s="3276"/>
      <c r="AB27" s="3276"/>
      <c r="AC27" s="3276"/>
      <c r="AD27" s="3276"/>
      <c r="AE27" s="3276"/>
      <c r="AF27" s="3276"/>
      <c r="AG27" s="3276"/>
      <c r="AH27" s="3276"/>
      <c r="AI27" s="3276"/>
      <c r="AJ27" s="3276"/>
      <c r="AK27" s="3276"/>
      <c r="AL27" s="3276"/>
      <c r="AM27" s="3277"/>
    </row>
    <row r="28" spans="2:39" x14ac:dyDescent="0.2">
      <c r="B28" s="119"/>
      <c r="C28" s="90"/>
      <c r="D28" s="123"/>
      <c r="E28" s="3189"/>
      <c r="F28" s="3189"/>
      <c r="G28" s="3189"/>
      <c r="H28" s="3189"/>
      <c r="I28" s="3190"/>
      <c r="J28" s="3193"/>
      <c r="K28" s="3194"/>
      <c r="L28" s="3198"/>
      <c r="M28" s="3210"/>
      <c r="N28" s="3198"/>
      <c r="O28" s="3203"/>
      <c r="P28" s="3204"/>
      <c r="Q28" s="3204"/>
      <c r="R28" s="3204"/>
      <c r="S28" s="3205"/>
      <c r="V28" s="145"/>
      <c r="W28" s="102"/>
      <c r="X28" s="102"/>
      <c r="Y28" s="102"/>
      <c r="Z28" s="102"/>
      <c r="AA28" s="102"/>
      <c r="AB28" s="102"/>
      <c r="AC28" s="102"/>
      <c r="AD28" s="102"/>
      <c r="AE28" s="102"/>
      <c r="AF28" s="102"/>
      <c r="AG28" s="102"/>
      <c r="AH28" s="102"/>
      <c r="AI28" s="102"/>
      <c r="AJ28" s="102"/>
      <c r="AK28" s="102"/>
      <c r="AL28" s="102"/>
      <c r="AM28" s="102"/>
    </row>
    <row r="29" spans="2:39" x14ac:dyDescent="0.2">
      <c r="B29" s="111"/>
      <c r="C29" s="120"/>
      <c r="D29" s="124"/>
      <c r="E29" s="148" t="s">
        <v>387</v>
      </c>
      <c r="F29" s="147" t="str">
        <f>IF(E7="","",E7)</f>
        <v/>
      </c>
      <c r="G29" s="148" t="s">
        <v>410</v>
      </c>
      <c r="H29" s="1263">
        <v>6</v>
      </c>
      <c r="I29" s="149" t="s">
        <v>411</v>
      </c>
      <c r="J29" s="3195"/>
      <c r="K29" s="3196"/>
      <c r="L29" s="3199"/>
      <c r="M29" s="3211"/>
      <c r="N29" s="3199"/>
      <c r="O29" s="3206"/>
      <c r="P29" s="3207"/>
      <c r="Q29" s="3207"/>
      <c r="R29" s="3207"/>
      <c r="S29" s="3208"/>
      <c r="V29" s="90" t="s">
        <v>421</v>
      </c>
      <c r="W29" s="102"/>
      <c r="X29" s="102"/>
      <c r="Y29" s="102"/>
      <c r="Z29" s="102"/>
      <c r="AA29" s="102"/>
      <c r="AB29" s="102"/>
      <c r="AC29" s="102"/>
      <c r="AD29" s="102"/>
      <c r="AE29" s="102"/>
      <c r="AF29" s="102"/>
      <c r="AG29" s="102"/>
      <c r="AH29" s="102"/>
      <c r="AI29" s="102"/>
      <c r="AJ29" s="102"/>
      <c r="AK29" s="102"/>
      <c r="AL29" s="102"/>
      <c r="AM29" s="102"/>
    </row>
    <row r="30" spans="2:39" x14ac:dyDescent="0.2">
      <c r="B30" s="133" t="s">
        <v>417</v>
      </c>
      <c r="C30" s="121"/>
      <c r="D30" s="121"/>
      <c r="E30" s="183" t="s">
        <v>456</v>
      </c>
      <c r="F30" s="184"/>
      <c r="G30" s="184"/>
      <c r="H30" s="184"/>
      <c r="I30" s="185"/>
      <c r="J30" s="3209"/>
      <c r="K30" s="3242"/>
      <c r="L30" s="3197" t="s">
        <v>406</v>
      </c>
      <c r="M30" s="3209"/>
      <c r="N30" s="3197" t="s">
        <v>89</v>
      </c>
      <c r="O30" s="3200"/>
      <c r="P30" s="3201"/>
      <c r="Q30" s="3201"/>
      <c r="R30" s="3201"/>
      <c r="S30" s="3202"/>
      <c r="V30" s="145"/>
      <c r="W30" s="145"/>
      <c r="X30" s="145"/>
      <c r="Y30" s="145"/>
      <c r="Z30" s="145"/>
      <c r="AA30" s="145"/>
      <c r="AB30" s="145"/>
      <c r="AC30" s="145"/>
      <c r="AD30" s="144"/>
      <c r="AE30" s="144"/>
      <c r="AF30" s="145"/>
      <c r="AG30" s="144"/>
      <c r="AH30" s="145"/>
      <c r="AI30" s="143"/>
      <c r="AJ30" s="143"/>
      <c r="AK30" s="143"/>
      <c r="AL30" s="143"/>
      <c r="AM30" s="143"/>
    </row>
    <row r="31" spans="2:39" x14ac:dyDescent="0.2">
      <c r="B31" s="119"/>
      <c r="C31" s="90"/>
      <c r="D31" s="90"/>
      <c r="E31" s="186"/>
      <c r="F31" s="187"/>
      <c r="G31" s="187"/>
      <c r="H31" s="187"/>
      <c r="I31" s="188"/>
      <c r="J31" s="3210"/>
      <c r="K31" s="3243"/>
      <c r="L31" s="3198"/>
      <c r="M31" s="3210"/>
      <c r="N31" s="3198"/>
      <c r="O31" s="3203"/>
      <c r="P31" s="3204"/>
      <c r="Q31" s="3204"/>
      <c r="R31" s="3204"/>
      <c r="S31" s="3205"/>
      <c r="V31" s="3245"/>
      <c r="W31" s="3245"/>
      <c r="X31" s="3245" t="s">
        <v>369</v>
      </c>
      <c r="Y31" s="3245"/>
      <c r="Z31" s="3245" t="s">
        <v>371</v>
      </c>
      <c r="AA31" s="3245"/>
      <c r="AB31" s="3245" t="s">
        <v>219</v>
      </c>
      <c r="AC31" s="3245"/>
      <c r="AD31" s="3245" t="s">
        <v>423</v>
      </c>
      <c r="AE31" s="3245"/>
      <c r="AF31" s="3249" t="s">
        <v>424</v>
      </c>
      <c r="AG31" s="3245"/>
      <c r="AH31" s="3234" t="s">
        <v>220</v>
      </c>
      <c r="AI31" s="3250"/>
      <c r="AJ31" s="3235"/>
      <c r="AK31" s="161"/>
      <c r="AL31" s="161"/>
      <c r="AM31" s="143"/>
    </row>
    <row r="32" spans="2:39" x14ac:dyDescent="0.2">
      <c r="B32" s="111"/>
      <c r="C32" s="120"/>
      <c r="D32" s="120"/>
      <c r="E32" s="189"/>
      <c r="F32" s="190"/>
      <c r="G32" s="190"/>
      <c r="H32" s="190"/>
      <c r="I32" s="191"/>
      <c r="J32" s="3211"/>
      <c r="K32" s="3244"/>
      <c r="L32" s="3199"/>
      <c r="M32" s="3211"/>
      <c r="N32" s="3199"/>
      <c r="O32" s="3206"/>
      <c r="P32" s="3207"/>
      <c r="Q32" s="3207"/>
      <c r="R32" s="3207"/>
      <c r="S32" s="3208"/>
      <c r="V32" s="3245"/>
      <c r="W32" s="3245"/>
      <c r="X32" s="3245"/>
      <c r="Y32" s="3245"/>
      <c r="Z32" s="3246"/>
      <c r="AA32" s="3246"/>
      <c r="AB32" s="3246"/>
      <c r="AC32" s="3246"/>
      <c r="AD32" s="3246"/>
      <c r="AE32" s="3246"/>
      <c r="AF32" s="3246"/>
      <c r="AG32" s="3246"/>
      <c r="AH32" s="3251"/>
      <c r="AI32" s="3252"/>
      <c r="AJ32" s="3253"/>
      <c r="AK32" s="161"/>
      <c r="AL32" s="161"/>
      <c r="AM32" s="143"/>
    </row>
    <row r="33" spans="2:39" x14ac:dyDescent="0.2">
      <c r="B33" s="133" t="s">
        <v>419</v>
      </c>
      <c r="C33" s="121"/>
      <c r="D33" s="122"/>
      <c r="E33" s="3208" t="s">
        <v>420</v>
      </c>
      <c r="F33" s="3278"/>
      <c r="G33" s="3278"/>
      <c r="H33" s="3278"/>
      <c r="I33" s="3278"/>
      <c r="J33" s="3191">
        <f>IF(E7&gt;=100,1,0)</f>
        <v>0</v>
      </c>
      <c r="K33" s="3192"/>
      <c r="L33" s="3198" t="s">
        <v>406</v>
      </c>
      <c r="M33" s="3209"/>
      <c r="N33" s="3197" t="s">
        <v>89</v>
      </c>
      <c r="O33" s="133"/>
      <c r="P33" s="155"/>
      <c r="Q33" s="155"/>
      <c r="R33" s="155"/>
      <c r="S33" s="156"/>
      <c r="V33" s="3254" t="s">
        <v>426</v>
      </c>
      <c r="W33" s="3235"/>
      <c r="X33" s="3255"/>
      <c r="Y33" s="3255"/>
      <c r="Z33" s="162" t="s">
        <v>427</v>
      </c>
      <c r="AA33" s="163" t="s">
        <v>428</v>
      </c>
      <c r="AB33" s="163"/>
      <c r="AC33" s="163"/>
      <c r="AD33" s="164"/>
      <c r="AE33" s="164"/>
      <c r="AF33" s="165"/>
      <c r="AG33" s="164"/>
      <c r="AH33" s="165"/>
      <c r="AI33" s="163"/>
      <c r="AJ33" s="166"/>
      <c r="AK33" s="167"/>
      <c r="AL33" s="167"/>
      <c r="AM33" s="168"/>
    </row>
    <row r="34" spans="2:39" x14ac:dyDescent="0.2">
      <c r="B34" s="119"/>
      <c r="C34" s="90"/>
      <c r="D34" s="123"/>
      <c r="E34" s="3279"/>
      <c r="F34" s="3280"/>
      <c r="G34" s="3280"/>
      <c r="H34" s="3280"/>
      <c r="I34" s="3280"/>
      <c r="J34" s="3193"/>
      <c r="K34" s="3194"/>
      <c r="L34" s="3198"/>
      <c r="M34" s="3210"/>
      <c r="N34" s="3198"/>
      <c r="O34" s="157"/>
      <c r="P34" s="158"/>
      <c r="Q34" s="158"/>
      <c r="R34" s="158"/>
      <c r="S34" s="154"/>
      <c r="V34" s="3251"/>
      <c r="W34" s="3253"/>
      <c r="X34" s="3255"/>
      <c r="Y34" s="3255"/>
      <c r="Z34" s="169"/>
      <c r="AA34" s="3256" t="s">
        <v>429</v>
      </c>
      <c r="AB34" s="3256"/>
      <c r="AC34" s="3256"/>
      <c r="AD34" s="3256"/>
      <c r="AE34" s="170">
        <v>100</v>
      </c>
      <c r="AF34" s="171" t="s">
        <v>430</v>
      </c>
      <c r="AG34" s="172"/>
      <c r="AH34" s="3257"/>
      <c r="AI34" s="3257"/>
      <c r="AJ34" s="173" t="s">
        <v>431</v>
      </c>
      <c r="AK34" s="167"/>
      <c r="AL34" s="167"/>
      <c r="AM34" s="168"/>
    </row>
    <row r="35" spans="2:39" x14ac:dyDescent="0.2">
      <c r="B35" s="119"/>
      <c r="C35" s="90"/>
      <c r="D35" s="123"/>
      <c r="E35" s="3279"/>
      <c r="F35" s="3280"/>
      <c r="G35" s="3280"/>
      <c r="H35" s="3280"/>
      <c r="I35" s="3280"/>
      <c r="J35" s="3195"/>
      <c r="K35" s="3196"/>
      <c r="L35" s="3199"/>
      <c r="M35" s="3211"/>
      <c r="N35" s="3199"/>
      <c r="O35" s="159"/>
      <c r="P35" s="160"/>
      <c r="Q35" s="160"/>
      <c r="R35" s="160"/>
      <c r="S35" s="149"/>
      <c r="V35" s="3251"/>
      <c r="W35" s="3253"/>
      <c r="X35" s="3255"/>
      <c r="Y35" s="3255"/>
      <c r="Z35" s="162" t="s">
        <v>432</v>
      </c>
      <c r="AA35" s="163" t="s">
        <v>433</v>
      </c>
      <c r="AB35" s="163"/>
      <c r="AC35" s="163"/>
      <c r="AD35" s="164"/>
      <c r="AE35" s="164"/>
      <c r="AF35" s="165"/>
      <c r="AG35" s="164"/>
      <c r="AH35" s="165"/>
      <c r="AI35" s="121"/>
      <c r="AJ35" s="166"/>
      <c r="AK35" s="167"/>
      <c r="AL35" s="167"/>
      <c r="AM35" s="168"/>
    </row>
    <row r="36" spans="2:39" x14ac:dyDescent="0.2">
      <c r="B36" s="119"/>
      <c r="C36" s="133" t="s">
        <v>422</v>
      </c>
      <c r="D36" s="122"/>
      <c r="E36" s="121"/>
      <c r="F36" s="121"/>
      <c r="G36" s="121"/>
      <c r="H36" s="121"/>
      <c r="I36" s="122"/>
      <c r="J36" s="3209"/>
      <c r="K36" s="3242"/>
      <c r="L36" s="3197" t="s">
        <v>89</v>
      </c>
      <c r="M36" s="3209"/>
      <c r="N36" s="3197" t="s">
        <v>89</v>
      </c>
      <c r="O36" s="3228" t="s">
        <v>935</v>
      </c>
      <c r="P36" s="3229"/>
      <c r="Q36" s="3229"/>
      <c r="R36" s="3229"/>
      <c r="S36" s="3230"/>
      <c r="V36" s="3251"/>
      <c r="W36" s="3253"/>
      <c r="X36" s="3255"/>
      <c r="Y36" s="3255"/>
      <c r="Z36" s="169"/>
      <c r="AA36" s="3256" t="s">
        <v>434</v>
      </c>
      <c r="AB36" s="3256"/>
      <c r="AC36" s="3256"/>
      <c r="AD36" s="3256"/>
      <c r="AE36" s="3256"/>
      <c r="AF36" s="3256"/>
      <c r="AG36" s="3256"/>
      <c r="AH36" s="3257"/>
      <c r="AI36" s="3257"/>
      <c r="AJ36" s="173" t="s">
        <v>431</v>
      </c>
      <c r="AK36" s="167"/>
      <c r="AL36" s="167"/>
      <c r="AM36" s="168"/>
    </row>
    <row r="37" spans="2:39" x14ac:dyDescent="0.2">
      <c r="B37" s="119"/>
      <c r="C37" s="119"/>
      <c r="D37" s="123"/>
      <c r="E37" s="90"/>
      <c r="F37" s="90"/>
      <c r="G37" s="90"/>
      <c r="H37" s="90"/>
      <c r="I37" s="123"/>
      <c r="J37" s="3210"/>
      <c r="K37" s="3243"/>
      <c r="L37" s="3198"/>
      <c r="M37" s="3210"/>
      <c r="N37" s="3198"/>
      <c r="O37" s="3228"/>
      <c r="P37" s="3229"/>
      <c r="Q37" s="3229"/>
      <c r="R37" s="3229"/>
      <c r="S37" s="3230"/>
      <c r="V37" s="3234" t="s">
        <v>436</v>
      </c>
      <c r="W37" s="3235"/>
      <c r="X37" s="3238"/>
      <c r="Y37" s="3239"/>
      <c r="Z37" s="3238"/>
      <c r="AA37" s="3239"/>
      <c r="AB37" s="3238"/>
      <c r="AC37" s="3239"/>
      <c r="AD37" s="3238"/>
      <c r="AE37" s="3239"/>
      <c r="AF37" s="3238"/>
      <c r="AG37" s="3239"/>
      <c r="AH37" s="3238"/>
      <c r="AI37" s="3247"/>
      <c r="AJ37" s="3239"/>
      <c r="AK37" s="167"/>
      <c r="AL37" s="167"/>
      <c r="AM37" s="168"/>
    </row>
    <row r="38" spans="2:39" x14ac:dyDescent="0.2">
      <c r="B38" s="111"/>
      <c r="C38" s="111"/>
      <c r="D38" s="124"/>
      <c r="E38" s="120"/>
      <c r="F38" s="120"/>
      <c r="G38" s="120"/>
      <c r="H38" s="120"/>
      <c r="I38" s="124"/>
      <c r="J38" s="3211"/>
      <c r="K38" s="3244"/>
      <c r="L38" s="3199"/>
      <c r="M38" s="3211"/>
      <c r="N38" s="3199"/>
      <c r="O38" s="3231"/>
      <c r="P38" s="3232"/>
      <c r="Q38" s="3232"/>
      <c r="R38" s="3232"/>
      <c r="S38" s="3233"/>
      <c r="V38" s="3236"/>
      <c r="W38" s="3237"/>
      <c r="X38" s="3240"/>
      <c r="Y38" s="3241"/>
      <c r="Z38" s="3240"/>
      <c r="AA38" s="3241"/>
      <c r="AB38" s="3240"/>
      <c r="AC38" s="3241"/>
      <c r="AD38" s="3240"/>
      <c r="AE38" s="3241"/>
      <c r="AF38" s="3240"/>
      <c r="AG38" s="3241"/>
      <c r="AH38" s="3240"/>
      <c r="AI38" s="3248"/>
      <c r="AJ38" s="3241"/>
      <c r="AK38" s="167"/>
      <c r="AL38" s="167"/>
      <c r="AM38" s="168"/>
    </row>
    <row r="39" spans="2:39" x14ac:dyDescent="0.2">
      <c r="B39" s="133" t="s">
        <v>375</v>
      </c>
      <c r="C39" s="121"/>
      <c r="D39" s="122"/>
      <c r="E39" s="3200" t="s">
        <v>425</v>
      </c>
      <c r="F39" s="3201"/>
      <c r="G39" s="3201"/>
      <c r="H39" s="3201"/>
      <c r="I39" s="3202"/>
      <c r="J39" s="3191">
        <f>IF(E7&gt;100,ROUNDUP((E7/100),1),1)</f>
        <v>1</v>
      </c>
      <c r="K39" s="3192"/>
      <c r="L39" s="3197" t="s">
        <v>406</v>
      </c>
      <c r="M39" s="3209"/>
      <c r="N39" s="3197" t="s">
        <v>89</v>
      </c>
      <c r="O39" s="3200"/>
      <c r="P39" s="3201"/>
      <c r="Q39" s="3201"/>
      <c r="R39" s="3201"/>
      <c r="S39" s="3202"/>
      <c r="V39" s="3234" t="s">
        <v>437</v>
      </c>
      <c r="W39" s="3235"/>
      <c r="X39" s="3238"/>
      <c r="Y39" s="3239"/>
      <c r="Z39" s="3238"/>
      <c r="AA39" s="3239"/>
      <c r="AB39" s="3238"/>
      <c r="AC39" s="3239"/>
      <c r="AD39" s="3238"/>
      <c r="AE39" s="3239"/>
      <c r="AF39" s="3238"/>
      <c r="AG39" s="3239"/>
      <c r="AH39" s="3238"/>
      <c r="AI39" s="3247"/>
      <c r="AJ39" s="3239"/>
      <c r="AK39" s="167"/>
      <c r="AL39" s="167"/>
      <c r="AM39" s="168"/>
    </row>
    <row r="40" spans="2:39" x14ac:dyDescent="0.2">
      <c r="B40" s="119"/>
      <c r="C40" s="90"/>
      <c r="D40" s="123"/>
      <c r="E40" s="3203"/>
      <c r="F40" s="3204"/>
      <c r="G40" s="3204"/>
      <c r="H40" s="3204"/>
      <c r="I40" s="3205"/>
      <c r="J40" s="3193"/>
      <c r="K40" s="3194"/>
      <c r="L40" s="3198"/>
      <c r="M40" s="3210"/>
      <c r="N40" s="3198"/>
      <c r="O40" s="3203"/>
      <c r="P40" s="3204"/>
      <c r="Q40" s="3204"/>
      <c r="R40" s="3204"/>
      <c r="S40" s="3205"/>
      <c r="V40" s="3236"/>
      <c r="W40" s="3237"/>
      <c r="X40" s="3240"/>
      <c r="Y40" s="3241"/>
      <c r="Z40" s="3240"/>
      <c r="AA40" s="3241"/>
      <c r="AB40" s="3240"/>
      <c r="AC40" s="3241"/>
      <c r="AD40" s="3240"/>
      <c r="AE40" s="3241"/>
      <c r="AF40" s="3240"/>
      <c r="AG40" s="3241"/>
      <c r="AH40" s="3240"/>
      <c r="AI40" s="3248"/>
      <c r="AJ40" s="3241"/>
      <c r="AK40" s="167"/>
      <c r="AL40" s="167"/>
      <c r="AM40" s="168"/>
    </row>
    <row r="41" spans="2:39" x14ac:dyDescent="0.2">
      <c r="B41" s="119"/>
      <c r="C41" s="90"/>
      <c r="D41" s="123"/>
      <c r="E41" s="3203"/>
      <c r="F41" s="3204"/>
      <c r="G41" s="3204"/>
      <c r="H41" s="3204"/>
      <c r="I41" s="3205"/>
      <c r="J41" s="3193"/>
      <c r="K41" s="3194"/>
      <c r="L41" s="3198"/>
      <c r="M41" s="3210"/>
      <c r="N41" s="3198"/>
      <c r="O41" s="3203"/>
      <c r="P41" s="3204"/>
      <c r="Q41" s="3204"/>
      <c r="R41" s="3204"/>
      <c r="S41" s="3205"/>
      <c r="V41" s="3259" t="s">
        <v>438</v>
      </c>
      <c r="W41" s="3260"/>
      <c r="X41" s="3238"/>
      <c r="Y41" s="3239"/>
      <c r="Z41" s="3238"/>
      <c r="AA41" s="3239"/>
      <c r="AB41" s="3238"/>
      <c r="AC41" s="3239"/>
      <c r="AD41" s="3238"/>
      <c r="AE41" s="3239"/>
      <c r="AF41" s="3238"/>
      <c r="AG41" s="3239"/>
      <c r="AH41" s="3238"/>
      <c r="AI41" s="3247"/>
      <c r="AJ41" s="3239"/>
      <c r="AK41" s="167"/>
      <c r="AL41" s="167"/>
      <c r="AM41" s="168"/>
    </row>
    <row r="42" spans="2:39" x14ac:dyDescent="0.2">
      <c r="B42" s="111"/>
      <c r="C42" s="120"/>
      <c r="D42" s="124"/>
      <c r="E42" s="3206"/>
      <c r="F42" s="3207"/>
      <c r="G42" s="3207"/>
      <c r="H42" s="3207"/>
      <c r="I42" s="3208"/>
      <c r="J42" s="3195"/>
      <c r="K42" s="3196"/>
      <c r="L42" s="3199"/>
      <c r="M42" s="3211"/>
      <c r="N42" s="3199"/>
      <c r="O42" s="3203"/>
      <c r="P42" s="3204"/>
      <c r="Q42" s="3204"/>
      <c r="R42" s="3204"/>
      <c r="S42" s="3205"/>
      <c r="V42" s="3245"/>
      <c r="W42" s="3245"/>
      <c r="X42" s="3240"/>
      <c r="Y42" s="3241"/>
      <c r="Z42" s="3240"/>
      <c r="AA42" s="3241"/>
      <c r="AB42" s="3240"/>
      <c r="AC42" s="3241"/>
      <c r="AD42" s="3240"/>
      <c r="AE42" s="3241"/>
      <c r="AF42" s="3240"/>
      <c r="AG42" s="3241"/>
      <c r="AH42" s="3240"/>
      <c r="AI42" s="3248"/>
      <c r="AJ42" s="3241"/>
      <c r="AK42" s="167"/>
      <c r="AL42" s="167"/>
      <c r="AM42" s="168"/>
    </row>
    <row r="43" spans="2:39" x14ac:dyDescent="0.2">
      <c r="B43" s="133" t="s">
        <v>123</v>
      </c>
      <c r="C43" s="121"/>
      <c r="D43" s="122"/>
      <c r="E43" s="3292" t="s">
        <v>435</v>
      </c>
      <c r="F43" s="3293"/>
      <c r="G43" s="3293"/>
      <c r="H43" s="3293"/>
      <c r="I43" s="3294"/>
      <c r="J43" s="3209"/>
      <c r="K43" s="3242"/>
      <c r="L43" s="3197" t="s">
        <v>406</v>
      </c>
      <c r="M43" s="3209"/>
      <c r="N43" s="3265" t="s">
        <v>89</v>
      </c>
      <c r="O43" s="3284" t="s">
        <v>457</v>
      </c>
      <c r="P43" s="3285"/>
      <c r="Q43" s="3290"/>
      <c r="R43" s="3290"/>
      <c r="S43" s="3291"/>
      <c r="V43" s="174"/>
      <c r="W43" s="174"/>
      <c r="X43" s="174"/>
      <c r="Y43" s="175"/>
      <c r="Z43" s="175"/>
      <c r="AA43" s="175"/>
      <c r="AB43" s="175"/>
      <c r="AC43" s="175"/>
      <c r="AD43" s="176"/>
      <c r="AE43" s="176"/>
      <c r="AF43" s="174"/>
      <c r="AG43" s="176"/>
      <c r="AH43" s="174"/>
      <c r="AI43" s="167"/>
      <c r="AJ43" s="167"/>
      <c r="AK43" s="167"/>
      <c r="AL43" s="167"/>
      <c r="AM43" s="168"/>
    </row>
    <row r="44" spans="2:39" x14ac:dyDescent="0.2">
      <c r="B44" s="119"/>
      <c r="C44" s="90"/>
      <c r="D44" s="123"/>
      <c r="E44" s="3295"/>
      <c r="F44" s="3296"/>
      <c r="G44" s="3296"/>
      <c r="H44" s="3296"/>
      <c r="I44" s="3297"/>
      <c r="J44" s="3210"/>
      <c r="K44" s="3243"/>
      <c r="L44" s="3198"/>
      <c r="M44" s="3210"/>
      <c r="N44" s="3266"/>
      <c r="O44" s="3286" t="s">
        <v>458</v>
      </c>
      <c r="P44" s="3287"/>
      <c r="Q44" s="3288"/>
      <c r="R44" s="3288"/>
      <c r="S44" s="3289"/>
      <c r="V44" s="174" t="s">
        <v>439</v>
      </c>
      <c r="W44" s="174"/>
      <c r="X44" s="174"/>
      <c r="Y44" s="177"/>
      <c r="Z44" s="177"/>
      <c r="AA44" s="177"/>
      <c r="AB44" s="177"/>
      <c r="AC44" s="177"/>
      <c r="AD44" s="176"/>
      <c r="AE44" s="176"/>
      <c r="AF44" s="174"/>
      <c r="AG44" s="176"/>
      <c r="AH44" s="174"/>
      <c r="AI44" s="174"/>
      <c r="AJ44" s="174"/>
      <c r="AK44" s="174"/>
      <c r="AL44" s="174"/>
      <c r="AM44" s="168"/>
    </row>
    <row r="45" spans="2:39" x14ac:dyDescent="0.2">
      <c r="B45" s="119"/>
      <c r="C45" s="90"/>
      <c r="D45" s="123"/>
      <c r="E45" s="3295"/>
      <c r="F45" s="3296"/>
      <c r="G45" s="3296"/>
      <c r="H45" s="3296"/>
      <c r="I45" s="3297"/>
      <c r="J45" s="3210"/>
      <c r="K45" s="3243"/>
      <c r="L45" s="3198"/>
      <c r="M45" s="3210"/>
      <c r="N45" s="3266"/>
      <c r="O45" s="3286" t="s">
        <v>457</v>
      </c>
      <c r="P45" s="3287"/>
      <c r="Q45" s="3288"/>
      <c r="R45" s="3288"/>
      <c r="S45" s="3289"/>
      <c r="V45" s="174"/>
      <c r="W45" s="174"/>
      <c r="X45" s="178"/>
      <c r="Y45" s="177"/>
      <c r="Z45" s="174"/>
      <c r="AA45" s="174"/>
      <c r="AB45" s="174"/>
      <c r="AC45" s="179"/>
      <c r="AD45" s="174"/>
      <c r="AE45" s="174"/>
      <c r="AF45" s="174"/>
      <c r="AG45" s="174"/>
      <c r="AH45" s="174"/>
      <c r="AI45" s="174"/>
      <c r="AJ45" s="174"/>
      <c r="AK45" s="174"/>
      <c r="AL45" s="174"/>
      <c r="AM45" s="168"/>
    </row>
    <row r="46" spans="2:39" x14ac:dyDescent="0.2">
      <c r="B46" s="119"/>
      <c r="C46" s="90"/>
      <c r="D46" s="123"/>
      <c r="E46" s="3298"/>
      <c r="F46" s="3299"/>
      <c r="G46" s="3299"/>
      <c r="H46" s="3299"/>
      <c r="I46" s="3300"/>
      <c r="J46" s="3210"/>
      <c r="K46" s="3243"/>
      <c r="L46" s="3198"/>
      <c r="M46" s="3211"/>
      <c r="N46" s="3267"/>
      <c r="O46" s="3262" t="s">
        <v>458</v>
      </c>
      <c r="P46" s="3263"/>
      <c r="Q46" s="3268"/>
      <c r="R46" s="3268"/>
      <c r="S46" s="3269"/>
      <c r="V46" s="3261" t="s">
        <v>440</v>
      </c>
      <c r="W46" s="3261"/>
      <c r="X46" s="3261"/>
      <c r="Y46" s="3261"/>
      <c r="Z46" s="3261"/>
      <c r="AA46" s="3264" t="s">
        <v>441</v>
      </c>
      <c r="AB46" s="3264"/>
      <c r="AC46" s="177" t="s">
        <v>442</v>
      </c>
      <c r="AD46" s="3264" t="s">
        <v>443</v>
      </c>
      <c r="AE46" s="3264"/>
      <c r="AF46" s="174" t="s">
        <v>444</v>
      </c>
      <c r="AG46" s="174"/>
      <c r="AH46" s="174"/>
      <c r="AI46" s="174"/>
      <c r="AJ46" s="174"/>
      <c r="AK46" s="174"/>
      <c r="AL46" s="174"/>
      <c r="AM46" s="168"/>
    </row>
    <row r="47" spans="2:39" x14ac:dyDescent="0.2">
      <c r="B47" s="133" t="s">
        <v>370</v>
      </c>
      <c r="C47" s="121"/>
      <c r="D47" s="122"/>
      <c r="E47" s="3187" t="s">
        <v>1062</v>
      </c>
      <c r="F47" s="3187"/>
      <c r="G47" s="3187"/>
      <c r="H47" s="3187"/>
      <c r="I47" s="3188"/>
      <c r="J47" s="3191" t="str">
        <f>IF(F49="","",ROUNDDOWN(F49/H49,1))</f>
        <v/>
      </c>
      <c r="K47" s="3192"/>
      <c r="L47" s="3197" t="s">
        <v>406</v>
      </c>
      <c r="M47" s="3209"/>
      <c r="N47" s="3197" t="s">
        <v>89</v>
      </c>
      <c r="O47" s="3203"/>
      <c r="P47" s="3204"/>
      <c r="Q47" s="3204"/>
      <c r="R47" s="3204"/>
      <c r="S47" s="3205"/>
      <c r="V47" s="174"/>
      <c r="W47" s="174"/>
      <c r="X47" s="174"/>
      <c r="Y47" s="174"/>
      <c r="Z47" s="174"/>
      <c r="AA47" s="179"/>
      <c r="AB47" s="179"/>
      <c r="AC47" s="177"/>
      <c r="AD47" s="179"/>
      <c r="AE47" s="179"/>
      <c r="AF47" s="174"/>
      <c r="AG47" s="174"/>
      <c r="AH47" s="174"/>
      <c r="AI47" s="174"/>
      <c r="AJ47" s="174"/>
      <c r="AK47" s="174"/>
      <c r="AL47" s="174"/>
      <c r="AM47" s="168"/>
    </row>
    <row r="48" spans="2:39" x14ac:dyDescent="0.2">
      <c r="B48" s="119"/>
      <c r="C48" s="90"/>
      <c r="D48" s="123"/>
      <c r="E48" s="3189"/>
      <c r="F48" s="3189"/>
      <c r="G48" s="3189"/>
      <c r="H48" s="3189"/>
      <c r="I48" s="3190"/>
      <c r="J48" s="3193"/>
      <c r="K48" s="3194"/>
      <c r="L48" s="3198"/>
      <c r="M48" s="3210"/>
      <c r="N48" s="3198"/>
      <c r="O48" s="3203"/>
      <c r="P48" s="3204"/>
      <c r="Q48" s="3204"/>
      <c r="R48" s="3204"/>
      <c r="S48" s="3205"/>
      <c r="V48" s="3261" t="s">
        <v>445</v>
      </c>
      <c r="W48" s="3261"/>
      <c r="X48" s="3261"/>
      <c r="Y48" s="3261"/>
      <c r="Z48" s="3261"/>
      <c r="AA48" s="3264" t="s">
        <v>446</v>
      </c>
      <c r="AB48" s="3264"/>
      <c r="AC48" s="174" t="s">
        <v>447</v>
      </c>
      <c r="AD48" s="3258" t="s">
        <v>446</v>
      </c>
      <c r="AE48" s="3258"/>
      <c r="AF48" s="174" t="s">
        <v>448</v>
      </c>
      <c r="AG48" s="176"/>
      <c r="AH48" s="174"/>
      <c r="AI48" s="174"/>
      <c r="AJ48" s="174"/>
      <c r="AK48" s="174"/>
      <c r="AL48" s="174"/>
      <c r="AM48" s="168"/>
    </row>
    <row r="49" spans="2:39" x14ac:dyDescent="0.2">
      <c r="B49" s="119"/>
      <c r="C49" s="90"/>
      <c r="D49" s="123"/>
      <c r="E49" s="148" t="s">
        <v>387</v>
      </c>
      <c r="F49" s="147" t="str">
        <f>IF(E7="","",E7)</f>
        <v/>
      </c>
      <c r="G49" s="148" t="s">
        <v>410</v>
      </c>
      <c r="H49" s="1263">
        <v>150</v>
      </c>
      <c r="I49" s="149" t="s">
        <v>411</v>
      </c>
      <c r="J49" s="3195"/>
      <c r="K49" s="3196"/>
      <c r="L49" s="3199"/>
      <c r="M49" s="3210"/>
      <c r="N49" s="3198"/>
      <c r="O49" s="3203"/>
      <c r="P49" s="3204"/>
      <c r="Q49" s="3204"/>
      <c r="R49" s="3204"/>
      <c r="S49" s="3205"/>
      <c r="AI49" s="174"/>
      <c r="AJ49" s="174"/>
      <c r="AK49" s="178"/>
      <c r="AL49" s="174"/>
      <c r="AM49" s="168"/>
    </row>
    <row r="50" spans="2:39" x14ac:dyDescent="0.2">
      <c r="B50" s="119"/>
      <c r="C50" s="90"/>
      <c r="D50" s="123"/>
      <c r="E50" s="3187" t="s">
        <v>1063</v>
      </c>
      <c r="F50" s="3187"/>
      <c r="G50" s="3187"/>
      <c r="H50" s="3187"/>
      <c r="I50" s="3188"/>
      <c r="J50" s="3191" t="str">
        <f>IF(F52="","",ROUNDDOWN(F52/H52,1))</f>
        <v/>
      </c>
      <c r="K50" s="3192"/>
      <c r="L50" s="3197" t="s">
        <v>406</v>
      </c>
      <c r="M50" s="3210"/>
      <c r="N50" s="3198"/>
      <c r="O50" s="3203"/>
      <c r="P50" s="3204"/>
      <c r="Q50" s="3204"/>
      <c r="R50" s="3204"/>
      <c r="S50" s="3205"/>
      <c r="V50" s="3261" t="s">
        <v>449</v>
      </c>
      <c r="W50" s="3261"/>
      <c r="X50" s="3261"/>
      <c r="Y50" s="3261"/>
      <c r="Z50" s="3261"/>
      <c r="AA50" s="3261"/>
      <c r="AB50" s="3261"/>
      <c r="AC50" s="3264" t="s">
        <v>446</v>
      </c>
      <c r="AD50" s="3264"/>
      <c r="AE50" s="174" t="s">
        <v>447</v>
      </c>
      <c r="AF50" s="3258" t="s">
        <v>446</v>
      </c>
      <c r="AG50" s="3258"/>
      <c r="AH50" s="174" t="s">
        <v>448</v>
      </c>
      <c r="AI50" s="174"/>
      <c r="AJ50" s="174"/>
      <c r="AK50" s="174"/>
      <c r="AL50" s="179"/>
      <c r="AM50" s="168"/>
    </row>
    <row r="51" spans="2:39" x14ac:dyDescent="0.2">
      <c r="B51" s="119"/>
      <c r="C51" s="90"/>
      <c r="D51" s="123"/>
      <c r="E51" s="3189"/>
      <c r="F51" s="3189"/>
      <c r="G51" s="3189"/>
      <c r="H51" s="3189"/>
      <c r="I51" s="3190"/>
      <c r="J51" s="3193"/>
      <c r="K51" s="3194"/>
      <c r="L51" s="3198"/>
      <c r="M51" s="3210"/>
      <c r="N51" s="3198"/>
      <c r="O51" s="3203"/>
      <c r="P51" s="3204"/>
      <c r="Q51" s="3204"/>
      <c r="R51" s="3204"/>
      <c r="S51" s="3205"/>
      <c r="W51" s="174"/>
      <c r="X51" s="174"/>
      <c r="Y51" s="178"/>
      <c r="Z51" s="179"/>
      <c r="AA51" s="174"/>
      <c r="AB51" s="174"/>
      <c r="AC51" s="180"/>
      <c r="AD51" s="176"/>
      <c r="AE51" s="176"/>
      <c r="AF51" s="174"/>
      <c r="AG51" s="176"/>
      <c r="AH51" s="174"/>
      <c r="AI51" s="178"/>
      <c r="AJ51" s="178"/>
      <c r="AK51" s="178"/>
      <c r="AL51" s="174"/>
      <c r="AM51" s="168"/>
    </row>
    <row r="52" spans="2:39" x14ac:dyDescent="0.2">
      <c r="B52" s="111"/>
      <c r="C52" s="120"/>
      <c r="D52" s="124"/>
      <c r="E52" s="148" t="s">
        <v>387</v>
      </c>
      <c r="F52" s="147" t="str">
        <f>IF(E7="","",E7)</f>
        <v/>
      </c>
      <c r="G52" s="148" t="s">
        <v>410</v>
      </c>
      <c r="H52" s="1263">
        <v>300</v>
      </c>
      <c r="I52" s="149" t="s">
        <v>411</v>
      </c>
      <c r="J52" s="3195"/>
      <c r="K52" s="3196"/>
      <c r="L52" s="3199"/>
      <c r="M52" s="3211"/>
      <c r="N52" s="3199"/>
      <c r="O52" s="3206"/>
      <c r="P52" s="3207"/>
      <c r="Q52" s="3207"/>
      <c r="R52" s="3207"/>
      <c r="S52" s="3208"/>
      <c r="V52" s="174" t="s">
        <v>450</v>
      </c>
      <c r="W52" s="174"/>
      <c r="X52" s="174"/>
      <c r="Y52" s="174"/>
      <c r="Z52" s="174"/>
      <c r="AA52" s="174"/>
      <c r="AB52" s="174"/>
      <c r="AC52" s="3264" t="s">
        <v>446</v>
      </c>
      <c r="AD52" s="3264"/>
      <c r="AE52" s="174" t="s">
        <v>447</v>
      </c>
      <c r="AF52" s="3258" t="s">
        <v>446</v>
      </c>
      <c r="AG52" s="3258"/>
      <c r="AH52" s="174" t="s">
        <v>448</v>
      </c>
      <c r="AI52" s="181"/>
      <c r="AJ52" s="181"/>
      <c r="AK52" s="181"/>
      <c r="AL52" s="181"/>
      <c r="AM52" s="143"/>
    </row>
    <row r="53" spans="2:39" ht="15" customHeight="1" x14ac:dyDescent="0.2">
      <c r="B53" s="87" t="s">
        <v>459</v>
      </c>
      <c r="V53" s="145"/>
      <c r="W53" s="145"/>
      <c r="X53" s="145"/>
      <c r="Y53" s="182"/>
      <c r="Z53" s="141"/>
      <c r="AA53" s="145"/>
      <c r="AB53" s="145"/>
      <c r="AC53" s="145"/>
      <c r="AD53" s="144"/>
      <c r="AE53" s="144"/>
      <c r="AF53" s="145"/>
      <c r="AG53" s="144"/>
      <c r="AH53" s="145"/>
    </row>
    <row r="54" spans="2:39" ht="15" customHeight="1" x14ac:dyDescent="0.2"/>
    <row r="55" spans="2:39" ht="25.05" customHeight="1" x14ac:dyDescent="0.2">
      <c r="B55" s="3149" t="s">
        <v>460</v>
      </c>
      <c r="C55" s="3150"/>
      <c r="D55" s="3282" t="s">
        <v>461</v>
      </c>
      <c r="E55" s="3283"/>
      <c r="F55" s="3283"/>
      <c r="G55" s="3283"/>
      <c r="H55" s="3283"/>
      <c r="I55" s="3283"/>
      <c r="J55" s="3283"/>
      <c r="K55" s="3312" t="s">
        <v>460</v>
      </c>
      <c r="L55" s="3150"/>
      <c r="M55" s="3301" t="s">
        <v>462</v>
      </c>
      <c r="N55" s="3302"/>
      <c r="O55" s="3302"/>
      <c r="P55" s="3283"/>
      <c r="Q55" s="3283"/>
      <c r="R55" s="3281" t="s">
        <v>463</v>
      </c>
      <c r="S55" s="3150"/>
    </row>
    <row r="56" spans="2:39" ht="25.05" customHeight="1" x14ac:dyDescent="0.2">
      <c r="B56" s="3221" t="s">
        <v>124</v>
      </c>
      <c r="C56" s="3222"/>
      <c r="D56" s="3282"/>
      <c r="E56" s="3283"/>
      <c r="F56" s="137" t="s">
        <v>368</v>
      </c>
      <c r="G56" s="3316" t="s">
        <v>376</v>
      </c>
      <c r="H56" s="3318"/>
      <c r="I56" s="3319"/>
      <c r="J56" s="3265" t="s">
        <v>89</v>
      </c>
      <c r="K56" s="3322" t="s">
        <v>124</v>
      </c>
      <c r="L56" s="3224"/>
      <c r="M56" s="3282"/>
      <c r="N56" s="3283"/>
      <c r="O56" s="137" t="s">
        <v>368</v>
      </c>
      <c r="P56" s="3316" t="s">
        <v>376</v>
      </c>
      <c r="Q56" s="3318"/>
      <c r="R56" s="3319"/>
      <c r="S56" s="3197" t="s">
        <v>89</v>
      </c>
    </row>
    <row r="57" spans="2:39" ht="25.05" customHeight="1" x14ac:dyDescent="0.2">
      <c r="B57" s="3149" t="s">
        <v>125</v>
      </c>
      <c r="C57" s="3281"/>
      <c r="D57" s="3282"/>
      <c r="E57" s="3283"/>
      <c r="F57" s="137" t="s">
        <v>368</v>
      </c>
      <c r="G57" s="3317"/>
      <c r="H57" s="3320"/>
      <c r="I57" s="3321"/>
      <c r="J57" s="3267"/>
      <c r="K57" s="3312" t="s">
        <v>125</v>
      </c>
      <c r="L57" s="3150"/>
      <c r="M57" s="3282"/>
      <c r="N57" s="3283"/>
      <c r="O57" s="137" t="s">
        <v>368</v>
      </c>
      <c r="P57" s="3317"/>
      <c r="Q57" s="3320"/>
      <c r="R57" s="3321"/>
      <c r="S57" s="3199"/>
    </row>
    <row r="58" spans="2:39" ht="15" customHeight="1" x14ac:dyDescent="0.2">
      <c r="B58" s="3313" t="s">
        <v>465</v>
      </c>
      <c r="C58" s="3304"/>
      <c r="D58" s="3304"/>
      <c r="E58" s="3304"/>
      <c r="F58" s="3304"/>
      <c r="G58" s="3304"/>
      <c r="H58" s="3304"/>
      <c r="I58" s="3304"/>
      <c r="J58" s="3304"/>
      <c r="K58" s="3303" t="s">
        <v>464</v>
      </c>
      <c r="L58" s="3304"/>
      <c r="M58" s="3304"/>
      <c r="N58" s="3304"/>
      <c r="O58" s="3304"/>
      <c r="P58" s="3304"/>
      <c r="Q58" s="3304"/>
      <c r="R58" s="3304"/>
      <c r="S58" s="3305"/>
    </row>
    <row r="59" spans="2:39" x14ac:dyDescent="0.2">
      <c r="B59" s="3314"/>
      <c r="C59" s="3307"/>
      <c r="D59" s="3307"/>
      <c r="E59" s="3307"/>
      <c r="F59" s="3307"/>
      <c r="G59" s="3307"/>
      <c r="H59" s="3307"/>
      <c r="I59" s="3307"/>
      <c r="J59" s="3307"/>
      <c r="K59" s="3306"/>
      <c r="L59" s="3307"/>
      <c r="M59" s="3307"/>
      <c r="N59" s="3307"/>
      <c r="O59" s="3307"/>
      <c r="P59" s="3307"/>
      <c r="Q59" s="3307"/>
      <c r="R59" s="3307"/>
      <c r="S59" s="3308"/>
    </row>
    <row r="60" spans="2:39" x14ac:dyDescent="0.2">
      <c r="B60" s="3314"/>
      <c r="C60" s="3307"/>
      <c r="D60" s="3307"/>
      <c r="E60" s="3307"/>
      <c r="F60" s="3307"/>
      <c r="G60" s="3307"/>
      <c r="H60" s="3307"/>
      <c r="I60" s="3307"/>
      <c r="J60" s="3307"/>
      <c r="K60" s="3306"/>
      <c r="L60" s="3307"/>
      <c r="M60" s="3307"/>
      <c r="N60" s="3307"/>
      <c r="O60" s="3307"/>
      <c r="P60" s="3307"/>
      <c r="Q60" s="3307"/>
      <c r="R60" s="3307"/>
      <c r="S60" s="3308"/>
    </row>
    <row r="61" spans="2:39" x14ac:dyDescent="0.2">
      <c r="B61" s="3315"/>
      <c r="C61" s="3310"/>
      <c r="D61" s="3310"/>
      <c r="E61" s="3310"/>
      <c r="F61" s="3310"/>
      <c r="G61" s="3310"/>
      <c r="H61" s="3310"/>
      <c r="I61" s="3310"/>
      <c r="J61" s="3310"/>
      <c r="K61" s="3309"/>
      <c r="L61" s="3310"/>
      <c r="M61" s="3310"/>
      <c r="N61" s="3310"/>
      <c r="O61" s="3310"/>
      <c r="P61" s="3310"/>
      <c r="Q61" s="3310"/>
      <c r="R61" s="3310"/>
      <c r="S61" s="3311"/>
    </row>
  </sheetData>
  <mergeCells count="167">
    <mergeCell ref="R55:S55"/>
    <mergeCell ref="M55:O55"/>
    <mergeCell ref="P55:Q55"/>
    <mergeCell ref="K58:S61"/>
    <mergeCell ref="L50:L52"/>
    <mergeCell ref="J50:K52"/>
    <mergeCell ref="AC50:AD50"/>
    <mergeCell ref="K55:L55"/>
    <mergeCell ref="B58:J61"/>
    <mergeCell ref="M56:N56"/>
    <mergeCell ref="P56:P57"/>
    <mergeCell ref="Q56:R57"/>
    <mergeCell ref="S56:S57"/>
    <mergeCell ref="K57:L57"/>
    <mergeCell ref="M57:N57"/>
    <mergeCell ref="D56:E56"/>
    <mergeCell ref="K56:L56"/>
    <mergeCell ref="B55:C55"/>
    <mergeCell ref="D55:J55"/>
    <mergeCell ref="G56:G57"/>
    <mergeCell ref="H56:I57"/>
    <mergeCell ref="J56:J57"/>
    <mergeCell ref="E39:I42"/>
    <mergeCell ref="J39:K42"/>
    <mergeCell ref="L39:L42"/>
    <mergeCell ref="M39:M42"/>
    <mergeCell ref="N39:N42"/>
    <mergeCell ref="O39:S42"/>
    <mergeCell ref="B57:C57"/>
    <mergeCell ref="B56:C56"/>
    <mergeCell ref="D57:E57"/>
    <mergeCell ref="O43:P43"/>
    <mergeCell ref="O44:P44"/>
    <mergeCell ref="Q44:S44"/>
    <mergeCell ref="Q43:S43"/>
    <mergeCell ref="O45:P45"/>
    <mergeCell ref="Q45:S45"/>
    <mergeCell ref="E47:I48"/>
    <mergeCell ref="J47:K49"/>
    <mergeCell ref="L47:L49"/>
    <mergeCell ref="M47:M52"/>
    <mergeCell ref="E43:I46"/>
    <mergeCell ref="J43:K46"/>
    <mergeCell ref="L43:L46"/>
    <mergeCell ref="M43:M46"/>
    <mergeCell ref="E50:I51"/>
    <mergeCell ref="W25:AM27"/>
    <mergeCell ref="O24:S29"/>
    <mergeCell ref="W20:AM24"/>
    <mergeCell ref="E33:I35"/>
    <mergeCell ref="J33:K35"/>
    <mergeCell ref="L33:L35"/>
    <mergeCell ref="M33:M35"/>
    <mergeCell ref="N33:N35"/>
    <mergeCell ref="E20:I22"/>
    <mergeCell ref="J20:K20"/>
    <mergeCell ref="M20:M23"/>
    <mergeCell ref="N20:N23"/>
    <mergeCell ref="M30:M32"/>
    <mergeCell ref="V31:W32"/>
    <mergeCell ref="AF50:AG50"/>
    <mergeCell ref="N47:N52"/>
    <mergeCell ref="O47:S52"/>
    <mergeCell ref="V41:W42"/>
    <mergeCell ref="X41:Y42"/>
    <mergeCell ref="Z41:AA42"/>
    <mergeCell ref="AB41:AC42"/>
    <mergeCell ref="V46:Z46"/>
    <mergeCell ref="AD41:AE42"/>
    <mergeCell ref="O46:P46"/>
    <mergeCell ref="AD46:AE46"/>
    <mergeCell ref="V48:Z48"/>
    <mergeCell ref="AA48:AB48"/>
    <mergeCell ref="AD48:AE48"/>
    <mergeCell ref="N43:N46"/>
    <mergeCell ref="Q46:S46"/>
    <mergeCell ref="AC52:AD52"/>
    <mergeCell ref="AF52:AG52"/>
    <mergeCell ref="V50:AB50"/>
    <mergeCell ref="AA46:AB46"/>
    <mergeCell ref="AF37:AG38"/>
    <mergeCell ref="AF41:AG42"/>
    <mergeCell ref="AH37:AJ38"/>
    <mergeCell ref="AH39:AJ40"/>
    <mergeCell ref="AH41:AJ42"/>
    <mergeCell ref="AD31:AE32"/>
    <mergeCell ref="AF31:AG32"/>
    <mergeCell ref="AH31:AJ32"/>
    <mergeCell ref="V33:W36"/>
    <mergeCell ref="X33:Y36"/>
    <mergeCell ref="AA34:AD34"/>
    <mergeCell ref="AH34:AI34"/>
    <mergeCell ref="AA36:AG36"/>
    <mergeCell ref="AH36:AI36"/>
    <mergeCell ref="X31:Y32"/>
    <mergeCell ref="V39:W40"/>
    <mergeCell ref="X39:Y40"/>
    <mergeCell ref="Z39:AA40"/>
    <mergeCell ref="AB39:AC40"/>
    <mergeCell ref="AD39:AE40"/>
    <mergeCell ref="AF39:AG40"/>
    <mergeCell ref="AB37:AC38"/>
    <mergeCell ref="AD37:AE38"/>
    <mergeCell ref="Z31:AA32"/>
    <mergeCell ref="O36:S38"/>
    <mergeCell ref="V37:W38"/>
    <mergeCell ref="X37:Y38"/>
    <mergeCell ref="Z37:AA38"/>
    <mergeCell ref="J36:K38"/>
    <mergeCell ref="L36:L38"/>
    <mergeCell ref="J30:K32"/>
    <mergeCell ref="L30:L32"/>
    <mergeCell ref="AB31:AC32"/>
    <mergeCell ref="N30:N32"/>
    <mergeCell ref="O30:S32"/>
    <mergeCell ref="M36:M38"/>
    <mergeCell ref="N36:N38"/>
    <mergeCell ref="B10:E10"/>
    <mergeCell ref="V10:Y10"/>
    <mergeCell ref="B12:D13"/>
    <mergeCell ref="E12:I13"/>
    <mergeCell ref="J12:L13"/>
    <mergeCell ref="M12:N12"/>
    <mergeCell ref="O12:S13"/>
    <mergeCell ref="M13:N13"/>
    <mergeCell ref="B9:S9"/>
    <mergeCell ref="E14:I15"/>
    <mergeCell ref="E27:I28"/>
    <mergeCell ref="E24:I25"/>
    <mergeCell ref="J17:K19"/>
    <mergeCell ref="L17:L19"/>
    <mergeCell ref="E17:I18"/>
    <mergeCell ref="O14:S19"/>
    <mergeCell ref="J14:K16"/>
    <mergeCell ref="L14:L16"/>
    <mergeCell ref="J27:K29"/>
    <mergeCell ref="M14:M19"/>
    <mergeCell ref="N14:N19"/>
    <mergeCell ref="J24:K26"/>
    <mergeCell ref="L24:L26"/>
    <mergeCell ref="M24:M29"/>
    <mergeCell ref="N24:N29"/>
    <mergeCell ref="O20:S23"/>
    <mergeCell ref="J21:K21"/>
    <mergeCell ref="J22:K23"/>
    <mergeCell ref="L22:L23"/>
    <mergeCell ref="L27:L29"/>
    <mergeCell ref="B7:C7"/>
    <mergeCell ref="V7:W7"/>
    <mergeCell ref="B8:C8"/>
    <mergeCell ref="K8:L8"/>
    <mergeCell ref="M8:N8"/>
    <mergeCell ref="O8:P8"/>
    <mergeCell ref="V8:W8"/>
    <mergeCell ref="B2:S2"/>
    <mergeCell ref="V2:AM2"/>
    <mergeCell ref="B4:C5"/>
    <mergeCell ref="D4:L5"/>
    <mergeCell ref="M4:N5"/>
    <mergeCell ref="O4:S5"/>
    <mergeCell ref="V4:W5"/>
    <mergeCell ref="X4:AF5"/>
    <mergeCell ref="AG4:AH5"/>
    <mergeCell ref="AI4:AM5"/>
    <mergeCell ref="AE8:AF8"/>
    <mergeCell ref="AG8:AH8"/>
    <mergeCell ref="AI8:AJ8"/>
  </mergeCells>
  <phoneticPr fontId="2"/>
  <dataValidations count="1">
    <dataValidation type="list" allowBlank="1" showInputMessage="1" showErrorMessage="1" sqref="K8:L8 O8:P8" xr:uid="{00000000-0002-0000-0A00-000000000000}">
      <formula1>$AP$2:$AP$9</formula1>
    </dataValidation>
  </dataValidations>
  <printOptions horizontalCentered="1"/>
  <pageMargins left="0.19685039370078741" right="0.19685039370078741" top="0.19685039370078741" bottom="0.19685039370078741" header="0.31496062992125984" footer="0.31496062992125984"/>
  <pageSetup paperSize="9" scale="98" orientation="portrait" r:id="rId1"/>
  <colBreaks count="1" manualBreakCount="1">
    <brk id="20" max="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9A8F-CDFF-4C53-83D5-A33522F0D879}">
  <sheetPr>
    <tabColor rgb="FFFFFF00"/>
    <pageSetUpPr fitToPage="1"/>
  </sheetPr>
  <dimension ref="A2:AG510"/>
  <sheetViews>
    <sheetView zoomScale="70" zoomScaleNormal="70" zoomScaleSheetLayoutView="70" workbookViewId="0">
      <selection activeCell="AF490" sqref="AF1:AF1048576"/>
    </sheetView>
  </sheetViews>
  <sheetFormatPr defaultColWidth="9" defaultRowHeight="13.2" x14ac:dyDescent="0.2"/>
  <cols>
    <col min="1" max="2" width="4.21875" style="1357" customWidth="1"/>
    <col min="3" max="3" width="25" style="1355" customWidth="1"/>
    <col min="4" max="4" width="4.88671875" style="1356" customWidth="1"/>
    <col min="5" max="5" width="41.6640625" style="1356" customWidth="1"/>
    <col min="6" max="6" width="4.88671875" style="1356" customWidth="1"/>
    <col min="7" max="7" width="19.6640625" style="1356" customWidth="1"/>
    <col min="8" max="8" width="33.88671875" style="1356" customWidth="1"/>
    <col min="9" max="24" width="5.33203125" style="1356" customWidth="1"/>
    <col min="25" max="32" width="4.88671875" style="1356" customWidth="1"/>
    <col min="33" max="16384" width="9" style="826"/>
  </cols>
  <sheetData>
    <row r="2" spans="1:32" ht="20.25" customHeight="1" x14ac:dyDescent="0.2">
      <c r="A2" s="1353" t="s">
        <v>1214</v>
      </c>
      <c r="B2" s="1354"/>
    </row>
    <row r="3" spans="1:32" ht="20.25" customHeight="1" x14ac:dyDescent="0.2">
      <c r="A3" s="1567" t="s">
        <v>1215</v>
      </c>
      <c r="B3" s="1567"/>
      <c r="C3" s="1567"/>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row>
    <row r="4" spans="1:32" ht="20.25" customHeight="1" x14ac:dyDescent="0.2"/>
    <row r="5" spans="1:32" ht="30" customHeight="1" x14ac:dyDescent="0.2">
      <c r="S5" s="1568" t="s">
        <v>1216</v>
      </c>
      <c r="T5" s="1569"/>
      <c r="U5" s="1569"/>
      <c r="V5" s="1570"/>
      <c r="W5" s="1358"/>
      <c r="X5" s="1359"/>
      <c r="Y5" s="1359"/>
      <c r="Z5" s="1359"/>
      <c r="AA5" s="1359"/>
      <c r="AB5" s="1359"/>
      <c r="AC5" s="1359"/>
      <c r="AD5" s="1359"/>
      <c r="AE5" s="1359"/>
      <c r="AF5" s="1350"/>
    </row>
    <row r="6" spans="1:32" ht="20.25" customHeight="1" x14ac:dyDescent="0.2"/>
    <row r="7" spans="1:32" ht="17.25" customHeight="1" x14ac:dyDescent="0.2">
      <c r="A7" s="1568" t="s">
        <v>1217</v>
      </c>
      <c r="B7" s="1569"/>
      <c r="C7" s="1570"/>
      <c r="D7" s="1568" t="s">
        <v>1</v>
      </c>
      <c r="E7" s="1570"/>
      <c r="F7" s="1568" t="s">
        <v>1218</v>
      </c>
      <c r="G7" s="1570"/>
      <c r="H7" s="1568" t="s">
        <v>1219</v>
      </c>
      <c r="I7" s="1569"/>
      <c r="J7" s="1569"/>
      <c r="K7" s="1569"/>
      <c r="L7" s="1569"/>
      <c r="M7" s="1569"/>
      <c r="N7" s="1569"/>
      <c r="O7" s="1569"/>
      <c r="P7" s="1569"/>
      <c r="Q7" s="1569"/>
      <c r="R7" s="1569"/>
      <c r="S7" s="1569"/>
      <c r="T7" s="1569"/>
      <c r="U7" s="1569"/>
      <c r="V7" s="1569"/>
      <c r="W7" s="1569"/>
      <c r="X7" s="1570"/>
      <c r="Y7" s="1568" t="s">
        <v>804</v>
      </c>
      <c r="Z7" s="1569"/>
      <c r="AA7" s="1569"/>
      <c r="AB7" s="1570"/>
      <c r="AC7" s="1571" t="s">
        <v>1220</v>
      </c>
      <c r="AD7" s="1572"/>
      <c r="AE7" s="1572"/>
      <c r="AF7" s="1573"/>
    </row>
    <row r="8" spans="1:32" ht="18.75" customHeight="1" x14ac:dyDescent="0.2">
      <c r="A8" s="1547" t="s">
        <v>1221</v>
      </c>
      <c r="B8" s="1548"/>
      <c r="C8" s="1549"/>
      <c r="D8" s="1547"/>
      <c r="E8" s="1549"/>
      <c r="F8" s="1547"/>
      <c r="G8" s="1549"/>
      <c r="H8" s="1553" t="s">
        <v>1222</v>
      </c>
      <c r="I8" s="1452" t="s">
        <v>117</v>
      </c>
      <c r="J8" s="1360" t="s">
        <v>1223</v>
      </c>
      <c r="K8" s="1361"/>
      <c r="L8" s="1361"/>
      <c r="M8" s="1452" t="s">
        <v>117</v>
      </c>
      <c r="N8" s="1360" t="s">
        <v>1224</v>
      </c>
      <c r="O8" s="1361"/>
      <c r="P8" s="1361"/>
      <c r="Q8" s="1452" t="s">
        <v>117</v>
      </c>
      <c r="R8" s="1360" t="s">
        <v>1225</v>
      </c>
      <c r="S8" s="1361"/>
      <c r="T8" s="1361"/>
      <c r="U8" s="1452" t="s">
        <v>117</v>
      </c>
      <c r="V8" s="1360" t="s">
        <v>1226</v>
      </c>
      <c r="W8" s="1361"/>
      <c r="X8" s="1362"/>
      <c r="Y8" s="1555"/>
      <c r="Z8" s="1556"/>
      <c r="AA8" s="1556"/>
      <c r="AB8" s="1557"/>
      <c r="AC8" s="1561"/>
      <c r="AD8" s="1562"/>
      <c r="AE8" s="1562"/>
      <c r="AF8" s="1563"/>
    </row>
    <row r="9" spans="1:32" ht="18.75" customHeight="1" x14ac:dyDescent="0.2">
      <c r="A9" s="1550"/>
      <c r="B9" s="1551"/>
      <c r="C9" s="1552"/>
      <c r="D9" s="1550"/>
      <c r="E9" s="1552"/>
      <c r="F9" s="1550"/>
      <c r="G9" s="1552"/>
      <c r="H9" s="1554"/>
      <c r="I9" s="1453" t="s">
        <v>117</v>
      </c>
      <c r="J9" s="1363" t="s">
        <v>1227</v>
      </c>
      <c r="K9" s="1364"/>
      <c r="L9" s="1364"/>
      <c r="M9" s="1454" t="s">
        <v>117</v>
      </c>
      <c r="N9" s="1363" t="s">
        <v>1228</v>
      </c>
      <c r="O9" s="1364"/>
      <c r="P9" s="1364"/>
      <c r="Q9" s="1454" t="s">
        <v>117</v>
      </c>
      <c r="R9" s="1363" t="s">
        <v>1229</v>
      </c>
      <c r="S9" s="1364"/>
      <c r="T9" s="1364"/>
      <c r="U9" s="1454" t="s">
        <v>117</v>
      </c>
      <c r="V9" s="1363" t="s">
        <v>1230</v>
      </c>
      <c r="W9" s="1364"/>
      <c r="X9" s="1365"/>
      <c r="Y9" s="1558"/>
      <c r="Z9" s="1559"/>
      <c r="AA9" s="1559"/>
      <c r="AB9" s="1560"/>
      <c r="AC9" s="1564"/>
      <c r="AD9" s="1565"/>
      <c r="AE9" s="1565"/>
      <c r="AF9" s="1566"/>
    </row>
    <row r="10" spans="1:32" ht="18.75" customHeight="1" x14ac:dyDescent="0.2">
      <c r="A10" s="1366"/>
      <c r="B10" s="1367"/>
      <c r="C10" s="1368"/>
      <c r="D10" s="1369"/>
      <c r="E10" s="1362"/>
      <c r="F10" s="1370"/>
      <c r="G10" s="1362"/>
      <c r="H10" s="1553" t="s">
        <v>1292</v>
      </c>
      <c r="I10" s="1455" t="s">
        <v>117</v>
      </c>
      <c r="J10" s="1360" t="s">
        <v>1288</v>
      </c>
      <c r="K10" s="1456"/>
      <c r="L10" s="1371"/>
      <c r="M10" s="1452" t="s">
        <v>117</v>
      </c>
      <c r="N10" s="1360" t="s">
        <v>1295</v>
      </c>
      <c r="O10" s="1371"/>
      <c r="P10" s="1371"/>
      <c r="Q10" s="1452" t="s">
        <v>117</v>
      </c>
      <c r="R10" s="1360" t="s">
        <v>1296</v>
      </c>
      <c r="S10" s="1371"/>
      <c r="T10" s="1371"/>
      <c r="U10" s="1452" t="s">
        <v>117</v>
      </c>
      <c r="V10" s="1360" t="s">
        <v>1297</v>
      </c>
      <c r="W10" s="1371"/>
      <c r="X10" s="1372"/>
      <c r="Y10" s="1455" t="s">
        <v>117</v>
      </c>
      <c r="Z10" s="1360" t="s">
        <v>1231</v>
      </c>
      <c r="AA10" s="1360"/>
      <c r="AB10" s="1373"/>
      <c r="AC10" s="1561"/>
      <c r="AD10" s="1562"/>
      <c r="AE10" s="1562"/>
      <c r="AF10" s="1563"/>
    </row>
    <row r="11" spans="1:32" ht="18.75" customHeight="1" x14ac:dyDescent="0.2">
      <c r="A11" s="1374"/>
      <c r="B11" s="1375"/>
      <c r="C11" s="1376"/>
      <c r="D11" s="1377"/>
      <c r="E11" s="1378"/>
      <c r="F11" s="1379"/>
      <c r="G11" s="1378"/>
      <c r="H11" s="1574"/>
      <c r="I11" s="1457" t="s">
        <v>117</v>
      </c>
      <c r="J11" s="1380" t="s">
        <v>1298</v>
      </c>
      <c r="K11" s="1458"/>
      <c r="L11" s="1381"/>
      <c r="M11" s="1459" t="s">
        <v>117</v>
      </c>
      <c r="N11" s="1380" t="s">
        <v>1289</v>
      </c>
      <c r="O11" s="1381"/>
      <c r="P11" s="1381"/>
      <c r="Q11" s="1381"/>
      <c r="R11" s="1381"/>
      <c r="S11" s="1381"/>
      <c r="T11" s="1381"/>
      <c r="U11" s="1381"/>
      <c r="V11" s="1381"/>
      <c r="W11" s="1381"/>
      <c r="X11" s="1382"/>
      <c r="Y11" s="1460" t="s">
        <v>117</v>
      </c>
      <c r="Z11" s="1383" t="s">
        <v>1232</v>
      </c>
      <c r="AA11" s="1384"/>
      <c r="AB11" s="1385"/>
      <c r="AC11" s="1575"/>
      <c r="AD11" s="1576"/>
      <c r="AE11" s="1576"/>
      <c r="AF11" s="1577"/>
    </row>
    <row r="12" spans="1:32" ht="18.75" customHeight="1" x14ac:dyDescent="0.2">
      <c r="A12" s="1374"/>
      <c r="B12" s="1375"/>
      <c r="C12" s="1376"/>
      <c r="D12" s="1377"/>
      <c r="E12" s="1378"/>
      <c r="F12" s="1379"/>
      <c r="G12" s="1378"/>
      <c r="H12" s="1578" t="s">
        <v>91</v>
      </c>
      <c r="I12" s="1461" t="s">
        <v>117</v>
      </c>
      <c r="J12" s="1386" t="s">
        <v>1236</v>
      </c>
      <c r="K12" s="1386"/>
      <c r="L12" s="1387"/>
      <c r="M12" s="1462" t="s">
        <v>117</v>
      </c>
      <c r="N12" s="1386" t="s">
        <v>1268</v>
      </c>
      <c r="O12" s="1386"/>
      <c r="P12" s="1387"/>
      <c r="Q12" s="1462" t="s">
        <v>117</v>
      </c>
      <c r="R12" s="1387" t="s">
        <v>1308</v>
      </c>
      <c r="S12" s="1387"/>
      <c r="T12" s="1387"/>
      <c r="U12" s="1462" t="s">
        <v>117</v>
      </c>
      <c r="V12" s="1387" t="s">
        <v>1309</v>
      </c>
      <c r="W12" s="1463"/>
      <c r="X12" s="1464"/>
      <c r="Y12" s="1389"/>
      <c r="Z12" s="1384"/>
      <c r="AA12" s="1384"/>
      <c r="AB12" s="1385"/>
      <c r="AC12" s="1575"/>
      <c r="AD12" s="1576"/>
      <c r="AE12" s="1576"/>
      <c r="AF12" s="1577"/>
    </row>
    <row r="13" spans="1:32" ht="18.75" customHeight="1" x14ac:dyDescent="0.2">
      <c r="A13" s="1374"/>
      <c r="B13" s="1375"/>
      <c r="C13" s="1376"/>
      <c r="D13" s="1377"/>
      <c r="E13" s="1378"/>
      <c r="F13" s="1379"/>
      <c r="G13" s="1378"/>
      <c r="H13" s="1574"/>
      <c r="I13" s="1457" t="s">
        <v>117</v>
      </c>
      <c r="J13" s="1381" t="s">
        <v>1310</v>
      </c>
      <c r="K13" s="1380"/>
      <c r="L13" s="1381"/>
      <c r="M13" s="1459" t="s">
        <v>117</v>
      </c>
      <c r="N13" s="1380" t="s">
        <v>1335</v>
      </c>
      <c r="O13" s="1380"/>
      <c r="P13" s="1381"/>
      <c r="Q13" s="1381"/>
      <c r="R13" s="1381"/>
      <c r="S13" s="1381"/>
      <c r="T13" s="1381"/>
      <c r="U13" s="1381"/>
      <c r="V13" s="1381"/>
      <c r="W13" s="1465"/>
      <c r="X13" s="1466"/>
      <c r="Y13" s="1389"/>
      <c r="Z13" s="1384"/>
      <c r="AA13" s="1384"/>
      <c r="AB13" s="1385"/>
      <c r="AC13" s="1575"/>
      <c r="AD13" s="1576"/>
      <c r="AE13" s="1576"/>
      <c r="AF13" s="1577"/>
    </row>
    <row r="14" spans="1:32" ht="18.75" customHeight="1" x14ac:dyDescent="0.2">
      <c r="A14" s="1374"/>
      <c r="B14" s="1375"/>
      <c r="C14" s="1376"/>
      <c r="D14" s="1377"/>
      <c r="E14" s="1378"/>
      <c r="F14" s="1379"/>
      <c r="G14" s="1378"/>
      <c r="H14" s="1391" t="s">
        <v>1332</v>
      </c>
      <c r="I14" s="1467" t="s">
        <v>117</v>
      </c>
      <c r="J14" s="1392" t="s">
        <v>1234</v>
      </c>
      <c r="K14" s="1468"/>
      <c r="L14" s="1393"/>
      <c r="M14" s="1469" t="s">
        <v>117</v>
      </c>
      <c r="N14" s="1392" t="s">
        <v>1328</v>
      </c>
      <c r="O14" s="1470"/>
      <c r="P14" s="1470"/>
      <c r="Q14" s="1470"/>
      <c r="R14" s="1470"/>
      <c r="S14" s="1470"/>
      <c r="T14" s="1470"/>
      <c r="U14" s="1470"/>
      <c r="V14" s="1470"/>
      <c r="W14" s="1470"/>
      <c r="X14" s="1471"/>
      <c r="Y14" s="1389"/>
      <c r="Z14" s="1384"/>
      <c r="AA14" s="1384"/>
      <c r="AB14" s="1385"/>
      <c r="AC14" s="1575"/>
      <c r="AD14" s="1576"/>
      <c r="AE14" s="1576"/>
      <c r="AF14" s="1577"/>
    </row>
    <row r="15" spans="1:32" ht="18.75" customHeight="1" x14ac:dyDescent="0.2">
      <c r="A15" s="1374"/>
      <c r="B15" s="1375"/>
      <c r="C15" s="1376"/>
      <c r="D15" s="1377"/>
      <c r="E15" s="1378"/>
      <c r="F15" s="1379"/>
      <c r="G15" s="1378"/>
      <c r="H15" s="1391" t="s">
        <v>797</v>
      </c>
      <c r="I15" s="1467" t="s">
        <v>117</v>
      </c>
      <c r="J15" s="1392" t="s">
        <v>1234</v>
      </c>
      <c r="K15" s="1468"/>
      <c r="L15" s="1393"/>
      <c r="M15" s="1469" t="s">
        <v>117</v>
      </c>
      <c r="N15" s="1392" t="s">
        <v>1328</v>
      </c>
      <c r="O15" s="1470"/>
      <c r="P15" s="1470"/>
      <c r="Q15" s="1470"/>
      <c r="R15" s="1470"/>
      <c r="S15" s="1470"/>
      <c r="T15" s="1470"/>
      <c r="U15" s="1470"/>
      <c r="V15" s="1470"/>
      <c r="W15" s="1470"/>
      <c r="X15" s="1471"/>
      <c r="Y15" s="1389"/>
      <c r="Z15" s="1384"/>
      <c r="AA15" s="1384"/>
      <c r="AB15" s="1385"/>
      <c r="AC15" s="1575"/>
      <c r="AD15" s="1576"/>
      <c r="AE15" s="1576"/>
      <c r="AF15" s="1577"/>
    </row>
    <row r="16" spans="1:32" ht="19.5" customHeight="1" x14ac:dyDescent="0.2">
      <c r="A16" s="1374"/>
      <c r="B16" s="1375"/>
      <c r="C16" s="1376"/>
      <c r="D16" s="1395"/>
      <c r="E16" s="1378"/>
      <c r="F16" s="1379"/>
      <c r="G16" s="1396"/>
      <c r="H16" s="1397" t="s">
        <v>1233</v>
      </c>
      <c r="I16" s="1467" t="s">
        <v>117</v>
      </c>
      <c r="J16" s="1392" t="s">
        <v>1234</v>
      </c>
      <c r="K16" s="1468"/>
      <c r="L16" s="1393"/>
      <c r="M16" s="1469" t="s">
        <v>117</v>
      </c>
      <c r="N16" s="1392" t="s">
        <v>1235</v>
      </c>
      <c r="O16" s="1469"/>
      <c r="P16" s="1392"/>
      <c r="Q16" s="1470"/>
      <c r="R16" s="1470"/>
      <c r="S16" s="1470"/>
      <c r="T16" s="1470"/>
      <c r="U16" s="1470"/>
      <c r="V16" s="1470"/>
      <c r="W16" s="1470"/>
      <c r="X16" s="1471"/>
      <c r="Y16" s="1384"/>
      <c r="Z16" s="1384"/>
      <c r="AA16" s="1384"/>
      <c r="AB16" s="1385"/>
      <c r="AC16" s="1575"/>
      <c r="AD16" s="1576"/>
      <c r="AE16" s="1576"/>
      <c r="AF16" s="1577"/>
    </row>
    <row r="17" spans="1:32" ht="19.5" customHeight="1" x14ac:dyDescent="0.2">
      <c r="A17" s="1374"/>
      <c r="B17" s="1375"/>
      <c r="C17" s="1376"/>
      <c r="D17" s="1395"/>
      <c r="E17" s="1378"/>
      <c r="F17" s="1379"/>
      <c r="G17" s="1396"/>
      <c r="H17" s="1397" t="s">
        <v>1259</v>
      </c>
      <c r="I17" s="1467" t="s">
        <v>117</v>
      </c>
      <c r="J17" s="1392" t="s">
        <v>1234</v>
      </c>
      <c r="K17" s="1468"/>
      <c r="L17" s="1393"/>
      <c r="M17" s="1469" t="s">
        <v>117</v>
      </c>
      <c r="N17" s="1392" t="s">
        <v>1235</v>
      </c>
      <c r="O17" s="1469"/>
      <c r="P17" s="1392"/>
      <c r="Q17" s="1470"/>
      <c r="R17" s="1470"/>
      <c r="S17" s="1470"/>
      <c r="T17" s="1470"/>
      <c r="U17" s="1470"/>
      <c r="V17" s="1470"/>
      <c r="W17" s="1470"/>
      <c r="X17" s="1471"/>
      <c r="Y17" s="1384"/>
      <c r="Z17" s="1384"/>
      <c r="AA17" s="1384"/>
      <c r="AB17" s="1385"/>
      <c r="AC17" s="1575"/>
      <c r="AD17" s="1576"/>
      <c r="AE17" s="1576"/>
      <c r="AF17" s="1577"/>
    </row>
    <row r="18" spans="1:32" ht="18.75" customHeight="1" x14ac:dyDescent="0.2">
      <c r="A18" s="1374"/>
      <c r="B18" s="1375"/>
      <c r="C18" s="1376"/>
      <c r="D18" s="1377"/>
      <c r="E18" s="1378"/>
      <c r="F18" s="1379"/>
      <c r="G18" s="1378"/>
      <c r="H18" s="1579" t="s">
        <v>1333</v>
      </c>
      <c r="I18" s="1581" t="s">
        <v>117</v>
      </c>
      <c r="J18" s="1583" t="s">
        <v>1236</v>
      </c>
      <c r="K18" s="1583"/>
      <c r="L18" s="1585" t="s">
        <v>117</v>
      </c>
      <c r="M18" s="1583" t="s">
        <v>1239</v>
      </c>
      <c r="N18" s="1583"/>
      <c r="O18" s="1387"/>
      <c r="P18" s="1387"/>
      <c r="Q18" s="1387"/>
      <c r="R18" s="1387"/>
      <c r="S18" s="1387"/>
      <c r="T18" s="1387"/>
      <c r="U18" s="1387"/>
      <c r="V18" s="1387"/>
      <c r="W18" s="1387"/>
      <c r="X18" s="1398"/>
      <c r="Y18" s="1389"/>
      <c r="Z18" s="1384"/>
      <c r="AA18" s="1384"/>
      <c r="AB18" s="1385"/>
      <c r="AC18" s="1575"/>
      <c r="AD18" s="1576"/>
      <c r="AE18" s="1576"/>
      <c r="AF18" s="1577"/>
    </row>
    <row r="19" spans="1:32" ht="18.75" customHeight="1" x14ac:dyDescent="0.2">
      <c r="A19" s="1374"/>
      <c r="B19" s="1375"/>
      <c r="C19" s="1376"/>
      <c r="D19" s="1377"/>
      <c r="E19" s="1378"/>
      <c r="F19" s="1379"/>
      <c r="G19" s="1378"/>
      <c r="H19" s="1580"/>
      <c r="I19" s="1582"/>
      <c r="J19" s="1584"/>
      <c r="K19" s="1584"/>
      <c r="L19" s="1586"/>
      <c r="M19" s="1584"/>
      <c r="N19" s="1584"/>
      <c r="O19" s="1381"/>
      <c r="P19" s="1381"/>
      <c r="Q19" s="1381"/>
      <c r="R19" s="1381"/>
      <c r="S19" s="1381"/>
      <c r="T19" s="1381"/>
      <c r="U19" s="1381"/>
      <c r="V19" s="1381"/>
      <c r="W19" s="1381"/>
      <c r="X19" s="1382"/>
      <c r="Y19" s="1389"/>
      <c r="Z19" s="1384"/>
      <c r="AA19" s="1384"/>
      <c r="AB19" s="1385"/>
      <c r="AC19" s="1575"/>
      <c r="AD19" s="1576"/>
      <c r="AE19" s="1576"/>
      <c r="AF19" s="1577"/>
    </row>
    <row r="20" spans="1:32" ht="18.75" customHeight="1" x14ac:dyDescent="0.2">
      <c r="A20" s="1374"/>
      <c r="B20" s="1375"/>
      <c r="C20" s="1376"/>
      <c r="D20" s="1377"/>
      <c r="E20" s="1378"/>
      <c r="F20" s="1379"/>
      <c r="G20" s="1378"/>
      <c r="H20" s="1391" t="s">
        <v>237</v>
      </c>
      <c r="I20" s="1467" t="s">
        <v>117</v>
      </c>
      <c r="J20" s="1392" t="s">
        <v>1336</v>
      </c>
      <c r="K20" s="1468"/>
      <c r="L20" s="1393"/>
      <c r="M20" s="1469" t="s">
        <v>117</v>
      </c>
      <c r="N20" s="1392" t="s">
        <v>1299</v>
      </c>
      <c r="O20" s="1470"/>
      <c r="P20" s="1470"/>
      <c r="Q20" s="1470"/>
      <c r="R20" s="1470"/>
      <c r="S20" s="1470"/>
      <c r="T20" s="1470"/>
      <c r="U20" s="1470"/>
      <c r="V20" s="1470"/>
      <c r="W20" s="1470"/>
      <c r="X20" s="1471"/>
      <c r="Y20" s="1389"/>
      <c r="Z20" s="1384"/>
      <c r="AA20" s="1384"/>
      <c r="AB20" s="1385"/>
      <c r="AC20" s="1575"/>
      <c r="AD20" s="1576"/>
      <c r="AE20" s="1576"/>
      <c r="AF20" s="1577"/>
    </row>
    <row r="21" spans="1:32" ht="18.75" customHeight="1" x14ac:dyDescent="0.2">
      <c r="A21" s="1374"/>
      <c r="B21" s="1375"/>
      <c r="C21" s="1376"/>
      <c r="D21" s="1377"/>
      <c r="E21" s="1378"/>
      <c r="F21" s="1379"/>
      <c r="G21" s="1378"/>
      <c r="H21" s="1391" t="s">
        <v>1311</v>
      </c>
      <c r="I21" s="1467" t="s">
        <v>117</v>
      </c>
      <c r="J21" s="1392" t="s">
        <v>1336</v>
      </c>
      <c r="K21" s="1468"/>
      <c r="L21" s="1393"/>
      <c r="M21" s="1469" t="s">
        <v>117</v>
      </c>
      <c r="N21" s="1392" t="s">
        <v>1299</v>
      </c>
      <c r="O21" s="1470"/>
      <c r="P21" s="1470"/>
      <c r="Q21" s="1470"/>
      <c r="R21" s="1470"/>
      <c r="S21" s="1470"/>
      <c r="T21" s="1470"/>
      <c r="U21" s="1470"/>
      <c r="V21" s="1470"/>
      <c r="W21" s="1470"/>
      <c r="X21" s="1471"/>
      <c r="Y21" s="1389"/>
      <c r="Z21" s="1384"/>
      <c r="AA21" s="1384"/>
      <c r="AB21" s="1385"/>
      <c r="AC21" s="1575"/>
      <c r="AD21" s="1576"/>
      <c r="AE21" s="1576"/>
      <c r="AF21" s="1577"/>
    </row>
    <row r="22" spans="1:32" ht="18.75" customHeight="1" x14ac:dyDescent="0.2">
      <c r="A22" s="1374"/>
      <c r="B22" s="1375"/>
      <c r="C22" s="1376"/>
      <c r="D22" s="1377"/>
      <c r="E22" s="1378"/>
      <c r="F22" s="1379"/>
      <c r="G22" s="1378"/>
      <c r="H22" s="1391" t="s">
        <v>1337</v>
      </c>
      <c r="I22" s="1457" t="s">
        <v>117</v>
      </c>
      <c r="J22" s="1380" t="s">
        <v>1236</v>
      </c>
      <c r="K22" s="1458"/>
      <c r="L22" s="1459" t="s">
        <v>117</v>
      </c>
      <c r="M22" s="1380" t="s">
        <v>1239</v>
      </c>
      <c r="N22" s="1399"/>
      <c r="O22" s="1470"/>
      <c r="P22" s="1470"/>
      <c r="Q22" s="1470"/>
      <c r="R22" s="1470"/>
      <c r="S22" s="1470"/>
      <c r="T22" s="1470"/>
      <c r="U22" s="1470"/>
      <c r="V22" s="1470"/>
      <c r="W22" s="1470"/>
      <c r="X22" s="1471"/>
      <c r="Y22" s="1389"/>
      <c r="Z22" s="1384"/>
      <c r="AA22" s="1384"/>
      <c r="AB22" s="1385"/>
      <c r="AC22" s="1575"/>
      <c r="AD22" s="1576"/>
      <c r="AE22" s="1576"/>
      <c r="AF22" s="1577"/>
    </row>
    <row r="23" spans="1:32" ht="18.75" customHeight="1" x14ac:dyDescent="0.2">
      <c r="A23" s="1374"/>
      <c r="B23" s="1375"/>
      <c r="C23" s="1376"/>
      <c r="D23" s="1377"/>
      <c r="E23" s="1378"/>
      <c r="F23" s="1379"/>
      <c r="G23" s="1378"/>
      <c r="H23" s="1391" t="s">
        <v>799</v>
      </c>
      <c r="I23" s="1457" t="s">
        <v>117</v>
      </c>
      <c r="J23" s="1380" t="s">
        <v>1236</v>
      </c>
      <c r="K23" s="1458"/>
      <c r="L23" s="1459" t="s">
        <v>117</v>
      </c>
      <c r="M23" s="1380" t="s">
        <v>1239</v>
      </c>
      <c r="N23" s="1399"/>
      <c r="O23" s="1470"/>
      <c r="P23" s="1470"/>
      <c r="Q23" s="1470"/>
      <c r="R23" s="1470"/>
      <c r="S23" s="1470"/>
      <c r="T23" s="1470"/>
      <c r="U23" s="1470"/>
      <c r="V23" s="1470"/>
      <c r="W23" s="1470"/>
      <c r="X23" s="1471"/>
      <c r="Y23" s="1389"/>
      <c r="Z23" s="1384"/>
      <c r="AA23" s="1384"/>
      <c r="AB23" s="1385"/>
      <c r="AC23" s="1575"/>
      <c r="AD23" s="1576"/>
      <c r="AE23" s="1576"/>
      <c r="AF23" s="1577"/>
    </row>
    <row r="24" spans="1:32" ht="18.75" customHeight="1" x14ac:dyDescent="0.2">
      <c r="A24" s="1374"/>
      <c r="B24" s="1375"/>
      <c r="C24" s="1376"/>
      <c r="D24" s="1377"/>
      <c r="E24" s="1378"/>
      <c r="F24" s="1460" t="s">
        <v>117</v>
      </c>
      <c r="G24" s="1378" t="s">
        <v>1313</v>
      </c>
      <c r="H24" s="1391" t="s">
        <v>141</v>
      </c>
      <c r="I24" s="1457" t="s">
        <v>117</v>
      </c>
      <c r="J24" s="1380" t="s">
        <v>1236</v>
      </c>
      <c r="K24" s="1458"/>
      <c r="L24" s="1459" t="s">
        <v>117</v>
      </c>
      <c r="M24" s="1380" t="s">
        <v>1239</v>
      </c>
      <c r="N24" s="1399"/>
      <c r="O24" s="1470"/>
      <c r="P24" s="1470"/>
      <c r="Q24" s="1470"/>
      <c r="R24" s="1470"/>
      <c r="S24" s="1470"/>
      <c r="T24" s="1470"/>
      <c r="U24" s="1470"/>
      <c r="V24" s="1470"/>
      <c r="W24" s="1470"/>
      <c r="X24" s="1471"/>
      <c r="Y24" s="1389"/>
      <c r="Z24" s="1384"/>
      <c r="AA24" s="1384"/>
      <c r="AB24" s="1385"/>
      <c r="AC24" s="1575"/>
      <c r="AD24" s="1576"/>
      <c r="AE24" s="1576"/>
      <c r="AF24" s="1577"/>
    </row>
    <row r="25" spans="1:32" ht="18.75" customHeight="1" x14ac:dyDescent="0.2">
      <c r="A25" s="1460" t="s">
        <v>117</v>
      </c>
      <c r="B25" s="1375">
        <v>55</v>
      </c>
      <c r="C25" s="1376" t="s">
        <v>1338</v>
      </c>
      <c r="D25" s="1460" t="s">
        <v>117</v>
      </c>
      <c r="E25" s="1378" t="s">
        <v>1314</v>
      </c>
      <c r="F25" s="1460" t="s">
        <v>117</v>
      </c>
      <c r="G25" s="1378" t="s">
        <v>1315</v>
      </c>
      <c r="H25" s="1578" t="s">
        <v>1339</v>
      </c>
      <c r="I25" s="1461" t="s">
        <v>117</v>
      </c>
      <c r="J25" s="1386" t="s">
        <v>1293</v>
      </c>
      <c r="K25" s="1386"/>
      <c r="L25" s="1463"/>
      <c r="M25" s="1463"/>
      <c r="N25" s="1463"/>
      <c r="O25" s="1463"/>
      <c r="P25" s="1462" t="s">
        <v>117</v>
      </c>
      <c r="Q25" s="1386" t="s">
        <v>1294</v>
      </c>
      <c r="R25" s="1463"/>
      <c r="S25" s="1463"/>
      <c r="T25" s="1463"/>
      <c r="U25" s="1463"/>
      <c r="V25" s="1463"/>
      <c r="W25" s="1463"/>
      <c r="X25" s="1464"/>
      <c r="Y25" s="1389"/>
      <c r="Z25" s="1384"/>
      <c r="AA25" s="1384"/>
      <c r="AB25" s="1385"/>
      <c r="AC25" s="1575"/>
      <c r="AD25" s="1576"/>
      <c r="AE25" s="1576"/>
      <c r="AF25" s="1577"/>
    </row>
    <row r="26" spans="1:32" ht="18.75" customHeight="1" x14ac:dyDescent="0.2">
      <c r="A26" s="1374"/>
      <c r="B26" s="1375"/>
      <c r="C26" s="1376"/>
      <c r="D26" s="1377"/>
      <c r="E26" s="1378"/>
      <c r="F26" s="1460" t="s">
        <v>117</v>
      </c>
      <c r="G26" s="1378" t="s">
        <v>1340</v>
      </c>
      <c r="H26" s="1574"/>
      <c r="I26" s="1457" t="s">
        <v>117</v>
      </c>
      <c r="J26" s="1380" t="s">
        <v>1300</v>
      </c>
      <c r="K26" s="1465"/>
      <c r="L26" s="1465"/>
      <c r="M26" s="1465"/>
      <c r="N26" s="1465"/>
      <c r="O26" s="1465"/>
      <c r="P26" s="1465"/>
      <c r="Q26" s="1381"/>
      <c r="R26" s="1465"/>
      <c r="S26" s="1465"/>
      <c r="T26" s="1465"/>
      <c r="U26" s="1465"/>
      <c r="V26" s="1465"/>
      <c r="W26" s="1465"/>
      <c r="X26" s="1466"/>
      <c r="Y26" s="1389"/>
      <c r="Z26" s="1384"/>
      <c r="AA26" s="1384"/>
      <c r="AB26" s="1385"/>
      <c r="AC26" s="1575"/>
      <c r="AD26" s="1576"/>
      <c r="AE26" s="1576"/>
      <c r="AF26" s="1577"/>
    </row>
    <row r="27" spans="1:32" ht="18.75" customHeight="1" x14ac:dyDescent="0.2">
      <c r="A27" s="1374"/>
      <c r="B27" s="1375"/>
      <c r="C27" s="1376"/>
      <c r="D27" s="1377"/>
      <c r="E27" s="1378"/>
      <c r="F27" s="1379"/>
      <c r="G27" s="1378"/>
      <c r="H27" s="1578" t="s">
        <v>1306</v>
      </c>
      <c r="I27" s="1461" t="s">
        <v>117</v>
      </c>
      <c r="J27" s="1386" t="s">
        <v>1301</v>
      </c>
      <c r="K27" s="1472"/>
      <c r="L27" s="1400"/>
      <c r="M27" s="1462" t="s">
        <v>117</v>
      </c>
      <c r="N27" s="1386" t="s">
        <v>1302</v>
      </c>
      <c r="O27" s="1463"/>
      <c r="P27" s="1463"/>
      <c r="Q27" s="1462" t="s">
        <v>117</v>
      </c>
      <c r="R27" s="1386" t="s">
        <v>1303</v>
      </c>
      <c r="S27" s="1463"/>
      <c r="T27" s="1463"/>
      <c r="U27" s="1463"/>
      <c r="V27" s="1463"/>
      <c r="W27" s="1463"/>
      <c r="X27" s="1464"/>
      <c r="Y27" s="1389"/>
      <c r="Z27" s="1384"/>
      <c r="AA27" s="1384"/>
      <c r="AB27" s="1385"/>
      <c r="AC27" s="1575"/>
      <c r="AD27" s="1576"/>
      <c r="AE27" s="1576"/>
      <c r="AF27" s="1577"/>
    </row>
    <row r="28" spans="1:32" ht="18.75" customHeight="1" x14ac:dyDescent="0.2">
      <c r="A28" s="1374"/>
      <c r="B28" s="1375"/>
      <c r="C28" s="1376"/>
      <c r="D28" s="1377"/>
      <c r="E28" s="1378"/>
      <c r="F28" s="1379"/>
      <c r="G28" s="1378"/>
      <c r="H28" s="1574"/>
      <c r="I28" s="1457" t="s">
        <v>117</v>
      </c>
      <c r="J28" s="1380" t="s">
        <v>1304</v>
      </c>
      <c r="K28" s="1465"/>
      <c r="L28" s="1465"/>
      <c r="M28" s="1465"/>
      <c r="N28" s="1465"/>
      <c r="O28" s="1465"/>
      <c r="P28" s="1465"/>
      <c r="Q28" s="1459" t="s">
        <v>117</v>
      </c>
      <c r="R28" s="1380" t="s">
        <v>1305</v>
      </c>
      <c r="S28" s="1381"/>
      <c r="T28" s="1465"/>
      <c r="U28" s="1465"/>
      <c r="V28" s="1465"/>
      <c r="W28" s="1465"/>
      <c r="X28" s="1466"/>
      <c r="Y28" s="1389"/>
      <c r="Z28" s="1384"/>
      <c r="AA28" s="1384"/>
      <c r="AB28" s="1385"/>
      <c r="AC28" s="1575"/>
      <c r="AD28" s="1576"/>
      <c r="AE28" s="1576"/>
      <c r="AF28" s="1577"/>
    </row>
    <row r="29" spans="1:32" ht="18.75" customHeight="1" x14ac:dyDescent="0.2">
      <c r="A29" s="1374"/>
      <c r="B29" s="1375"/>
      <c r="C29" s="1376"/>
      <c r="D29" s="1377"/>
      <c r="E29" s="1378"/>
      <c r="F29" s="1379"/>
      <c r="G29" s="1378"/>
      <c r="H29" s="1579" t="s">
        <v>1341</v>
      </c>
      <c r="I29" s="1581" t="s">
        <v>117</v>
      </c>
      <c r="J29" s="1583" t="s">
        <v>1236</v>
      </c>
      <c r="K29" s="1583"/>
      <c r="L29" s="1585" t="s">
        <v>117</v>
      </c>
      <c r="M29" s="1583" t="s">
        <v>1342</v>
      </c>
      <c r="N29" s="1583"/>
      <c r="O29" s="1583"/>
      <c r="P29" s="1585" t="s">
        <v>117</v>
      </c>
      <c r="Q29" s="1583" t="s">
        <v>1343</v>
      </c>
      <c r="R29" s="1583"/>
      <c r="S29" s="1583"/>
      <c r="T29" s="1585" t="s">
        <v>117</v>
      </c>
      <c r="U29" s="1583" t="s">
        <v>1344</v>
      </c>
      <c r="V29" s="1583"/>
      <c r="W29" s="1583"/>
      <c r="X29" s="1587"/>
      <c r="Y29" s="1389"/>
      <c r="Z29" s="1384"/>
      <c r="AA29" s="1384"/>
      <c r="AB29" s="1385"/>
      <c r="AC29" s="1575"/>
      <c r="AD29" s="1576"/>
      <c r="AE29" s="1576"/>
      <c r="AF29" s="1577"/>
    </row>
    <row r="30" spans="1:32" ht="18.75" customHeight="1" x14ac:dyDescent="0.2">
      <c r="A30" s="1374"/>
      <c r="B30" s="1375"/>
      <c r="C30" s="1376"/>
      <c r="D30" s="1377"/>
      <c r="E30" s="1378"/>
      <c r="F30" s="1379"/>
      <c r="G30" s="1378"/>
      <c r="H30" s="1580"/>
      <c r="I30" s="1582"/>
      <c r="J30" s="1584"/>
      <c r="K30" s="1584"/>
      <c r="L30" s="1586"/>
      <c r="M30" s="1584"/>
      <c r="N30" s="1584"/>
      <c r="O30" s="1584"/>
      <c r="P30" s="1586"/>
      <c r="Q30" s="1584"/>
      <c r="R30" s="1584"/>
      <c r="S30" s="1584"/>
      <c r="T30" s="1586"/>
      <c r="U30" s="1584"/>
      <c r="V30" s="1584"/>
      <c r="W30" s="1584"/>
      <c r="X30" s="1588"/>
      <c r="Y30" s="1389"/>
      <c r="Z30" s="1384"/>
      <c r="AA30" s="1384"/>
      <c r="AB30" s="1385"/>
      <c r="AC30" s="1575"/>
      <c r="AD30" s="1576"/>
      <c r="AE30" s="1576"/>
      <c r="AF30" s="1577"/>
    </row>
    <row r="31" spans="1:32" ht="18.75" customHeight="1" x14ac:dyDescent="0.2">
      <c r="A31" s="1374"/>
      <c r="B31" s="1375"/>
      <c r="C31" s="1376"/>
      <c r="D31" s="1377"/>
      <c r="E31" s="1378"/>
      <c r="F31" s="1379"/>
      <c r="G31" s="1378"/>
      <c r="H31" s="1401" t="s">
        <v>1345</v>
      </c>
      <c r="I31" s="1457" t="s">
        <v>117</v>
      </c>
      <c r="J31" s="1380" t="s">
        <v>1236</v>
      </c>
      <c r="K31" s="1458"/>
      <c r="L31" s="1459" t="s">
        <v>117</v>
      </c>
      <c r="M31" s="1380" t="s">
        <v>1239</v>
      </c>
      <c r="N31" s="1399"/>
      <c r="O31" s="1470"/>
      <c r="P31" s="1470"/>
      <c r="Q31" s="1470"/>
      <c r="R31" s="1470"/>
      <c r="S31" s="1470"/>
      <c r="T31" s="1470"/>
      <c r="U31" s="1470"/>
      <c r="V31" s="1470"/>
      <c r="W31" s="1470"/>
      <c r="X31" s="1471"/>
      <c r="Y31" s="1389"/>
      <c r="Z31" s="1384"/>
      <c r="AA31" s="1384"/>
      <c r="AB31" s="1385"/>
      <c r="AC31" s="1575"/>
      <c r="AD31" s="1576"/>
      <c r="AE31" s="1576"/>
      <c r="AF31" s="1577"/>
    </row>
    <row r="32" spans="1:32" ht="18.75" customHeight="1" x14ac:dyDescent="0.2">
      <c r="A32" s="1374"/>
      <c r="B32" s="1375"/>
      <c r="C32" s="1376"/>
      <c r="D32" s="1377"/>
      <c r="E32" s="1378"/>
      <c r="F32" s="1379"/>
      <c r="G32" s="1378"/>
      <c r="H32" s="1391" t="s">
        <v>1243</v>
      </c>
      <c r="I32" s="1467" t="s">
        <v>117</v>
      </c>
      <c r="J32" s="1392" t="s">
        <v>1236</v>
      </c>
      <c r="K32" s="1392"/>
      <c r="L32" s="1469" t="s">
        <v>117</v>
      </c>
      <c r="M32" s="1392" t="s">
        <v>1237</v>
      </c>
      <c r="N32" s="1392"/>
      <c r="O32" s="1469" t="s">
        <v>117</v>
      </c>
      <c r="P32" s="1392" t="s">
        <v>1238</v>
      </c>
      <c r="Q32" s="1470"/>
      <c r="R32" s="1470"/>
      <c r="S32" s="1470"/>
      <c r="T32" s="1470"/>
      <c r="U32" s="1470"/>
      <c r="V32" s="1470"/>
      <c r="W32" s="1470"/>
      <c r="X32" s="1471"/>
      <c r="Y32" s="1389"/>
      <c r="Z32" s="1384"/>
      <c r="AA32" s="1384"/>
      <c r="AB32" s="1385"/>
      <c r="AC32" s="1575"/>
      <c r="AD32" s="1576"/>
      <c r="AE32" s="1576"/>
      <c r="AF32" s="1577"/>
    </row>
    <row r="33" spans="1:32" ht="18.75" customHeight="1" x14ac:dyDescent="0.2">
      <c r="A33" s="1374"/>
      <c r="B33" s="1375"/>
      <c r="C33" s="1376"/>
      <c r="D33" s="1377"/>
      <c r="E33" s="1378"/>
      <c r="F33" s="1379"/>
      <c r="G33" s="1378"/>
      <c r="H33" s="1391" t="s">
        <v>1334</v>
      </c>
      <c r="I33" s="1467" t="s">
        <v>117</v>
      </c>
      <c r="J33" s="1392" t="s">
        <v>1236</v>
      </c>
      <c r="K33" s="1392"/>
      <c r="L33" s="1469" t="s">
        <v>117</v>
      </c>
      <c r="M33" s="1392" t="s">
        <v>1237</v>
      </c>
      <c r="N33" s="1392"/>
      <c r="O33" s="1469" t="s">
        <v>117</v>
      </c>
      <c r="P33" s="1392" t="s">
        <v>1238</v>
      </c>
      <c r="Q33" s="1468"/>
      <c r="R33" s="1468"/>
      <c r="S33" s="1468"/>
      <c r="T33" s="1468"/>
      <c r="U33" s="1468"/>
      <c r="V33" s="1468"/>
      <c r="W33" s="1468"/>
      <c r="X33" s="1473"/>
      <c r="Y33" s="1389"/>
      <c r="Z33" s="1384"/>
      <c r="AA33" s="1384"/>
      <c r="AB33" s="1385"/>
      <c r="AC33" s="1575"/>
      <c r="AD33" s="1576"/>
      <c r="AE33" s="1576"/>
      <c r="AF33" s="1577"/>
    </row>
    <row r="34" spans="1:32" ht="18.75" customHeight="1" x14ac:dyDescent="0.2">
      <c r="A34" s="1374"/>
      <c r="B34" s="1375"/>
      <c r="C34" s="1376"/>
      <c r="D34" s="1377"/>
      <c r="E34" s="1378"/>
      <c r="F34" s="1379"/>
      <c r="G34" s="1378"/>
      <c r="H34" s="1391" t="s">
        <v>238</v>
      </c>
      <c r="I34" s="1467" t="s">
        <v>117</v>
      </c>
      <c r="J34" s="1392" t="s">
        <v>1236</v>
      </c>
      <c r="K34" s="1392"/>
      <c r="L34" s="1469" t="s">
        <v>117</v>
      </c>
      <c r="M34" s="1392" t="s">
        <v>1237</v>
      </c>
      <c r="N34" s="1392"/>
      <c r="O34" s="1469" t="s">
        <v>117</v>
      </c>
      <c r="P34" s="1392" t="s">
        <v>1238</v>
      </c>
      <c r="Q34" s="1470"/>
      <c r="R34" s="1399"/>
      <c r="S34" s="1399"/>
      <c r="T34" s="1399"/>
      <c r="U34" s="1399"/>
      <c r="V34" s="1399"/>
      <c r="W34" s="1399"/>
      <c r="X34" s="1402"/>
      <c r="Y34" s="1389"/>
      <c r="Z34" s="1384"/>
      <c r="AA34" s="1384"/>
      <c r="AB34" s="1385"/>
      <c r="AC34" s="1575"/>
      <c r="AD34" s="1576"/>
      <c r="AE34" s="1576"/>
      <c r="AF34" s="1577"/>
    </row>
    <row r="35" spans="1:32" ht="18.75" customHeight="1" x14ac:dyDescent="0.2">
      <c r="A35" s="1374"/>
      <c r="B35" s="1375"/>
      <c r="C35" s="1376"/>
      <c r="D35" s="1377"/>
      <c r="E35" s="1378"/>
      <c r="F35" s="1379"/>
      <c r="G35" s="1378"/>
      <c r="H35" s="1403" t="s">
        <v>800</v>
      </c>
      <c r="I35" s="1457" t="s">
        <v>117</v>
      </c>
      <c r="J35" s="1380" t="s">
        <v>1236</v>
      </c>
      <c r="K35" s="1458"/>
      <c r="L35" s="1459" t="s">
        <v>117</v>
      </c>
      <c r="M35" s="1380" t="s">
        <v>1239</v>
      </c>
      <c r="N35" s="1399"/>
      <c r="O35" s="1470"/>
      <c r="P35" s="1470"/>
      <c r="Q35" s="1470"/>
      <c r="R35" s="1470"/>
      <c r="S35" s="1470"/>
      <c r="T35" s="1470"/>
      <c r="U35" s="1470"/>
      <c r="V35" s="1470"/>
      <c r="W35" s="1470"/>
      <c r="X35" s="1471"/>
      <c r="Y35" s="1389"/>
      <c r="Z35" s="1384"/>
      <c r="AA35" s="1384"/>
      <c r="AB35" s="1385"/>
      <c r="AC35" s="1575"/>
      <c r="AD35" s="1576"/>
      <c r="AE35" s="1576"/>
      <c r="AF35" s="1577"/>
    </row>
    <row r="36" spans="1:32" ht="18.75" customHeight="1" x14ac:dyDescent="0.2">
      <c r="A36" s="1374"/>
      <c r="B36" s="1375"/>
      <c r="C36" s="1376"/>
      <c r="D36" s="1377"/>
      <c r="E36" s="1378"/>
      <c r="F36" s="1379"/>
      <c r="G36" s="1378"/>
      <c r="H36" s="1391" t="s">
        <v>801</v>
      </c>
      <c r="I36" s="1457" t="s">
        <v>117</v>
      </c>
      <c r="J36" s="1380" t="s">
        <v>1236</v>
      </c>
      <c r="K36" s="1458"/>
      <c r="L36" s="1459" t="s">
        <v>117</v>
      </c>
      <c r="M36" s="1380" t="s">
        <v>1239</v>
      </c>
      <c r="N36" s="1399"/>
      <c r="O36" s="1470"/>
      <c r="P36" s="1470"/>
      <c r="Q36" s="1470"/>
      <c r="R36" s="1470"/>
      <c r="S36" s="1470"/>
      <c r="T36" s="1470"/>
      <c r="U36" s="1470"/>
      <c r="V36" s="1470"/>
      <c r="W36" s="1470"/>
      <c r="X36" s="1471"/>
      <c r="Y36" s="1389"/>
      <c r="Z36" s="1384"/>
      <c r="AA36" s="1384"/>
      <c r="AB36" s="1385"/>
      <c r="AC36" s="1575"/>
      <c r="AD36" s="1576"/>
      <c r="AE36" s="1576"/>
      <c r="AF36" s="1577"/>
    </row>
    <row r="37" spans="1:32" ht="18.75" customHeight="1" x14ac:dyDescent="0.2">
      <c r="A37" s="1374"/>
      <c r="B37" s="1375"/>
      <c r="C37" s="1376"/>
      <c r="D37" s="1377"/>
      <c r="E37" s="1378"/>
      <c r="F37" s="1379"/>
      <c r="G37" s="1378"/>
      <c r="H37" s="1391" t="s">
        <v>802</v>
      </c>
      <c r="I37" s="1457" t="s">
        <v>117</v>
      </c>
      <c r="J37" s="1380" t="s">
        <v>1236</v>
      </c>
      <c r="K37" s="1458"/>
      <c r="L37" s="1459" t="s">
        <v>117</v>
      </c>
      <c r="M37" s="1380" t="s">
        <v>1239</v>
      </c>
      <c r="N37" s="1399"/>
      <c r="O37" s="1470"/>
      <c r="P37" s="1470"/>
      <c r="Q37" s="1470"/>
      <c r="R37" s="1470"/>
      <c r="S37" s="1470"/>
      <c r="T37" s="1470"/>
      <c r="U37" s="1470"/>
      <c r="V37" s="1470"/>
      <c r="W37" s="1470"/>
      <c r="X37" s="1471"/>
      <c r="Y37" s="1389"/>
      <c r="Z37" s="1384"/>
      <c r="AA37" s="1384"/>
      <c r="AB37" s="1385"/>
      <c r="AC37" s="1575"/>
      <c r="AD37" s="1576"/>
      <c r="AE37" s="1576"/>
      <c r="AF37" s="1577"/>
    </row>
    <row r="38" spans="1:32" ht="18.75" customHeight="1" x14ac:dyDescent="0.2">
      <c r="A38" s="1374"/>
      <c r="B38" s="1375"/>
      <c r="C38" s="1376"/>
      <c r="D38" s="1377"/>
      <c r="E38" s="1378"/>
      <c r="F38" s="1379"/>
      <c r="G38" s="1378"/>
      <c r="H38" s="1391" t="s">
        <v>803</v>
      </c>
      <c r="I38" s="1457" t="s">
        <v>117</v>
      </c>
      <c r="J38" s="1380" t="s">
        <v>1236</v>
      </c>
      <c r="K38" s="1458"/>
      <c r="L38" s="1459" t="s">
        <v>117</v>
      </c>
      <c r="M38" s="1380" t="s">
        <v>1239</v>
      </c>
      <c r="N38" s="1399"/>
      <c r="O38" s="1470"/>
      <c r="P38" s="1470"/>
      <c r="Q38" s="1470"/>
      <c r="R38" s="1470"/>
      <c r="S38" s="1470"/>
      <c r="T38" s="1470"/>
      <c r="U38" s="1470"/>
      <c r="V38" s="1470"/>
      <c r="W38" s="1470"/>
      <c r="X38" s="1471"/>
      <c r="Y38" s="1389"/>
      <c r="Z38" s="1384"/>
      <c r="AA38" s="1384"/>
      <c r="AB38" s="1385"/>
      <c r="AC38" s="1575"/>
      <c r="AD38" s="1576"/>
      <c r="AE38" s="1576"/>
      <c r="AF38" s="1577"/>
    </row>
    <row r="39" spans="1:32" ht="18.75" customHeight="1" x14ac:dyDescent="0.2">
      <c r="A39" s="1374"/>
      <c r="B39" s="1375"/>
      <c r="C39" s="1376"/>
      <c r="D39" s="1377"/>
      <c r="E39" s="1378"/>
      <c r="F39" s="1379"/>
      <c r="G39" s="1378"/>
      <c r="H39" s="1391" t="s">
        <v>1329</v>
      </c>
      <c r="I39" s="1467" t="s">
        <v>117</v>
      </c>
      <c r="J39" s="1392" t="s">
        <v>1236</v>
      </c>
      <c r="K39" s="1392"/>
      <c r="L39" s="1469" t="s">
        <v>117</v>
      </c>
      <c r="M39" s="1380" t="s">
        <v>1239</v>
      </c>
      <c r="N39" s="1392"/>
      <c r="O39" s="1392"/>
      <c r="P39" s="1392"/>
      <c r="Q39" s="1468"/>
      <c r="R39" s="1468"/>
      <c r="S39" s="1468"/>
      <c r="T39" s="1468"/>
      <c r="U39" s="1468"/>
      <c r="V39" s="1468"/>
      <c r="W39" s="1468"/>
      <c r="X39" s="1473"/>
      <c r="Y39" s="1389"/>
      <c r="Z39" s="1384"/>
      <c r="AA39" s="1384"/>
      <c r="AB39" s="1385"/>
      <c r="AC39" s="1575"/>
      <c r="AD39" s="1576"/>
      <c r="AE39" s="1576"/>
      <c r="AF39" s="1577"/>
    </row>
    <row r="40" spans="1:32" ht="18.75" customHeight="1" x14ac:dyDescent="0.2">
      <c r="A40" s="1374"/>
      <c r="B40" s="1375"/>
      <c r="C40" s="1376"/>
      <c r="D40" s="1377"/>
      <c r="E40" s="1378"/>
      <c r="F40" s="1379"/>
      <c r="G40" s="1378"/>
      <c r="H40" s="1391" t="s">
        <v>1330</v>
      </c>
      <c r="I40" s="1467" t="s">
        <v>117</v>
      </c>
      <c r="J40" s="1392" t="s">
        <v>1236</v>
      </c>
      <c r="K40" s="1392"/>
      <c r="L40" s="1469" t="s">
        <v>117</v>
      </c>
      <c r="M40" s="1380" t="s">
        <v>1239</v>
      </c>
      <c r="N40" s="1392"/>
      <c r="O40" s="1392"/>
      <c r="P40" s="1392"/>
      <c r="Q40" s="1468"/>
      <c r="R40" s="1468"/>
      <c r="S40" s="1468"/>
      <c r="T40" s="1468"/>
      <c r="U40" s="1468"/>
      <c r="V40" s="1468"/>
      <c r="W40" s="1468"/>
      <c r="X40" s="1473"/>
      <c r="Y40" s="1389"/>
      <c r="Z40" s="1384"/>
      <c r="AA40" s="1384"/>
      <c r="AB40" s="1385"/>
      <c r="AC40" s="1575"/>
      <c r="AD40" s="1576"/>
      <c r="AE40" s="1576"/>
      <c r="AF40" s="1577"/>
    </row>
    <row r="41" spans="1:32" ht="18.75" customHeight="1" x14ac:dyDescent="0.2">
      <c r="A41" s="1374"/>
      <c r="B41" s="1375"/>
      <c r="C41" s="1376"/>
      <c r="D41" s="1377"/>
      <c r="E41" s="1378"/>
      <c r="F41" s="1379"/>
      <c r="G41" s="1378"/>
      <c r="H41" s="1404" t="s">
        <v>1291</v>
      </c>
      <c r="I41" s="1467" t="s">
        <v>117</v>
      </c>
      <c r="J41" s="1392" t="s">
        <v>1236</v>
      </c>
      <c r="K41" s="1392"/>
      <c r="L41" s="1469" t="s">
        <v>117</v>
      </c>
      <c r="M41" s="1392" t="s">
        <v>1237</v>
      </c>
      <c r="N41" s="1392"/>
      <c r="O41" s="1469" t="s">
        <v>117</v>
      </c>
      <c r="P41" s="1392" t="s">
        <v>1238</v>
      </c>
      <c r="Q41" s="1470"/>
      <c r="R41" s="1470"/>
      <c r="S41" s="1470"/>
      <c r="T41" s="1470"/>
      <c r="U41" s="1463"/>
      <c r="V41" s="1463"/>
      <c r="W41" s="1463"/>
      <c r="X41" s="1464"/>
      <c r="Y41" s="1389"/>
      <c r="Z41" s="1384"/>
      <c r="AA41" s="1384"/>
      <c r="AB41" s="1385"/>
      <c r="AC41" s="1575"/>
      <c r="AD41" s="1576"/>
      <c r="AE41" s="1576"/>
      <c r="AF41" s="1577"/>
    </row>
    <row r="42" spans="1:32" ht="18.75" customHeight="1" x14ac:dyDescent="0.2">
      <c r="A42" s="1405"/>
      <c r="B42" s="1406"/>
      <c r="C42" s="1407"/>
      <c r="D42" s="1408"/>
      <c r="E42" s="1365"/>
      <c r="F42" s="1409"/>
      <c r="G42" s="1365"/>
      <c r="H42" s="1410" t="s">
        <v>239</v>
      </c>
      <c r="I42" s="1474" t="s">
        <v>117</v>
      </c>
      <c r="J42" s="1411" t="s">
        <v>1236</v>
      </c>
      <c r="K42" s="1411"/>
      <c r="L42" s="1475" t="s">
        <v>117</v>
      </c>
      <c r="M42" s="1411" t="s">
        <v>1265</v>
      </c>
      <c r="N42" s="1411"/>
      <c r="O42" s="1475" t="s">
        <v>117</v>
      </c>
      <c r="P42" s="1411" t="s">
        <v>1266</v>
      </c>
      <c r="Q42" s="1412"/>
      <c r="R42" s="1475" t="s">
        <v>117</v>
      </c>
      <c r="S42" s="1411" t="s">
        <v>1267</v>
      </c>
      <c r="T42" s="1411"/>
      <c r="U42" s="1412"/>
      <c r="V42" s="1412"/>
      <c r="W42" s="1412"/>
      <c r="X42" s="1413"/>
      <c r="Y42" s="1414"/>
      <c r="Z42" s="1415"/>
      <c r="AA42" s="1415"/>
      <c r="AB42" s="1416"/>
      <c r="AC42" s="1564"/>
      <c r="AD42" s="1565"/>
      <c r="AE42" s="1565"/>
      <c r="AF42" s="1566"/>
    </row>
    <row r="43" spans="1:32" ht="18.75" customHeight="1" x14ac:dyDescent="0.2">
      <c r="A43" s="1366"/>
      <c r="B43" s="1367"/>
      <c r="C43" s="1368"/>
      <c r="D43" s="1369"/>
      <c r="E43" s="1362"/>
      <c r="F43" s="1370"/>
      <c r="G43" s="1362"/>
      <c r="H43" s="1553" t="s">
        <v>1292</v>
      </c>
      <c r="I43" s="1455" t="s">
        <v>117</v>
      </c>
      <c r="J43" s="1360" t="s">
        <v>1288</v>
      </c>
      <c r="K43" s="1456"/>
      <c r="L43" s="1371"/>
      <c r="M43" s="1452" t="s">
        <v>117</v>
      </c>
      <c r="N43" s="1360" t="s">
        <v>1295</v>
      </c>
      <c r="O43" s="1371"/>
      <c r="P43" s="1371"/>
      <c r="Q43" s="1452" t="s">
        <v>117</v>
      </c>
      <c r="R43" s="1360" t="s">
        <v>1296</v>
      </c>
      <c r="S43" s="1371"/>
      <c r="T43" s="1371"/>
      <c r="U43" s="1452" t="s">
        <v>117</v>
      </c>
      <c r="V43" s="1360" t="s">
        <v>1297</v>
      </c>
      <c r="W43" s="1371"/>
      <c r="X43" s="1372"/>
      <c r="Y43" s="1455" t="s">
        <v>117</v>
      </c>
      <c r="Z43" s="1360" t="s">
        <v>1231</v>
      </c>
      <c r="AA43" s="1360"/>
      <c r="AB43" s="1373"/>
      <c r="AC43" s="1561"/>
      <c r="AD43" s="1562"/>
      <c r="AE43" s="1562"/>
      <c r="AF43" s="1563"/>
    </row>
    <row r="44" spans="1:32" ht="18.75" customHeight="1" x14ac:dyDescent="0.2">
      <c r="A44" s="1374"/>
      <c r="B44" s="1375"/>
      <c r="C44" s="1376"/>
      <c r="D44" s="1377"/>
      <c r="E44" s="1378"/>
      <c r="F44" s="1379"/>
      <c r="G44" s="1378"/>
      <c r="H44" s="1574"/>
      <c r="I44" s="1457" t="s">
        <v>117</v>
      </c>
      <c r="J44" s="1380" t="s">
        <v>1298</v>
      </c>
      <c r="K44" s="1458"/>
      <c r="L44" s="1381"/>
      <c r="M44" s="1459" t="s">
        <v>117</v>
      </c>
      <c r="N44" s="1380" t="s">
        <v>1289</v>
      </c>
      <c r="O44" s="1381"/>
      <c r="P44" s="1381"/>
      <c r="Q44" s="1381"/>
      <c r="R44" s="1381"/>
      <c r="S44" s="1381"/>
      <c r="T44" s="1381"/>
      <c r="U44" s="1381"/>
      <c r="V44" s="1381"/>
      <c r="W44" s="1381"/>
      <c r="X44" s="1382"/>
      <c r="Y44" s="1460" t="s">
        <v>117</v>
      </c>
      <c r="Z44" s="1383" t="s">
        <v>1232</v>
      </c>
      <c r="AA44" s="1384"/>
      <c r="AB44" s="1385"/>
      <c r="AC44" s="1575"/>
      <c r="AD44" s="1576"/>
      <c r="AE44" s="1576"/>
      <c r="AF44" s="1577"/>
    </row>
    <row r="45" spans="1:32" ht="18.75" customHeight="1" x14ac:dyDescent="0.2">
      <c r="A45" s="1374"/>
      <c r="B45" s="1375"/>
      <c r="C45" s="1376"/>
      <c r="D45" s="1377"/>
      <c r="E45" s="1378"/>
      <c r="F45" s="1379"/>
      <c r="G45" s="1378"/>
      <c r="H45" s="1578" t="s">
        <v>91</v>
      </c>
      <c r="I45" s="1461" t="s">
        <v>117</v>
      </c>
      <c r="J45" s="1386" t="s">
        <v>1236</v>
      </c>
      <c r="K45" s="1386"/>
      <c r="L45" s="1387"/>
      <c r="M45" s="1462" t="s">
        <v>117</v>
      </c>
      <c r="N45" s="1386" t="s">
        <v>1268</v>
      </c>
      <c r="O45" s="1386"/>
      <c r="P45" s="1387"/>
      <c r="Q45" s="1462" t="s">
        <v>117</v>
      </c>
      <c r="R45" s="1387" t="s">
        <v>1308</v>
      </c>
      <c r="S45" s="1387"/>
      <c r="T45" s="1387"/>
      <c r="U45" s="1462" t="s">
        <v>117</v>
      </c>
      <c r="V45" s="1387" t="s">
        <v>1309</v>
      </c>
      <c r="W45" s="1463"/>
      <c r="X45" s="1464"/>
      <c r="Y45" s="1389"/>
      <c r="Z45" s="1384"/>
      <c r="AA45" s="1384"/>
      <c r="AB45" s="1385"/>
      <c r="AC45" s="1575"/>
      <c r="AD45" s="1576"/>
      <c r="AE45" s="1576"/>
      <c r="AF45" s="1577"/>
    </row>
    <row r="46" spans="1:32" ht="18.75" customHeight="1" x14ac:dyDescent="0.2">
      <c r="A46" s="1374"/>
      <c r="B46" s="1375"/>
      <c r="C46" s="1376"/>
      <c r="D46" s="1377"/>
      <c r="E46" s="1378"/>
      <c r="F46" s="1379"/>
      <c r="G46" s="1378"/>
      <c r="H46" s="1574"/>
      <c r="I46" s="1457" t="s">
        <v>117</v>
      </c>
      <c r="J46" s="1381" t="s">
        <v>1310</v>
      </c>
      <c r="K46" s="1380"/>
      <c r="L46" s="1381"/>
      <c r="M46" s="1459" t="s">
        <v>117</v>
      </c>
      <c r="N46" s="1380" t="s">
        <v>1335</v>
      </c>
      <c r="O46" s="1380"/>
      <c r="P46" s="1381"/>
      <c r="Q46" s="1381"/>
      <c r="R46" s="1381"/>
      <c r="S46" s="1381"/>
      <c r="T46" s="1381"/>
      <c r="U46" s="1381"/>
      <c r="V46" s="1381"/>
      <c r="W46" s="1465"/>
      <c r="X46" s="1466"/>
      <c r="Y46" s="1389"/>
      <c r="Z46" s="1384"/>
      <c r="AA46" s="1384"/>
      <c r="AB46" s="1385"/>
      <c r="AC46" s="1575"/>
      <c r="AD46" s="1576"/>
      <c r="AE46" s="1576"/>
      <c r="AF46" s="1577"/>
    </row>
    <row r="47" spans="1:32" ht="18.75" customHeight="1" x14ac:dyDescent="0.2">
      <c r="A47" s="1374"/>
      <c r="B47" s="1375"/>
      <c r="C47" s="1376"/>
      <c r="D47" s="1377"/>
      <c r="E47" s="1378"/>
      <c r="F47" s="1379"/>
      <c r="G47" s="1378"/>
      <c r="H47" s="1391" t="s">
        <v>1332</v>
      </c>
      <c r="I47" s="1467" t="s">
        <v>117</v>
      </c>
      <c r="J47" s="1392" t="s">
        <v>1234</v>
      </c>
      <c r="K47" s="1468"/>
      <c r="L47" s="1393"/>
      <c r="M47" s="1469" t="s">
        <v>117</v>
      </c>
      <c r="N47" s="1392" t="s">
        <v>1328</v>
      </c>
      <c r="O47" s="1470"/>
      <c r="P47" s="1470"/>
      <c r="Q47" s="1468"/>
      <c r="R47" s="1468"/>
      <c r="S47" s="1468"/>
      <c r="T47" s="1468"/>
      <c r="U47" s="1468"/>
      <c r="V47" s="1468"/>
      <c r="W47" s="1468"/>
      <c r="X47" s="1473"/>
      <c r="Y47" s="1389"/>
      <c r="Z47" s="1384"/>
      <c r="AA47" s="1384"/>
      <c r="AB47" s="1385"/>
      <c r="AC47" s="1575"/>
      <c r="AD47" s="1576"/>
      <c r="AE47" s="1576"/>
      <c r="AF47" s="1577"/>
    </row>
    <row r="48" spans="1:32" ht="18.75" customHeight="1" x14ac:dyDescent="0.2">
      <c r="A48" s="1374"/>
      <c r="B48" s="1375"/>
      <c r="C48" s="1376"/>
      <c r="D48" s="1377"/>
      <c r="E48" s="1378"/>
      <c r="F48" s="1379"/>
      <c r="G48" s="1378"/>
      <c r="H48" s="1391" t="s">
        <v>797</v>
      </c>
      <c r="I48" s="1467" t="s">
        <v>117</v>
      </c>
      <c r="J48" s="1392" t="s">
        <v>1234</v>
      </c>
      <c r="K48" s="1468"/>
      <c r="L48" s="1393"/>
      <c r="M48" s="1469" t="s">
        <v>117</v>
      </c>
      <c r="N48" s="1392" t="s">
        <v>1328</v>
      </c>
      <c r="O48" s="1470"/>
      <c r="P48" s="1470"/>
      <c r="Q48" s="1468"/>
      <c r="R48" s="1468"/>
      <c r="S48" s="1468"/>
      <c r="T48" s="1468"/>
      <c r="U48" s="1468"/>
      <c r="V48" s="1468"/>
      <c r="W48" s="1468"/>
      <c r="X48" s="1473"/>
      <c r="Y48" s="1389"/>
      <c r="Z48" s="1384"/>
      <c r="AA48" s="1384"/>
      <c r="AB48" s="1385"/>
      <c r="AC48" s="1575"/>
      <c r="AD48" s="1576"/>
      <c r="AE48" s="1576"/>
      <c r="AF48" s="1577"/>
    </row>
    <row r="49" spans="1:32" ht="19.5" customHeight="1" x14ac:dyDescent="0.2">
      <c r="A49" s="1374"/>
      <c r="B49" s="1375"/>
      <c r="C49" s="1376"/>
      <c r="D49" s="1395"/>
      <c r="E49" s="1378"/>
      <c r="F49" s="1379"/>
      <c r="G49" s="1396"/>
      <c r="H49" s="1397" t="s">
        <v>1233</v>
      </c>
      <c r="I49" s="1467" t="s">
        <v>117</v>
      </c>
      <c r="J49" s="1392" t="s">
        <v>1234</v>
      </c>
      <c r="K49" s="1468"/>
      <c r="L49" s="1393"/>
      <c r="M49" s="1469" t="s">
        <v>117</v>
      </c>
      <c r="N49" s="1392" t="s">
        <v>1235</v>
      </c>
      <c r="O49" s="1469"/>
      <c r="P49" s="1392"/>
      <c r="Q49" s="1470"/>
      <c r="R49" s="1470"/>
      <c r="S49" s="1470"/>
      <c r="T49" s="1470"/>
      <c r="U49" s="1470"/>
      <c r="V49" s="1470"/>
      <c r="W49" s="1470"/>
      <c r="X49" s="1471"/>
      <c r="Y49" s="1384"/>
      <c r="Z49" s="1384"/>
      <c r="AA49" s="1384"/>
      <c r="AB49" s="1385"/>
      <c r="AC49" s="1575"/>
      <c r="AD49" s="1576"/>
      <c r="AE49" s="1576"/>
      <c r="AF49" s="1577"/>
    </row>
    <row r="50" spans="1:32" ht="19.5" customHeight="1" x14ac:dyDescent="0.2">
      <c r="A50" s="1374"/>
      <c r="B50" s="1375"/>
      <c r="C50" s="1376"/>
      <c r="D50" s="1395"/>
      <c r="E50" s="1378"/>
      <c r="F50" s="1379"/>
      <c r="G50" s="1396"/>
      <c r="H50" s="1397" t="s">
        <v>1259</v>
      </c>
      <c r="I50" s="1467" t="s">
        <v>117</v>
      </c>
      <c r="J50" s="1392" t="s">
        <v>1234</v>
      </c>
      <c r="K50" s="1468"/>
      <c r="L50" s="1393"/>
      <c r="M50" s="1469" t="s">
        <v>117</v>
      </c>
      <c r="N50" s="1392" t="s">
        <v>1235</v>
      </c>
      <c r="O50" s="1469"/>
      <c r="P50" s="1392"/>
      <c r="Q50" s="1470"/>
      <c r="R50" s="1470"/>
      <c r="S50" s="1470"/>
      <c r="T50" s="1470"/>
      <c r="U50" s="1470"/>
      <c r="V50" s="1470"/>
      <c r="W50" s="1470"/>
      <c r="X50" s="1471"/>
      <c r="Y50" s="1384"/>
      <c r="Z50" s="1384"/>
      <c r="AA50" s="1384"/>
      <c r="AB50" s="1385"/>
      <c r="AC50" s="1575"/>
      <c r="AD50" s="1576"/>
      <c r="AE50" s="1576"/>
      <c r="AF50" s="1577"/>
    </row>
    <row r="51" spans="1:32" ht="18.75" customHeight="1" x14ac:dyDescent="0.2">
      <c r="A51" s="1374"/>
      <c r="B51" s="1375"/>
      <c r="C51" s="1376"/>
      <c r="D51" s="1377"/>
      <c r="E51" s="1378"/>
      <c r="F51" s="1379"/>
      <c r="G51" s="1378"/>
      <c r="H51" s="1579" t="s">
        <v>1333</v>
      </c>
      <c r="I51" s="1581" t="s">
        <v>117</v>
      </c>
      <c r="J51" s="1583" t="s">
        <v>1236</v>
      </c>
      <c r="K51" s="1583"/>
      <c r="L51" s="1585" t="s">
        <v>117</v>
      </c>
      <c r="M51" s="1583" t="s">
        <v>1239</v>
      </c>
      <c r="N51" s="1583"/>
      <c r="O51" s="1387"/>
      <c r="P51" s="1387"/>
      <c r="Q51" s="1387"/>
      <c r="R51" s="1387"/>
      <c r="S51" s="1387"/>
      <c r="T51" s="1387"/>
      <c r="U51" s="1387"/>
      <c r="V51" s="1387"/>
      <c r="W51" s="1387"/>
      <c r="X51" s="1398"/>
      <c r="Y51" s="1389"/>
      <c r="Z51" s="1384"/>
      <c r="AA51" s="1384"/>
      <c r="AB51" s="1385"/>
      <c r="AC51" s="1575"/>
      <c r="AD51" s="1576"/>
      <c r="AE51" s="1576"/>
      <c r="AF51" s="1577"/>
    </row>
    <row r="52" spans="1:32" ht="18.75" customHeight="1" x14ac:dyDescent="0.2">
      <c r="A52" s="1374"/>
      <c r="B52" s="1375"/>
      <c r="C52" s="1376"/>
      <c r="D52" s="1377"/>
      <c r="E52" s="1378"/>
      <c r="F52" s="1379"/>
      <c r="G52" s="1378"/>
      <c r="H52" s="1580"/>
      <c r="I52" s="1582"/>
      <c r="J52" s="1584"/>
      <c r="K52" s="1584"/>
      <c r="L52" s="1586"/>
      <c r="M52" s="1584"/>
      <c r="N52" s="1584"/>
      <c r="O52" s="1381"/>
      <c r="P52" s="1381"/>
      <c r="Q52" s="1381"/>
      <c r="R52" s="1381"/>
      <c r="S52" s="1381"/>
      <c r="T52" s="1381"/>
      <c r="U52" s="1381"/>
      <c r="V52" s="1381"/>
      <c r="W52" s="1381"/>
      <c r="X52" s="1382"/>
      <c r="Y52" s="1389"/>
      <c r="Z52" s="1384"/>
      <c r="AA52" s="1384"/>
      <c r="AB52" s="1385"/>
      <c r="AC52" s="1575"/>
      <c r="AD52" s="1576"/>
      <c r="AE52" s="1576"/>
      <c r="AF52" s="1577"/>
    </row>
    <row r="53" spans="1:32" ht="18.75" customHeight="1" x14ac:dyDescent="0.2">
      <c r="A53" s="1374"/>
      <c r="B53" s="1375"/>
      <c r="C53" s="1376"/>
      <c r="D53" s="1377"/>
      <c r="E53" s="1378"/>
      <c r="F53" s="1379"/>
      <c r="G53" s="1378"/>
      <c r="H53" s="1391" t="s">
        <v>237</v>
      </c>
      <c r="I53" s="1467" t="s">
        <v>117</v>
      </c>
      <c r="J53" s="1392" t="s">
        <v>1336</v>
      </c>
      <c r="K53" s="1468"/>
      <c r="L53" s="1393"/>
      <c r="M53" s="1469" t="s">
        <v>117</v>
      </c>
      <c r="N53" s="1392" t="s">
        <v>1299</v>
      </c>
      <c r="O53" s="1470"/>
      <c r="P53" s="1470"/>
      <c r="Q53" s="1468"/>
      <c r="R53" s="1468"/>
      <c r="S53" s="1468"/>
      <c r="T53" s="1468"/>
      <c r="U53" s="1468"/>
      <c r="V53" s="1468"/>
      <c r="W53" s="1468"/>
      <c r="X53" s="1473"/>
      <c r="Y53" s="1389"/>
      <c r="Z53" s="1384"/>
      <c r="AA53" s="1384"/>
      <c r="AB53" s="1385"/>
      <c r="AC53" s="1575"/>
      <c r="AD53" s="1576"/>
      <c r="AE53" s="1576"/>
      <c r="AF53" s="1577"/>
    </row>
    <row r="54" spans="1:32" ht="18.75" customHeight="1" x14ac:dyDescent="0.2">
      <c r="A54" s="1374"/>
      <c r="B54" s="1375"/>
      <c r="C54" s="1376"/>
      <c r="D54" s="1377"/>
      <c r="E54" s="1378"/>
      <c r="F54" s="1379"/>
      <c r="G54" s="1378"/>
      <c r="H54" s="1391" t="s">
        <v>1311</v>
      </c>
      <c r="I54" s="1467" t="s">
        <v>117</v>
      </c>
      <c r="J54" s="1392" t="s">
        <v>1336</v>
      </c>
      <c r="K54" s="1468"/>
      <c r="L54" s="1393"/>
      <c r="M54" s="1469" t="s">
        <v>117</v>
      </c>
      <c r="N54" s="1392" t="s">
        <v>1299</v>
      </c>
      <c r="O54" s="1470"/>
      <c r="P54" s="1470"/>
      <c r="Q54" s="1468"/>
      <c r="R54" s="1468"/>
      <c r="S54" s="1468"/>
      <c r="T54" s="1468"/>
      <c r="U54" s="1468"/>
      <c r="V54" s="1468"/>
      <c r="W54" s="1468"/>
      <c r="X54" s="1473"/>
      <c r="Y54" s="1389"/>
      <c r="Z54" s="1384"/>
      <c r="AA54" s="1384"/>
      <c r="AB54" s="1385"/>
      <c r="AC54" s="1575"/>
      <c r="AD54" s="1576"/>
      <c r="AE54" s="1576"/>
      <c r="AF54" s="1577"/>
    </row>
    <row r="55" spans="1:32" ht="18.75" customHeight="1" x14ac:dyDescent="0.2">
      <c r="A55" s="1374"/>
      <c r="B55" s="1375"/>
      <c r="C55" s="1376"/>
      <c r="D55" s="1377"/>
      <c r="E55" s="1378"/>
      <c r="F55" s="1379"/>
      <c r="G55" s="1378"/>
      <c r="H55" s="1391" t="s">
        <v>1337</v>
      </c>
      <c r="I55" s="1457" t="s">
        <v>117</v>
      </c>
      <c r="J55" s="1380" t="s">
        <v>1236</v>
      </c>
      <c r="K55" s="1458"/>
      <c r="L55" s="1459" t="s">
        <v>117</v>
      </c>
      <c r="M55" s="1380" t="s">
        <v>1239</v>
      </c>
      <c r="N55" s="1399"/>
      <c r="O55" s="1470"/>
      <c r="P55" s="1468"/>
      <c r="Q55" s="1468"/>
      <c r="R55" s="1468"/>
      <c r="S55" s="1468"/>
      <c r="T55" s="1468"/>
      <c r="U55" s="1468"/>
      <c r="V55" s="1468"/>
      <c r="W55" s="1468"/>
      <c r="X55" s="1473"/>
      <c r="Y55" s="1389"/>
      <c r="Z55" s="1384"/>
      <c r="AA55" s="1384"/>
      <c r="AB55" s="1385"/>
      <c r="AC55" s="1575"/>
      <c r="AD55" s="1576"/>
      <c r="AE55" s="1576"/>
      <c r="AF55" s="1577"/>
    </row>
    <row r="56" spans="1:32" ht="18.75" customHeight="1" x14ac:dyDescent="0.2">
      <c r="A56" s="1374"/>
      <c r="B56" s="1375"/>
      <c r="C56" s="1376"/>
      <c r="D56" s="1377"/>
      <c r="E56" s="1378"/>
      <c r="F56" s="1379"/>
      <c r="G56" s="1378"/>
      <c r="H56" s="1391" t="s">
        <v>799</v>
      </c>
      <c r="I56" s="1457" t="s">
        <v>117</v>
      </c>
      <c r="J56" s="1380" t="s">
        <v>1236</v>
      </c>
      <c r="K56" s="1458"/>
      <c r="L56" s="1459" t="s">
        <v>117</v>
      </c>
      <c r="M56" s="1380" t="s">
        <v>1239</v>
      </c>
      <c r="N56" s="1399"/>
      <c r="O56" s="1470"/>
      <c r="P56" s="1468"/>
      <c r="Q56" s="1468"/>
      <c r="R56" s="1468"/>
      <c r="S56" s="1468"/>
      <c r="T56" s="1468"/>
      <c r="U56" s="1468"/>
      <c r="V56" s="1468"/>
      <c r="W56" s="1468"/>
      <c r="X56" s="1473"/>
      <c r="Y56" s="1389"/>
      <c r="Z56" s="1384"/>
      <c r="AA56" s="1384"/>
      <c r="AB56" s="1385"/>
      <c r="AC56" s="1575"/>
      <c r="AD56" s="1576"/>
      <c r="AE56" s="1576"/>
      <c r="AF56" s="1577"/>
    </row>
    <row r="57" spans="1:32" ht="18.75" customHeight="1" x14ac:dyDescent="0.2">
      <c r="A57" s="1374"/>
      <c r="B57" s="1375"/>
      <c r="C57" s="1376"/>
      <c r="D57" s="1377"/>
      <c r="E57" s="1378"/>
      <c r="F57" s="1460" t="s">
        <v>117</v>
      </c>
      <c r="G57" s="1378" t="s">
        <v>1318</v>
      </c>
      <c r="H57" s="1391" t="s">
        <v>141</v>
      </c>
      <c r="I57" s="1457" t="s">
        <v>117</v>
      </c>
      <c r="J57" s="1380" t="s">
        <v>1236</v>
      </c>
      <c r="K57" s="1458"/>
      <c r="L57" s="1459" t="s">
        <v>117</v>
      </c>
      <c r="M57" s="1380" t="s">
        <v>1239</v>
      </c>
      <c r="N57" s="1399"/>
      <c r="O57" s="1470"/>
      <c r="P57" s="1468"/>
      <c r="Q57" s="1468"/>
      <c r="R57" s="1468"/>
      <c r="S57" s="1468"/>
      <c r="T57" s="1468"/>
      <c r="U57" s="1468"/>
      <c r="V57" s="1468"/>
      <c r="W57" s="1468"/>
      <c r="X57" s="1473"/>
      <c r="Y57" s="1389"/>
      <c r="Z57" s="1384"/>
      <c r="AA57" s="1384"/>
      <c r="AB57" s="1385"/>
      <c r="AC57" s="1575"/>
      <c r="AD57" s="1576"/>
      <c r="AE57" s="1576"/>
      <c r="AF57" s="1577"/>
    </row>
    <row r="58" spans="1:32" ht="18.75" customHeight="1" x14ac:dyDescent="0.2">
      <c r="A58" s="1460" t="s">
        <v>117</v>
      </c>
      <c r="B58" s="1375">
        <v>55</v>
      </c>
      <c r="C58" s="1376" t="s">
        <v>1338</v>
      </c>
      <c r="D58" s="1460" t="s">
        <v>117</v>
      </c>
      <c r="E58" s="1378" t="s">
        <v>1346</v>
      </c>
      <c r="F58" s="1460" t="s">
        <v>117</v>
      </c>
      <c r="G58" s="1378" t="s">
        <v>1320</v>
      </c>
      <c r="H58" s="1578" t="s">
        <v>1339</v>
      </c>
      <c r="I58" s="1461" t="s">
        <v>117</v>
      </c>
      <c r="J58" s="1386" t="s">
        <v>1293</v>
      </c>
      <c r="K58" s="1386"/>
      <c r="L58" s="1463"/>
      <c r="M58" s="1463"/>
      <c r="N58" s="1463"/>
      <c r="O58" s="1463"/>
      <c r="P58" s="1462" t="s">
        <v>117</v>
      </c>
      <c r="Q58" s="1386" t="s">
        <v>1294</v>
      </c>
      <c r="R58" s="1463"/>
      <c r="S58" s="1463"/>
      <c r="T58" s="1463"/>
      <c r="U58" s="1463"/>
      <c r="V58" s="1463"/>
      <c r="W58" s="1463"/>
      <c r="X58" s="1464"/>
      <c r="Y58" s="1389"/>
      <c r="Z58" s="1384"/>
      <c r="AA58" s="1384"/>
      <c r="AB58" s="1385"/>
      <c r="AC58" s="1575"/>
      <c r="AD58" s="1576"/>
      <c r="AE58" s="1576"/>
      <c r="AF58" s="1577"/>
    </row>
    <row r="59" spans="1:32" ht="18.75" customHeight="1" x14ac:dyDescent="0.2">
      <c r="A59" s="1374"/>
      <c r="B59" s="1375"/>
      <c r="C59" s="1376"/>
      <c r="D59" s="1377"/>
      <c r="E59" s="1378"/>
      <c r="F59" s="1460" t="s">
        <v>117</v>
      </c>
      <c r="G59" s="1378" t="s">
        <v>1322</v>
      </c>
      <c r="H59" s="1574"/>
      <c r="I59" s="1457" t="s">
        <v>117</v>
      </c>
      <c r="J59" s="1380" t="s">
        <v>1300</v>
      </c>
      <c r="K59" s="1465"/>
      <c r="L59" s="1465"/>
      <c r="M59" s="1465"/>
      <c r="N59" s="1465"/>
      <c r="O59" s="1465"/>
      <c r="P59" s="1465"/>
      <c r="Q59" s="1381"/>
      <c r="R59" s="1465"/>
      <c r="S59" s="1465"/>
      <c r="T59" s="1465"/>
      <c r="U59" s="1465"/>
      <c r="V59" s="1465"/>
      <c r="W59" s="1465"/>
      <c r="X59" s="1466"/>
      <c r="Y59" s="1389"/>
      <c r="Z59" s="1384"/>
      <c r="AA59" s="1384"/>
      <c r="AB59" s="1385"/>
      <c r="AC59" s="1575"/>
      <c r="AD59" s="1576"/>
      <c r="AE59" s="1576"/>
      <c r="AF59" s="1577"/>
    </row>
    <row r="60" spans="1:32" ht="18.75" customHeight="1" x14ac:dyDescent="0.2">
      <c r="A60" s="1374"/>
      <c r="B60" s="1375"/>
      <c r="C60" s="1376"/>
      <c r="D60" s="1377"/>
      <c r="E60" s="1378"/>
      <c r="F60" s="1379"/>
      <c r="G60" s="1378"/>
      <c r="H60" s="1578" t="s">
        <v>1306</v>
      </c>
      <c r="I60" s="1461" t="s">
        <v>117</v>
      </c>
      <c r="J60" s="1386" t="s">
        <v>1301</v>
      </c>
      <c r="K60" s="1472"/>
      <c r="L60" s="1400"/>
      <c r="M60" s="1462" t="s">
        <v>117</v>
      </c>
      <c r="N60" s="1386" t="s">
        <v>1302</v>
      </c>
      <c r="O60" s="1463"/>
      <c r="P60" s="1463"/>
      <c r="Q60" s="1462" t="s">
        <v>117</v>
      </c>
      <c r="R60" s="1386" t="s">
        <v>1303</v>
      </c>
      <c r="S60" s="1463"/>
      <c r="T60" s="1463"/>
      <c r="U60" s="1463"/>
      <c r="V60" s="1463"/>
      <c r="W60" s="1463"/>
      <c r="X60" s="1464"/>
      <c r="Y60" s="1389"/>
      <c r="Z60" s="1384"/>
      <c r="AA60" s="1384"/>
      <c r="AB60" s="1385"/>
      <c r="AC60" s="1575"/>
      <c r="AD60" s="1576"/>
      <c r="AE60" s="1576"/>
      <c r="AF60" s="1577"/>
    </row>
    <row r="61" spans="1:32" ht="18.75" customHeight="1" x14ac:dyDescent="0.2">
      <c r="A61" s="1374"/>
      <c r="B61" s="1375"/>
      <c r="C61" s="1376"/>
      <c r="D61" s="1377"/>
      <c r="E61" s="1378"/>
      <c r="F61" s="1379"/>
      <c r="G61" s="1378"/>
      <c r="H61" s="1574"/>
      <c r="I61" s="1457" t="s">
        <v>117</v>
      </c>
      <c r="J61" s="1380" t="s">
        <v>1304</v>
      </c>
      <c r="K61" s="1465"/>
      <c r="L61" s="1465"/>
      <c r="M61" s="1465"/>
      <c r="N61" s="1465"/>
      <c r="O61" s="1465"/>
      <c r="P61" s="1465"/>
      <c r="Q61" s="1459" t="s">
        <v>117</v>
      </c>
      <c r="R61" s="1380" t="s">
        <v>1305</v>
      </c>
      <c r="S61" s="1381"/>
      <c r="T61" s="1465"/>
      <c r="U61" s="1465"/>
      <c r="V61" s="1465"/>
      <c r="W61" s="1465"/>
      <c r="X61" s="1466"/>
      <c r="Y61" s="1389"/>
      <c r="Z61" s="1384"/>
      <c r="AA61" s="1384"/>
      <c r="AB61" s="1385"/>
      <c r="AC61" s="1575"/>
      <c r="AD61" s="1576"/>
      <c r="AE61" s="1576"/>
      <c r="AF61" s="1577"/>
    </row>
    <row r="62" spans="1:32" ht="18.75" customHeight="1" x14ac:dyDescent="0.2">
      <c r="A62" s="1374"/>
      <c r="B62" s="1375"/>
      <c r="C62" s="1376"/>
      <c r="D62" s="1377"/>
      <c r="E62" s="1378"/>
      <c r="F62" s="1379"/>
      <c r="G62" s="1378"/>
      <c r="H62" s="1579" t="s">
        <v>1341</v>
      </c>
      <c r="I62" s="1581" t="s">
        <v>117</v>
      </c>
      <c r="J62" s="1583" t="s">
        <v>1236</v>
      </c>
      <c r="K62" s="1583"/>
      <c r="L62" s="1585" t="s">
        <v>117</v>
      </c>
      <c r="M62" s="1583" t="s">
        <v>1342</v>
      </c>
      <c r="N62" s="1583"/>
      <c r="O62" s="1583"/>
      <c r="P62" s="1585" t="s">
        <v>117</v>
      </c>
      <c r="Q62" s="1583" t="s">
        <v>1343</v>
      </c>
      <c r="R62" s="1583"/>
      <c r="S62" s="1583"/>
      <c r="T62" s="1585" t="s">
        <v>117</v>
      </c>
      <c r="U62" s="1583" t="s">
        <v>1344</v>
      </c>
      <c r="V62" s="1583"/>
      <c r="W62" s="1583"/>
      <c r="X62" s="1587"/>
      <c r="Y62" s="1389"/>
      <c r="Z62" s="1384"/>
      <c r="AA62" s="1384"/>
      <c r="AB62" s="1385"/>
      <c r="AC62" s="1575"/>
      <c r="AD62" s="1576"/>
      <c r="AE62" s="1576"/>
      <c r="AF62" s="1577"/>
    </row>
    <row r="63" spans="1:32" ht="18.75" customHeight="1" x14ac:dyDescent="0.2">
      <c r="A63" s="1374"/>
      <c r="B63" s="1375"/>
      <c r="C63" s="1376"/>
      <c r="D63" s="1377"/>
      <c r="E63" s="1378"/>
      <c r="F63" s="1379"/>
      <c r="G63" s="1378"/>
      <c r="H63" s="1580"/>
      <c r="I63" s="1582"/>
      <c r="J63" s="1584"/>
      <c r="K63" s="1584"/>
      <c r="L63" s="1586"/>
      <c r="M63" s="1584"/>
      <c r="N63" s="1584"/>
      <c r="O63" s="1584"/>
      <c r="P63" s="1586"/>
      <c r="Q63" s="1584"/>
      <c r="R63" s="1584"/>
      <c r="S63" s="1584"/>
      <c r="T63" s="1586"/>
      <c r="U63" s="1584"/>
      <c r="V63" s="1584"/>
      <c r="W63" s="1584"/>
      <c r="X63" s="1588"/>
      <c r="Y63" s="1389"/>
      <c r="Z63" s="1384"/>
      <c r="AA63" s="1384"/>
      <c r="AB63" s="1385"/>
      <c r="AC63" s="1575"/>
      <c r="AD63" s="1576"/>
      <c r="AE63" s="1576"/>
      <c r="AF63" s="1577"/>
    </row>
    <row r="64" spans="1:32" ht="18.75" customHeight="1" x14ac:dyDescent="0.2">
      <c r="A64" s="1374"/>
      <c r="B64" s="1375"/>
      <c r="C64" s="1376"/>
      <c r="D64" s="1377"/>
      <c r="E64" s="1378"/>
      <c r="F64" s="1379"/>
      <c r="G64" s="1378"/>
      <c r="H64" s="1401" t="s">
        <v>1345</v>
      </c>
      <c r="I64" s="1457" t="s">
        <v>117</v>
      </c>
      <c r="J64" s="1380" t="s">
        <v>1236</v>
      </c>
      <c r="K64" s="1458"/>
      <c r="L64" s="1459" t="s">
        <v>117</v>
      </c>
      <c r="M64" s="1380" t="s">
        <v>1239</v>
      </c>
      <c r="N64" s="1399"/>
      <c r="O64" s="1470"/>
      <c r="P64" s="1468"/>
      <c r="Q64" s="1468"/>
      <c r="R64" s="1468"/>
      <c r="S64" s="1468"/>
      <c r="T64" s="1468"/>
      <c r="U64" s="1468"/>
      <c r="V64" s="1468"/>
      <c r="W64" s="1468"/>
      <c r="X64" s="1473"/>
      <c r="Y64" s="1389"/>
      <c r="Z64" s="1384"/>
      <c r="AA64" s="1384"/>
      <c r="AB64" s="1385"/>
      <c r="AC64" s="1575"/>
      <c r="AD64" s="1576"/>
      <c r="AE64" s="1576"/>
      <c r="AF64" s="1577"/>
    </row>
    <row r="65" spans="1:32" ht="18.75" customHeight="1" x14ac:dyDescent="0.2">
      <c r="A65" s="1374"/>
      <c r="B65" s="1375"/>
      <c r="C65" s="1376"/>
      <c r="D65" s="1377"/>
      <c r="E65" s="1378"/>
      <c r="F65" s="1379"/>
      <c r="G65" s="1378"/>
      <c r="H65" s="1391" t="s">
        <v>1243</v>
      </c>
      <c r="I65" s="1467" t="s">
        <v>117</v>
      </c>
      <c r="J65" s="1392" t="s">
        <v>1236</v>
      </c>
      <c r="K65" s="1392"/>
      <c r="L65" s="1469" t="s">
        <v>117</v>
      </c>
      <c r="M65" s="1392" t="s">
        <v>1237</v>
      </c>
      <c r="N65" s="1392"/>
      <c r="O65" s="1469" t="s">
        <v>117</v>
      </c>
      <c r="P65" s="1392" t="s">
        <v>1238</v>
      </c>
      <c r="Q65" s="1470"/>
      <c r="R65" s="1468"/>
      <c r="S65" s="1468"/>
      <c r="T65" s="1468"/>
      <c r="U65" s="1468"/>
      <c r="V65" s="1468"/>
      <c r="W65" s="1468"/>
      <c r="X65" s="1473"/>
      <c r="Y65" s="1389"/>
      <c r="Z65" s="1384"/>
      <c r="AA65" s="1384"/>
      <c r="AB65" s="1385"/>
      <c r="AC65" s="1575"/>
      <c r="AD65" s="1576"/>
      <c r="AE65" s="1576"/>
      <c r="AF65" s="1577"/>
    </row>
    <row r="66" spans="1:32" ht="18.75" customHeight="1" x14ac:dyDescent="0.2">
      <c r="A66" s="1374"/>
      <c r="B66" s="1375"/>
      <c r="C66" s="1376"/>
      <c r="D66" s="1377"/>
      <c r="E66" s="1378"/>
      <c r="F66" s="1379"/>
      <c r="G66" s="1378"/>
      <c r="H66" s="1391" t="s">
        <v>1334</v>
      </c>
      <c r="I66" s="1467" t="s">
        <v>117</v>
      </c>
      <c r="J66" s="1392" t="s">
        <v>1236</v>
      </c>
      <c r="K66" s="1392"/>
      <c r="L66" s="1469" t="s">
        <v>117</v>
      </c>
      <c r="M66" s="1392" t="s">
        <v>1237</v>
      </c>
      <c r="N66" s="1392"/>
      <c r="O66" s="1469" t="s">
        <v>117</v>
      </c>
      <c r="P66" s="1392" t="s">
        <v>1238</v>
      </c>
      <c r="Q66" s="1468"/>
      <c r="R66" s="1468"/>
      <c r="S66" s="1468"/>
      <c r="T66" s="1468"/>
      <c r="U66" s="1468"/>
      <c r="V66" s="1468"/>
      <c r="W66" s="1468"/>
      <c r="X66" s="1473"/>
      <c r="Y66" s="1389"/>
      <c r="Z66" s="1384"/>
      <c r="AA66" s="1384"/>
      <c r="AB66" s="1385"/>
      <c r="AC66" s="1575"/>
      <c r="AD66" s="1576"/>
      <c r="AE66" s="1576"/>
      <c r="AF66" s="1577"/>
    </row>
    <row r="67" spans="1:32" ht="18.75" customHeight="1" x14ac:dyDescent="0.2">
      <c r="A67" s="1374"/>
      <c r="B67" s="1375"/>
      <c r="C67" s="1376"/>
      <c r="D67" s="1377"/>
      <c r="E67" s="1378"/>
      <c r="F67" s="1379"/>
      <c r="G67" s="1378"/>
      <c r="H67" s="1391" t="s">
        <v>238</v>
      </c>
      <c r="I67" s="1467" t="s">
        <v>117</v>
      </c>
      <c r="J67" s="1392" t="s">
        <v>1236</v>
      </c>
      <c r="K67" s="1392"/>
      <c r="L67" s="1469" t="s">
        <v>117</v>
      </c>
      <c r="M67" s="1392" t="s">
        <v>1237</v>
      </c>
      <c r="N67" s="1392"/>
      <c r="O67" s="1469" t="s">
        <v>117</v>
      </c>
      <c r="P67" s="1392" t="s">
        <v>1238</v>
      </c>
      <c r="Q67" s="1470"/>
      <c r="R67" s="1392"/>
      <c r="S67" s="1392"/>
      <c r="T67" s="1392"/>
      <c r="U67" s="1392"/>
      <c r="V67" s="1392"/>
      <c r="W67" s="1392"/>
      <c r="X67" s="1417"/>
      <c r="Y67" s="1389"/>
      <c r="Z67" s="1384"/>
      <c r="AA67" s="1384"/>
      <c r="AB67" s="1385"/>
      <c r="AC67" s="1575"/>
      <c r="AD67" s="1576"/>
      <c r="AE67" s="1576"/>
      <c r="AF67" s="1577"/>
    </row>
    <row r="68" spans="1:32" ht="18.75" customHeight="1" x14ac:dyDescent="0.2">
      <c r="A68" s="1374"/>
      <c r="B68" s="1375"/>
      <c r="C68" s="1376"/>
      <c r="D68" s="1377"/>
      <c r="E68" s="1378"/>
      <c r="F68" s="1379"/>
      <c r="G68" s="1378"/>
      <c r="H68" s="1403" t="s">
        <v>800</v>
      </c>
      <c r="I68" s="1457" t="s">
        <v>117</v>
      </c>
      <c r="J68" s="1380" t="s">
        <v>1236</v>
      </c>
      <c r="K68" s="1458"/>
      <c r="L68" s="1459" t="s">
        <v>117</v>
      </c>
      <c r="M68" s="1380" t="s">
        <v>1239</v>
      </c>
      <c r="N68" s="1399"/>
      <c r="O68" s="1470"/>
      <c r="P68" s="1468"/>
      <c r="Q68" s="1468"/>
      <c r="R68" s="1468"/>
      <c r="S68" s="1468"/>
      <c r="T68" s="1468"/>
      <c r="U68" s="1468"/>
      <c r="V68" s="1468"/>
      <c r="W68" s="1468"/>
      <c r="X68" s="1473"/>
      <c r="Y68" s="1389"/>
      <c r="Z68" s="1384"/>
      <c r="AA68" s="1384"/>
      <c r="AB68" s="1385"/>
      <c r="AC68" s="1575"/>
      <c r="AD68" s="1576"/>
      <c r="AE68" s="1576"/>
      <c r="AF68" s="1577"/>
    </row>
    <row r="69" spans="1:32" ht="18.75" customHeight="1" x14ac:dyDescent="0.2">
      <c r="A69" s="1374"/>
      <c r="B69" s="1375"/>
      <c r="C69" s="1376"/>
      <c r="D69" s="1377"/>
      <c r="E69" s="1378"/>
      <c r="F69" s="1379"/>
      <c r="G69" s="1378"/>
      <c r="H69" s="1391" t="s">
        <v>801</v>
      </c>
      <c r="I69" s="1457" t="s">
        <v>117</v>
      </c>
      <c r="J69" s="1380" t="s">
        <v>1236</v>
      </c>
      <c r="K69" s="1458"/>
      <c r="L69" s="1459" t="s">
        <v>117</v>
      </c>
      <c r="M69" s="1380" t="s">
        <v>1239</v>
      </c>
      <c r="N69" s="1399"/>
      <c r="O69" s="1470"/>
      <c r="P69" s="1468"/>
      <c r="Q69" s="1468"/>
      <c r="R69" s="1468"/>
      <c r="S69" s="1468"/>
      <c r="T69" s="1468"/>
      <c r="U69" s="1468"/>
      <c r="V69" s="1468"/>
      <c r="W69" s="1468"/>
      <c r="X69" s="1473"/>
      <c r="Y69" s="1389"/>
      <c r="Z69" s="1384"/>
      <c r="AA69" s="1384"/>
      <c r="AB69" s="1385"/>
      <c r="AC69" s="1575"/>
      <c r="AD69" s="1576"/>
      <c r="AE69" s="1576"/>
      <c r="AF69" s="1577"/>
    </row>
    <row r="70" spans="1:32" ht="18.75" customHeight="1" x14ac:dyDescent="0.2">
      <c r="A70" s="1374"/>
      <c r="B70" s="1375"/>
      <c r="C70" s="1376"/>
      <c r="D70" s="1377"/>
      <c r="E70" s="1378"/>
      <c r="F70" s="1379"/>
      <c r="G70" s="1378"/>
      <c r="H70" s="1391" t="s">
        <v>802</v>
      </c>
      <c r="I70" s="1457" t="s">
        <v>117</v>
      </c>
      <c r="J70" s="1380" t="s">
        <v>1236</v>
      </c>
      <c r="K70" s="1458"/>
      <c r="L70" s="1459" t="s">
        <v>117</v>
      </c>
      <c r="M70" s="1380" t="s">
        <v>1239</v>
      </c>
      <c r="N70" s="1399"/>
      <c r="O70" s="1470"/>
      <c r="P70" s="1468"/>
      <c r="Q70" s="1468"/>
      <c r="R70" s="1468"/>
      <c r="S70" s="1468"/>
      <c r="T70" s="1468"/>
      <c r="U70" s="1468"/>
      <c r="V70" s="1468"/>
      <c r="W70" s="1468"/>
      <c r="X70" s="1473"/>
      <c r="Y70" s="1389"/>
      <c r="Z70" s="1384"/>
      <c r="AA70" s="1384"/>
      <c r="AB70" s="1385"/>
      <c r="AC70" s="1575"/>
      <c r="AD70" s="1576"/>
      <c r="AE70" s="1576"/>
      <c r="AF70" s="1577"/>
    </row>
    <row r="71" spans="1:32" ht="18.75" customHeight="1" x14ac:dyDescent="0.2">
      <c r="A71" s="1374"/>
      <c r="B71" s="1375"/>
      <c r="C71" s="1376"/>
      <c r="D71" s="1377"/>
      <c r="E71" s="1378"/>
      <c r="F71" s="1379"/>
      <c r="G71" s="1378"/>
      <c r="H71" s="1391" t="s">
        <v>803</v>
      </c>
      <c r="I71" s="1457" t="s">
        <v>117</v>
      </c>
      <c r="J71" s="1380" t="s">
        <v>1236</v>
      </c>
      <c r="K71" s="1458"/>
      <c r="L71" s="1459" t="s">
        <v>117</v>
      </c>
      <c r="M71" s="1380" t="s">
        <v>1239</v>
      </c>
      <c r="N71" s="1399"/>
      <c r="O71" s="1470"/>
      <c r="P71" s="1468"/>
      <c r="Q71" s="1468"/>
      <c r="R71" s="1468"/>
      <c r="S71" s="1468"/>
      <c r="T71" s="1468"/>
      <c r="U71" s="1468"/>
      <c r="V71" s="1468"/>
      <c r="W71" s="1468"/>
      <c r="X71" s="1473"/>
      <c r="Y71" s="1389"/>
      <c r="Z71" s="1384"/>
      <c r="AA71" s="1384"/>
      <c r="AB71" s="1385"/>
      <c r="AC71" s="1575"/>
      <c r="AD71" s="1576"/>
      <c r="AE71" s="1576"/>
      <c r="AF71" s="1577"/>
    </row>
    <row r="72" spans="1:32" ht="18.75" customHeight="1" x14ac:dyDescent="0.2">
      <c r="A72" s="1374"/>
      <c r="B72" s="1375"/>
      <c r="C72" s="1376"/>
      <c r="D72" s="1377"/>
      <c r="E72" s="1378"/>
      <c r="F72" s="1379"/>
      <c r="G72" s="1378"/>
      <c r="H72" s="1391" t="s">
        <v>1329</v>
      </c>
      <c r="I72" s="1467" t="s">
        <v>117</v>
      </c>
      <c r="J72" s="1392" t="s">
        <v>1236</v>
      </c>
      <c r="K72" s="1392"/>
      <c r="L72" s="1469" t="s">
        <v>117</v>
      </c>
      <c r="M72" s="1380" t="s">
        <v>1239</v>
      </c>
      <c r="N72" s="1392"/>
      <c r="O72" s="1392"/>
      <c r="P72" s="1392"/>
      <c r="Q72" s="1468"/>
      <c r="R72" s="1468"/>
      <c r="S72" s="1468"/>
      <c r="T72" s="1468"/>
      <c r="U72" s="1468"/>
      <c r="V72" s="1468"/>
      <c r="W72" s="1468"/>
      <c r="X72" s="1473"/>
      <c r="Y72" s="1389"/>
      <c r="Z72" s="1384"/>
      <c r="AA72" s="1384"/>
      <c r="AB72" s="1385"/>
      <c r="AC72" s="1575"/>
      <c r="AD72" s="1576"/>
      <c r="AE72" s="1576"/>
      <c r="AF72" s="1577"/>
    </row>
    <row r="73" spans="1:32" ht="18.75" customHeight="1" x14ac:dyDescent="0.2">
      <c r="A73" s="1374"/>
      <c r="B73" s="1375"/>
      <c r="C73" s="1376"/>
      <c r="D73" s="1377"/>
      <c r="E73" s="1378"/>
      <c r="F73" s="1379"/>
      <c r="G73" s="1378"/>
      <c r="H73" s="1391" t="s">
        <v>1330</v>
      </c>
      <c r="I73" s="1467" t="s">
        <v>117</v>
      </c>
      <c r="J73" s="1392" t="s">
        <v>1236</v>
      </c>
      <c r="K73" s="1392"/>
      <c r="L73" s="1469" t="s">
        <v>117</v>
      </c>
      <c r="M73" s="1380" t="s">
        <v>1239</v>
      </c>
      <c r="N73" s="1392"/>
      <c r="O73" s="1392"/>
      <c r="P73" s="1392"/>
      <c r="Q73" s="1468"/>
      <c r="R73" s="1468"/>
      <c r="S73" s="1468"/>
      <c r="T73" s="1468"/>
      <c r="U73" s="1468"/>
      <c r="V73" s="1468"/>
      <c r="W73" s="1468"/>
      <c r="X73" s="1473"/>
      <c r="Y73" s="1389"/>
      <c r="Z73" s="1384"/>
      <c r="AA73" s="1384"/>
      <c r="AB73" s="1385"/>
      <c r="AC73" s="1575"/>
      <c r="AD73" s="1576"/>
      <c r="AE73" s="1576"/>
      <c r="AF73" s="1577"/>
    </row>
    <row r="74" spans="1:32" ht="18.75" customHeight="1" x14ac:dyDescent="0.2">
      <c r="A74" s="1374"/>
      <c r="B74" s="1375"/>
      <c r="C74" s="1376"/>
      <c r="D74" s="1377"/>
      <c r="E74" s="1378"/>
      <c r="F74" s="1379"/>
      <c r="G74" s="1378"/>
      <c r="H74" s="1404" t="s">
        <v>1291</v>
      </c>
      <c r="I74" s="1467" t="s">
        <v>117</v>
      </c>
      <c r="J74" s="1392" t="s">
        <v>1236</v>
      </c>
      <c r="K74" s="1392"/>
      <c r="L74" s="1469" t="s">
        <v>117</v>
      </c>
      <c r="M74" s="1392" t="s">
        <v>1237</v>
      </c>
      <c r="N74" s="1392"/>
      <c r="O74" s="1469" t="s">
        <v>117</v>
      </c>
      <c r="P74" s="1392" t="s">
        <v>1238</v>
      </c>
      <c r="Q74" s="1470"/>
      <c r="R74" s="1470"/>
      <c r="S74" s="1470"/>
      <c r="T74" s="1470"/>
      <c r="U74" s="1463"/>
      <c r="V74" s="1463"/>
      <c r="W74" s="1463"/>
      <c r="X74" s="1464"/>
      <c r="Y74" s="1389"/>
      <c r="Z74" s="1384"/>
      <c r="AA74" s="1384"/>
      <c r="AB74" s="1385"/>
      <c r="AC74" s="1575"/>
      <c r="AD74" s="1576"/>
      <c r="AE74" s="1576"/>
      <c r="AF74" s="1577"/>
    </row>
    <row r="75" spans="1:32" ht="18.75" customHeight="1" x14ac:dyDescent="0.2">
      <c r="A75" s="1405"/>
      <c r="B75" s="1406"/>
      <c r="C75" s="1407"/>
      <c r="D75" s="1408"/>
      <c r="E75" s="1365"/>
      <c r="F75" s="1409"/>
      <c r="G75" s="1365"/>
      <c r="H75" s="1410" t="s">
        <v>239</v>
      </c>
      <c r="I75" s="1474" t="s">
        <v>117</v>
      </c>
      <c r="J75" s="1411" t="s">
        <v>1236</v>
      </c>
      <c r="K75" s="1411"/>
      <c r="L75" s="1475" t="s">
        <v>117</v>
      </c>
      <c r="M75" s="1411" t="s">
        <v>1265</v>
      </c>
      <c r="N75" s="1411"/>
      <c r="O75" s="1475" t="s">
        <v>117</v>
      </c>
      <c r="P75" s="1411" t="s">
        <v>1266</v>
      </c>
      <c r="Q75" s="1412"/>
      <c r="R75" s="1475" t="s">
        <v>117</v>
      </c>
      <c r="S75" s="1411" t="s">
        <v>1267</v>
      </c>
      <c r="T75" s="1411"/>
      <c r="U75" s="1411"/>
      <c r="V75" s="1411"/>
      <c r="W75" s="1411"/>
      <c r="X75" s="1418"/>
      <c r="Y75" s="1414"/>
      <c r="Z75" s="1415"/>
      <c r="AA75" s="1415"/>
      <c r="AB75" s="1416"/>
      <c r="AC75" s="1564"/>
      <c r="AD75" s="1565"/>
      <c r="AE75" s="1565"/>
      <c r="AF75" s="1566"/>
    </row>
    <row r="76" spans="1:32" ht="18.75" customHeight="1" x14ac:dyDescent="0.2">
      <c r="A76" s="1366"/>
      <c r="B76" s="1367"/>
      <c r="C76" s="1368"/>
      <c r="D76" s="1369"/>
      <c r="E76" s="1362"/>
      <c r="F76" s="1370"/>
      <c r="G76" s="1362"/>
      <c r="H76" s="1553" t="s">
        <v>1292</v>
      </c>
      <c r="I76" s="1455" t="s">
        <v>117</v>
      </c>
      <c r="J76" s="1360" t="s">
        <v>1288</v>
      </c>
      <c r="K76" s="1456"/>
      <c r="L76" s="1371"/>
      <c r="M76" s="1452" t="s">
        <v>117</v>
      </c>
      <c r="N76" s="1360" t="s">
        <v>1295</v>
      </c>
      <c r="O76" s="1371"/>
      <c r="P76" s="1371"/>
      <c r="Q76" s="1452" t="s">
        <v>117</v>
      </c>
      <c r="R76" s="1360" t="s">
        <v>1296</v>
      </c>
      <c r="S76" s="1371"/>
      <c r="T76" s="1371"/>
      <c r="U76" s="1452" t="s">
        <v>117</v>
      </c>
      <c r="V76" s="1360" t="s">
        <v>1297</v>
      </c>
      <c r="W76" s="1371"/>
      <c r="X76" s="1372"/>
      <c r="Y76" s="1455" t="s">
        <v>117</v>
      </c>
      <c r="Z76" s="1360" t="s">
        <v>1231</v>
      </c>
      <c r="AA76" s="1360"/>
      <c r="AB76" s="1373"/>
      <c r="AC76" s="1561"/>
      <c r="AD76" s="1562"/>
      <c r="AE76" s="1562"/>
      <c r="AF76" s="1563"/>
    </row>
    <row r="77" spans="1:32" ht="18.75" customHeight="1" x14ac:dyDescent="0.2">
      <c r="A77" s="1374"/>
      <c r="B77" s="1375"/>
      <c r="C77" s="1376"/>
      <c r="D77" s="1377"/>
      <c r="E77" s="1378"/>
      <c r="F77" s="1379"/>
      <c r="G77" s="1378"/>
      <c r="H77" s="1574"/>
      <c r="I77" s="1457" t="s">
        <v>117</v>
      </c>
      <c r="J77" s="1380" t="s">
        <v>1298</v>
      </c>
      <c r="K77" s="1458"/>
      <c r="L77" s="1381"/>
      <c r="M77" s="1459" t="s">
        <v>117</v>
      </c>
      <c r="N77" s="1380" t="s">
        <v>1289</v>
      </c>
      <c r="O77" s="1381"/>
      <c r="P77" s="1381"/>
      <c r="Q77" s="1381"/>
      <c r="R77" s="1381"/>
      <c r="S77" s="1381"/>
      <c r="T77" s="1381"/>
      <c r="U77" s="1381"/>
      <c r="V77" s="1381"/>
      <c r="W77" s="1381"/>
      <c r="X77" s="1382"/>
      <c r="Y77" s="1460" t="s">
        <v>117</v>
      </c>
      <c r="Z77" s="1383" t="s">
        <v>1232</v>
      </c>
      <c r="AA77" s="1384"/>
      <c r="AB77" s="1385"/>
      <c r="AC77" s="1575"/>
      <c r="AD77" s="1576"/>
      <c r="AE77" s="1576"/>
      <c r="AF77" s="1577"/>
    </row>
    <row r="78" spans="1:32" ht="18.75" customHeight="1" x14ac:dyDescent="0.2">
      <c r="A78" s="1374"/>
      <c r="B78" s="1375"/>
      <c r="C78" s="1376"/>
      <c r="D78" s="1377"/>
      <c r="E78" s="1378"/>
      <c r="F78" s="1379"/>
      <c r="G78" s="1378"/>
      <c r="H78" s="1578" t="s">
        <v>91</v>
      </c>
      <c r="I78" s="1461" t="s">
        <v>117</v>
      </c>
      <c r="J78" s="1386" t="s">
        <v>1236</v>
      </c>
      <c r="K78" s="1386"/>
      <c r="L78" s="1387"/>
      <c r="M78" s="1462" t="s">
        <v>117</v>
      </c>
      <c r="N78" s="1386" t="s">
        <v>1268</v>
      </c>
      <c r="O78" s="1386"/>
      <c r="P78" s="1387"/>
      <c r="Q78" s="1462" t="s">
        <v>117</v>
      </c>
      <c r="R78" s="1387" t="s">
        <v>1308</v>
      </c>
      <c r="S78" s="1387"/>
      <c r="T78" s="1387"/>
      <c r="U78" s="1462" t="s">
        <v>117</v>
      </c>
      <c r="V78" s="1387" t="s">
        <v>1309</v>
      </c>
      <c r="W78" s="1463"/>
      <c r="X78" s="1464"/>
      <c r="Y78" s="1389"/>
      <c r="Z78" s="1384"/>
      <c r="AA78" s="1384"/>
      <c r="AB78" s="1385"/>
      <c r="AC78" s="1575"/>
      <c r="AD78" s="1576"/>
      <c r="AE78" s="1576"/>
      <c r="AF78" s="1577"/>
    </row>
    <row r="79" spans="1:32" ht="18.75" customHeight="1" x14ac:dyDescent="0.2">
      <c r="A79" s="1374"/>
      <c r="B79" s="1375"/>
      <c r="C79" s="1376"/>
      <c r="D79" s="1377"/>
      <c r="E79" s="1378"/>
      <c r="F79" s="1379"/>
      <c r="G79" s="1378"/>
      <c r="H79" s="1574"/>
      <c r="I79" s="1457" t="s">
        <v>117</v>
      </c>
      <c r="J79" s="1381" t="s">
        <v>1310</v>
      </c>
      <c r="K79" s="1380"/>
      <c r="L79" s="1381"/>
      <c r="M79" s="1459" t="s">
        <v>117</v>
      </c>
      <c r="N79" s="1380" t="s">
        <v>1335</v>
      </c>
      <c r="O79" s="1380"/>
      <c r="P79" s="1381"/>
      <c r="Q79" s="1381"/>
      <c r="R79" s="1381"/>
      <c r="S79" s="1381"/>
      <c r="T79" s="1381"/>
      <c r="U79" s="1381"/>
      <c r="V79" s="1381"/>
      <c r="W79" s="1465"/>
      <c r="X79" s="1466"/>
      <c r="Y79" s="1389"/>
      <c r="Z79" s="1384"/>
      <c r="AA79" s="1384"/>
      <c r="AB79" s="1385"/>
      <c r="AC79" s="1575"/>
      <c r="AD79" s="1576"/>
      <c r="AE79" s="1576"/>
      <c r="AF79" s="1577"/>
    </row>
    <row r="80" spans="1:32" ht="18.75" customHeight="1" x14ac:dyDescent="0.2">
      <c r="A80" s="1374"/>
      <c r="B80" s="1375"/>
      <c r="C80" s="1376"/>
      <c r="D80" s="1377"/>
      <c r="E80" s="1378"/>
      <c r="F80" s="1379"/>
      <c r="G80" s="1378"/>
      <c r="H80" s="1391" t="s">
        <v>1332</v>
      </c>
      <c r="I80" s="1467" t="s">
        <v>117</v>
      </c>
      <c r="J80" s="1392" t="s">
        <v>1234</v>
      </c>
      <c r="K80" s="1468"/>
      <c r="L80" s="1393"/>
      <c r="M80" s="1469" t="s">
        <v>117</v>
      </c>
      <c r="N80" s="1392" t="s">
        <v>1328</v>
      </c>
      <c r="O80" s="1470"/>
      <c r="P80" s="1468"/>
      <c r="Q80" s="1468"/>
      <c r="R80" s="1468"/>
      <c r="S80" s="1468"/>
      <c r="T80" s="1468"/>
      <c r="U80" s="1468"/>
      <c r="V80" s="1468"/>
      <c r="W80" s="1468"/>
      <c r="X80" s="1473"/>
      <c r="Y80" s="1389"/>
      <c r="Z80" s="1384"/>
      <c r="AA80" s="1384"/>
      <c r="AB80" s="1385"/>
      <c r="AC80" s="1575"/>
      <c r="AD80" s="1576"/>
      <c r="AE80" s="1576"/>
      <c r="AF80" s="1577"/>
    </row>
    <row r="81" spans="1:32" ht="18.75" customHeight="1" x14ac:dyDescent="0.2">
      <c r="A81" s="1374"/>
      <c r="B81" s="1375"/>
      <c r="C81" s="1376"/>
      <c r="D81" s="1377"/>
      <c r="E81" s="1378"/>
      <c r="F81" s="1379"/>
      <c r="G81" s="1378"/>
      <c r="H81" s="1391" t="s">
        <v>797</v>
      </c>
      <c r="I81" s="1467" t="s">
        <v>117</v>
      </c>
      <c r="J81" s="1392" t="s">
        <v>1234</v>
      </c>
      <c r="K81" s="1468"/>
      <c r="L81" s="1393"/>
      <c r="M81" s="1469" t="s">
        <v>117</v>
      </c>
      <c r="N81" s="1392" t="s">
        <v>1328</v>
      </c>
      <c r="O81" s="1470"/>
      <c r="P81" s="1468"/>
      <c r="Q81" s="1468"/>
      <c r="R81" s="1468"/>
      <c r="S81" s="1468"/>
      <c r="T81" s="1468"/>
      <c r="U81" s="1468"/>
      <c r="V81" s="1468"/>
      <c r="W81" s="1468"/>
      <c r="X81" s="1473"/>
      <c r="Y81" s="1389"/>
      <c r="Z81" s="1384"/>
      <c r="AA81" s="1384"/>
      <c r="AB81" s="1385"/>
      <c r="AC81" s="1575"/>
      <c r="AD81" s="1576"/>
      <c r="AE81" s="1576"/>
      <c r="AF81" s="1577"/>
    </row>
    <row r="82" spans="1:32" ht="19.5" customHeight="1" x14ac:dyDescent="0.2">
      <c r="A82" s="1374"/>
      <c r="B82" s="1375"/>
      <c r="C82" s="1376"/>
      <c r="D82" s="1395"/>
      <c r="E82" s="1378"/>
      <c r="F82" s="1379"/>
      <c r="G82" s="1396"/>
      <c r="H82" s="1397" t="s">
        <v>1233</v>
      </c>
      <c r="I82" s="1467" t="s">
        <v>117</v>
      </c>
      <c r="J82" s="1392" t="s">
        <v>1234</v>
      </c>
      <c r="K82" s="1468"/>
      <c r="L82" s="1393"/>
      <c r="M82" s="1469" t="s">
        <v>117</v>
      </c>
      <c r="N82" s="1392" t="s">
        <v>1235</v>
      </c>
      <c r="O82" s="1469"/>
      <c r="P82" s="1392"/>
      <c r="Q82" s="1470"/>
      <c r="R82" s="1470"/>
      <c r="S82" s="1470"/>
      <c r="T82" s="1470"/>
      <c r="U82" s="1470"/>
      <c r="V82" s="1470"/>
      <c r="W82" s="1470"/>
      <c r="X82" s="1471"/>
      <c r="Y82" s="1384"/>
      <c r="Z82" s="1384"/>
      <c r="AA82" s="1384"/>
      <c r="AB82" s="1385"/>
      <c r="AC82" s="1575"/>
      <c r="AD82" s="1576"/>
      <c r="AE82" s="1576"/>
      <c r="AF82" s="1577"/>
    </row>
    <row r="83" spans="1:32" ht="19.5" customHeight="1" x14ac:dyDescent="0.2">
      <c r="A83" s="1374"/>
      <c r="B83" s="1375"/>
      <c r="C83" s="1376"/>
      <c r="D83" s="1395"/>
      <c r="E83" s="1378"/>
      <c r="F83" s="1379"/>
      <c r="G83" s="1396"/>
      <c r="H83" s="1397" t="s">
        <v>1259</v>
      </c>
      <c r="I83" s="1467" t="s">
        <v>117</v>
      </c>
      <c r="J83" s="1392" t="s">
        <v>1234</v>
      </c>
      <c r="K83" s="1468"/>
      <c r="L83" s="1393"/>
      <c r="M83" s="1469" t="s">
        <v>117</v>
      </c>
      <c r="N83" s="1392" t="s">
        <v>1235</v>
      </c>
      <c r="O83" s="1469"/>
      <c r="P83" s="1392"/>
      <c r="Q83" s="1470"/>
      <c r="R83" s="1470"/>
      <c r="S83" s="1470"/>
      <c r="T83" s="1470"/>
      <c r="U83" s="1470"/>
      <c r="V83" s="1470"/>
      <c r="W83" s="1470"/>
      <c r="X83" s="1471"/>
      <c r="Y83" s="1384"/>
      <c r="Z83" s="1384"/>
      <c r="AA83" s="1384"/>
      <c r="AB83" s="1385"/>
      <c r="AC83" s="1575"/>
      <c r="AD83" s="1576"/>
      <c r="AE83" s="1576"/>
      <c r="AF83" s="1577"/>
    </row>
    <row r="84" spans="1:32" ht="18.75" customHeight="1" x14ac:dyDescent="0.2">
      <c r="A84" s="1374"/>
      <c r="B84" s="1375"/>
      <c r="C84" s="1376"/>
      <c r="D84" s="1377"/>
      <c r="E84" s="1378"/>
      <c r="F84" s="1379"/>
      <c r="G84" s="1378"/>
      <c r="H84" s="1579" t="s">
        <v>1333</v>
      </c>
      <c r="I84" s="1581" t="s">
        <v>117</v>
      </c>
      <c r="J84" s="1583" t="s">
        <v>1236</v>
      </c>
      <c r="K84" s="1583"/>
      <c r="L84" s="1585" t="s">
        <v>117</v>
      </c>
      <c r="M84" s="1583" t="s">
        <v>1239</v>
      </c>
      <c r="N84" s="1583"/>
      <c r="O84" s="1387"/>
      <c r="P84" s="1387"/>
      <c r="Q84" s="1387"/>
      <c r="R84" s="1387"/>
      <c r="S84" s="1387"/>
      <c r="T84" s="1387"/>
      <c r="U84" s="1387"/>
      <c r="V84" s="1387"/>
      <c r="W84" s="1387"/>
      <c r="X84" s="1398"/>
      <c r="Y84" s="1389"/>
      <c r="Z84" s="1384"/>
      <c r="AA84" s="1384"/>
      <c r="AB84" s="1385"/>
      <c r="AC84" s="1575"/>
      <c r="AD84" s="1576"/>
      <c r="AE84" s="1576"/>
      <c r="AF84" s="1577"/>
    </row>
    <row r="85" spans="1:32" ht="18.75" customHeight="1" x14ac:dyDescent="0.2">
      <c r="A85" s="1374"/>
      <c r="B85" s="1375"/>
      <c r="C85" s="1376"/>
      <c r="D85" s="1377"/>
      <c r="E85" s="1378"/>
      <c r="F85" s="1379"/>
      <c r="G85" s="1378"/>
      <c r="H85" s="1580"/>
      <c r="I85" s="1582"/>
      <c r="J85" s="1584"/>
      <c r="K85" s="1584"/>
      <c r="L85" s="1586"/>
      <c r="M85" s="1584"/>
      <c r="N85" s="1584"/>
      <c r="O85" s="1381"/>
      <c r="P85" s="1381"/>
      <c r="Q85" s="1381"/>
      <c r="R85" s="1381"/>
      <c r="S85" s="1381"/>
      <c r="T85" s="1381"/>
      <c r="U85" s="1381"/>
      <c r="V85" s="1381"/>
      <c r="W85" s="1381"/>
      <c r="X85" s="1382"/>
      <c r="Y85" s="1389"/>
      <c r="Z85" s="1384"/>
      <c r="AA85" s="1384"/>
      <c r="AB85" s="1385"/>
      <c r="AC85" s="1575"/>
      <c r="AD85" s="1576"/>
      <c r="AE85" s="1576"/>
      <c r="AF85" s="1577"/>
    </row>
    <row r="86" spans="1:32" ht="18.75" customHeight="1" x14ac:dyDescent="0.2">
      <c r="A86" s="1460" t="s">
        <v>117</v>
      </c>
      <c r="B86" s="1375">
        <v>55</v>
      </c>
      <c r="C86" s="1376" t="s">
        <v>928</v>
      </c>
      <c r="D86" s="1460" t="s">
        <v>117</v>
      </c>
      <c r="E86" s="1378" t="s">
        <v>1323</v>
      </c>
      <c r="F86" s="1460" t="s">
        <v>117</v>
      </c>
      <c r="G86" s="1378" t="s">
        <v>1324</v>
      </c>
      <c r="H86" s="1391" t="s">
        <v>237</v>
      </c>
      <c r="I86" s="1467" t="s">
        <v>117</v>
      </c>
      <c r="J86" s="1392" t="s">
        <v>1336</v>
      </c>
      <c r="K86" s="1468"/>
      <c r="L86" s="1393"/>
      <c r="M86" s="1469" t="s">
        <v>117</v>
      </c>
      <c r="N86" s="1392" t="s">
        <v>1299</v>
      </c>
      <c r="O86" s="1470"/>
      <c r="P86" s="1468"/>
      <c r="Q86" s="1468"/>
      <c r="R86" s="1468"/>
      <c r="S86" s="1468"/>
      <c r="T86" s="1468"/>
      <c r="U86" s="1468"/>
      <c r="V86" s="1468"/>
      <c r="W86" s="1468"/>
      <c r="X86" s="1473"/>
      <c r="Y86" s="1389"/>
      <c r="Z86" s="1384"/>
      <c r="AA86" s="1384"/>
      <c r="AB86" s="1385"/>
      <c r="AC86" s="1575"/>
      <c r="AD86" s="1576"/>
      <c r="AE86" s="1576"/>
      <c r="AF86" s="1577"/>
    </row>
    <row r="87" spans="1:32" ht="18.75" customHeight="1" x14ac:dyDescent="0.2">
      <c r="A87" s="1374"/>
      <c r="B87" s="1375"/>
      <c r="C87" s="1376"/>
      <c r="D87" s="1377"/>
      <c r="E87" s="1378"/>
      <c r="F87" s="1460" t="s">
        <v>117</v>
      </c>
      <c r="G87" s="1378" t="s">
        <v>1307</v>
      </c>
      <c r="H87" s="1391" t="s">
        <v>1311</v>
      </c>
      <c r="I87" s="1467" t="s">
        <v>117</v>
      </c>
      <c r="J87" s="1392" t="s">
        <v>1336</v>
      </c>
      <c r="K87" s="1468"/>
      <c r="L87" s="1393"/>
      <c r="M87" s="1469" t="s">
        <v>117</v>
      </c>
      <c r="N87" s="1392" t="s">
        <v>1299</v>
      </c>
      <c r="O87" s="1470"/>
      <c r="P87" s="1468"/>
      <c r="Q87" s="1468"/>
      <c r="R87" s="1468"/>
      <c r="S87" s="1468"/>
      <c r="T87" s="1468"/>
      <c r="U87" s="1468"/>
      <c r="V87" s="1468"/>
      <c r="W87" s="1468"/>
      <c r="X87" s="1473"/>
      <c r="Y87" s="1389"/>
      <c r="Z87" s="1384"/>
      <c r="AA87" s="1384"/>
      <c r="AB87" s="1385"/>
      <c r="AC87" s="1575"/>
      <c r="AD87" s="1576"/>
      <c r="AE87" s="1576"/>
      <c r="AF87" s="1577"/>
    </row>
    <row r="88" spans="1:32" ht="18.75" customHeight="1" x14ac:dyDescent="0.2">
      <c r="A88" s="1374"/>
      <c r="B88" s="1375"/>
      <c r="C88" s="1376"/>
      <c r="D88" s="1377"/>
      <c r="E88" s="1378"/>
      <c r="F88" s="1379"/>
      <c r="G88" s="1378"/>
      <c r="H88" s="1391" t="s">
        <v>1337</v>
      </c>
      <c r="I88" s="1457" t="s">
        <v>117</v>
      </c>
      <c r="J88" s="1380" t="s">
        <v>1236</v>
      </c>
      <c r="K88" s="1458"/>
      <c r="L88" s="1459" t="s">
        <v>117</v>
      </c>
      <c r="M88" s="1380" t="s">
        <v>1239</v>
      </c>
      <c r="N88" s="1399"/>
      <c r="O88" s="1468"/>
      <c r="P88" s="1468"/>
      <c r="Q88" s="1468"/>
      <c r="R88" s="1468"/>
      <c r="S88" s="1468"/>
      <c r="T88" s="1468"/>
      <c r="U88" s="1468"/>
      <c r="V88" s="1468"/>
      <c r="W88" s="1468"/>
      <c r="X88" s="1473"/>
      <c r="Y88" s="1389"/>
      <c r="Z88" s="1384"/>
      <c r="AA88" s="1384"/>
      <c r="AB88" s="1385"/>
      <c r="AC88" s="1575"/>
      <c r="AD88" s="1576"/>
      <c r="AE88" s="1576"/>
      <c r="AF88" s="1577"/>
    </row>
    <row r="89" spans="1:32" ht="18.75" customHeight="1" x14ac:dyDescent="0.2">
      <c r="A89" s="1374"/>
      <c r="B89" s="1375"/>
      <c r="C89" s="1376"/>
      <c r="D89" s="1377"/>
      <c r="E89" s="1378"/>
      <c r="F89" s="1379"/>
      <c r="G89" s="1378"/>
      <c r="H89" s="1391" t="s">
        <v>799</v>
      </c>
      <c r="I89" s="1457" t="s">
        <v>117</v>
      </c>
      <c r="J89" s="1380" t="s">
        <v>1236</v>
      </c>
      <c r="K89" s="1458"/>
      <c r="L89" s="1459" t="s">
        <v>117</v>
      </c>
      <c r="M89" s="1380" t="s">
        <v>1239</v>
      </c>
      <c r="N89" s="1399"/>
      <c r="O89" s="1468"/>
      <c r="P89" s="1468"/>
      <c r="Q89" s="1468"/>
      <c r="R89" s="1468"/>
      <c r="S89" s="1468"/>
      <c r="T89" s="1468"/>
      <c r="U89" s="1468"/>
      <c r="V89" s="1468"/>
      <c r="W89" s="1468"/>
      <c r="X89" s="1473"/>
      <c r="Y89" s="1389"/>
      <c r="Z89" s="1384"/>
      <c r="AA89" s="1384"/>
      <c r="AB89" s="1385"/>
      <c r="AC89" s="1575"/>
      <c r="AD89" s="1576"/>
      <c r="AE89" s="1576"/>
      <c r="AF89" s="1577"/>
    </row>
    <row r="90" spans="1:32" ht="18.75" customHeight="1" x14ac:dyDescent="0.2">
      <c r="A90" s="1374"/>
      <c r="B90" s="1375"/>
      <c r="C90" s="1376"/>
      <c r="D90" s="1377"/>
      <c r="E90" s="1378"/>
      <c r="F90" s="1379"/>
      <c r="G90" s="1378"/>
      <c r="H90" s="1391" t="s">
        <v>141</v>
      </c>
      <c r="I90" s="1457" t="s">
        <v>118</v>
      </c>
      <c r="J90" s="1380" t="s">
        <v>1236</v>
      </c>
      <c r="K90" s="1458"/>
      <c r="L90" s="1459" t="s">
        <v>117</v>
      </c>
      <c r="M90" s="1380" t="s">
        <v>1239</v>
      </c>
      <c r="N90" s="1399"/>
      <c r="O90" s="1468"/>
      <c r="P90" s="1468"/>
      <c r="Q90" s="1468"/>
      <c r="R90" s="1468"/>
      <c r="S90" s="1468"/>
      <c r="T90" s="1468"/>
      <c r="U90" s="1468"/>
      <c r="V90" s="1468"/>
      <c r="W90" s="1468"/>
      <c r="X90" s="1473"/>
      <c r="Y90" s="1389"/>
      <c r="Z90" s="1384"/>
      <c r="AA90" s="1384"/>
      <c r="AB90" s="1385"/>
      <c r="AC90" s="1575"/>
      <c r="AD90" s="1576"/>
      <c r="AE90" s="1576"/>
      <c r="AF90" s="1577"/>
    </row>
    <row r="91" spans="1:32" ht="18.75" customHeight="1" x14ac:dyDescent="0.2">
      <c r="A91" s="1374"/>
      <c r="B91" s="1375"/>
      <c r="C91" s="1376"/>
      <c r="D91" s="1377"/>
      <c r="E91" s="1378"/>
      <c r="F91" s="1379"/>
      <c r="G91" s="1378"/>
      <c r="H91" s="1391" t="s">
        <v>1243</v>
      </c>
      <c r="I91" s="1467" t="s">
        <v>117</v>
      </c>
      <c r="J91" s="1392" t="s">
        <v>1236</v>
      </c>
      <c r="K91" s="1392"/>
      <c r="L91" s="1469" t="s">
        <v>117</v>
      </c>
      <c r="M91" s="1392" t="s">
        <v>1237</v>
      </c>
      <c r="N91" s="1392"/>
      <c r="O91" s="1469" t="s">
        <v>117</v>
      </c>
      <c r="P91" s="1392" t="s">
        <v>1238</v>
      </c>
      <c r="Q91" s="1470"/>
      <c r="R91" s="1468"/>
      <c r="S91" s="1468"/>
      <c r="T91" s="1468"/>
      <c r="U91" s="1468"/>
      <c r="V91" s="1468"/>
      <c r="W91" s="1468"/>
      <c r="X91" s="1473"/>
      <c r="Y91" s="1389"/>
      <c r="Z91" s="1384"/>
      <c r="AA91" s="1384"/>
      <c r="AB91" s="1385"/>
      <c r="AC91" s="1575"/>
      <c r="AD91" s="1576"/>
      <c r="AE91" s="1576"/>
      <c r="AF91" s="1577"/>
    </row>
    <row r="92" spans="1:32" ht="18.75" customHeight="1" x14ac:dyDescent="0.2">
      <c r="A92" s="1374"/>
      <c r="B92" s="1375"/>
      <c r="C92" s="1376"/>
      <c r="D92" s="1377"/>
      <c r="E92" s="1378"/>
      <c r="F92" s="1379"/>
      <c r="G92" s="1378"/>
      <c r="H92" s="1391" t="s">
        <v>1334</v>
      </c>
      <c r="I92" s="1467" t="s">
        <v>117</v>
      </c>
      <c r="J92" s="1392" t="s">
        <v>1236</v>
      </c>
      <c r="K92" s="1392"/>
      <c r="L92" s="1469" t="s">
        <v>117</v>
      </c>
      <c r="M92" s="1392" t="s">
        <v>1237</v>
      </c>
      <c r="N92" s="1392"/>
      <c r="O92" s="1469" t="s">
        <v>117</v>
      </c>
      <c r="P92" s="1392" t="s">
        <v>1238</v>
      </c>
      <c r="Q92" s="1468"/>
      <c r="R92" s="1468"/>
      <c r="S92" s="1468"/>
      <c r="T92" s="1468"/>
      <c r="U92" s="1468"/>
      <c r="V92" s="1468"/>
      <c r="W92" s="1468"/>
      <c r="X92" s="1473"/>
      <c r="Y92" s="1389"/>
      <c r="Z92" s="1384"/>
      <c r="AA92" s="1384"/>
      <c r="AB92" s="1385"/>
      <c r="AC92" s="1575"/>
      <c r="AD92" s="1576"/>
      <c r="AE92" s="1576"/>
      <c r="AF92" s="1577"/>
    </row>
    <row r="93" spans="1:32" ht="18.75" customHeight="1" x14ac:dyDescent="0.2">
      <c r="A93" s="1374"/>
      <c r="B93" s="1375"/>
      <c r="C93" s="1376"/>
      <c r="D93" s="1377"/>
      <c r="E93" s="1378"/>
      <c r="F93" s="1379"/>
      <c r="G93" s="1378"/>
      <c r="H93" s="1391" t="s">
        <v>245</v>
      </c>
      <c r="I93" s="1467" t="s">
        <v>117</v>
      </c>
      <c r="J93" s="1392" t="s">
        <v>1236</v>
      </c>
      <c r="K93" s="1392"/>
      <c r="L93" s="1469" t="s">
        <v>117</v>
      </c>
      <c r="M93" s="1392" t="s">
        <v>1237</v>
      </c>
      <c r="N93" s="1392"/>
      <c r="O93" s="1469" t="s">
        <v>117</v>
      </c>
      <c r="P93" s="1392" t="s">
        <v>1238</v>
      </c>
      <c r="Q93" s="1470"/>
      <c r="R93" s="1392"/>
      <c r="S93" s="1392"/>
      <c r="T93" s="1392"/>
      <c r="U93" s="1392"/>
      <c r="V93" s="1392"/>
      <c r="W93" s="1392"/>
      <c r="X93" s="1417"/>
      <c r="Y93" s="1389"/>
      <c r="Z93" s="1384"/>
      <c r="AA93" s="1384"/>
      <c r="AB93" s="1385"/>
      <c r="AC93" s="1575"/>
      <c r="AD93" s="1576"/>
      <c r="AE93" s="1576"/>
      <c r="AF93" s="1577"/>
    </row>
    <row r="94" spans="1:32" ht="18.75" customHeight="1" x14ac:dyDescent="0.2">
      <c r="A94" s="1374"/>
      <c r="B94" s="1375"/>
      <c r="C94" s="1376"/>
      <c r="D94" s="1377"/>
      <c r="E94" s="1378"/>
      <c r="F94" s="1379"/>
      <c r="G94" s="1378"/>
      <c r="H94" s="1391" t="s">
        <v>1329</v>
      </c>
      <c r="I94" s="1467" t="s">
        <v>117</v>
      </c>
      <c r="J94" s="1392" t="s">
        <v>1236</v>
      </c>
      <c r="K94" s="1392"/>
      <c r="L94" s="1469" t="s">
        <v>117</v>
      </c>
      <c r="M94" s="1380" t="s">
        <v>1239</v>
      </c>
      <c r="N94" s="1392"/>
      <c r="O94" s="1392"/>
      <c r="P94" s="1392"/>
      <c r="Q94" s="1468"/>
      <c r="R94" s="1468"/>
      <c r="S94" s="1468"/>
      <c r="T94" s="1468"/>
      <c r="U94" s="1468"/>
      <c r="V94" s="1468"/>
      <c r="W94" s="1468"/>
      <c r="X94" s="1473"/>
      <c r="Y94" s="1389"/>
      <c r="Z94" s="1384"/>
      <c r="AA94" s="1384"/>
      <c r="AB94" s="1385"/>
      <c r="AC94" s="1575"/>
      <c r="AD94" s="1576"/>
      <c r="AE94" s="1576"/>
      <c r="AF94" s="1577"/>
    </row>
    <row r="95" spans="1:32" ht="18.75" customHeight="1" x14ac:dyDescent="0.2">
      <c r="A95" s="1374"/>
      <c r="B95" s="1375"/>
      <c r="C95" s="1376"/>
      <c r="D95" s="1377"/>
      <c r="E95" s="1378"/>
      <c r="F95" s="1379"/>
      <c r="G95" s="1378"/>
      <c r="H95" s="1391" t="s">
        <v>1330</v>
      </c>
      <c r="I95" s="1467" t="s">
        <v>117</v>
      </c>
      <c r="J95" s="1392" t="s">
        <v>1236</v>
      </c>
      <c r="K95" s="1392"/>
      <c r="L95" s="1469" t="s">
        <v>117</v>
      </c>
      <c r="M95" s="1380" t="s">
        <v>1239</v>
      </c>
      <c r="N95" s="1392"/>
      <c r="O95" s="1392"/>
      <c r="P95" s="1392"/>
      <c r="Q95" s="1468"/>
      <c r="R95" s="1468"/>
      <c r="S95" s="1468"/>
      <c r="T95" s="1468"/>
      <c r="U95" s="1468"/>
      <c r="V95" s="1468"/>
      <c r="W95" s="1468"/>
      <c r="X95" s="1473"/>
      <c r="Y95" s="1389"/>
      <c r="Z95" s="1384"/>
      <c r="AA95" s="1384"/>
      <c r="AB95" s="1385"/>
      <c r="AC95" s="1575"/>
      <c r="AD95" s="1576"/>
      <c r="AE95" s="1576"/>
      <c r="AF95" s="1577"/>
    </row>
    <row r="96" spans="1:32" ht="18.75" customHeight="1" x14ac:dyDescent="0.2">
      <c r="A96" s="1374"/>
      <c r="B96" s="1375"/>
      <c r="C96" s="1376"/>
      <c r="D96" s="1377"/>
      <c r="E96" s="1378"/>
      <c r="F96" s="1379"/>
      <c r="G96" s="1378"/>
      <c r="H96" s="1404" t="s">
        <v>1291</v>
      </c>
      <c r="I96" s="1467" t="s">
        <v>117</v>
      </c>
      <c r="J96" s="1392" t="s">
        <v>1236</v>
      </c>
      <c r="K96" s="1392"/>
      <c r="L96" s="1469" t="s">
        <v>117</v>
      </c>
      <c r="M96" s="1392" t="s">
        <v>1237</v>
      </c>
      <c r="N96" s="1392"/>
      <c r="O96" s="1469" t="s">
        <v>117</v>
      </c>
      <c r="P96" s="1392" t="s">
        <v>1238</v>
      </c>
      <c r="Q96" s="1470"/>
      <c r="R96" s="1470"/>
      <c r="S96" s="1470"/>
      <c r="T96" s="1470"/>
      <c r="U96" s="1463"/>
      <c r="V96" s="1463"/>
      <c r="W96" s="1463"/>
      <c r="X96" s="1464"/>
      <c r="Y96" s="1389"/>
      <c r="Z96" s="1384"/>
      <c r="AA96" s="1384"/>
      <c r="AB96" s="1385"/>
      <c r="AC96" s="1575"/>
      <c r="AD96" s="1576"/>
      <c r="AE96" s="1576"/>
      <c r="AF96" s="1577"/>
    </row>
    <row r="97" spans="1:32" ht="18.75" customHeight="1" x14ac:dyDescent="0.2">
      <c r="A97" s="1405"/>
      <c r="B97" s="1406"/>
      <c r="C97" s="1407"/>
      <c r="D97" s="1408"/>
      <c r="E97" s="1365"/>
      <c r="F97" s="1409"/>
      <c r="G97" s="1365"/>
      <c r="H97" s="1410" t="s">
        <v>239</v>
      </c>
      <c r="I97" s="1474" t="s">
        <v>117</v>
      </c>
      <c r="J97" s="1411" t="s">
        <v>1236</v>
      </c>
      <c r="K97" s="1411"/>
      <c r="L97" s="1475" t="s">
        <v>117</v>
      </c>
      <c r="M97" s="1411" t="s">
        <v>1265</v>
      </c>
      <c r="N97" s="1411"/>
      <c r="O97" s="1475" t="s">
        <v>117</v>
      </c>
      <c r="P97" s="1411" t="s">
        <v>1266</v>
      </c>
      <c r="Q97" s="1412"/>
      <c r="R97" s="1475" t="s">
        <v>117</v>
      </c>
      <c r="S97" s="1411" t="s">
        <v>1267</v>
      </c>
      <c r="T97" s="1411"/>
      <c r="U97" s="1411"/>
      <c r="V97" s="1411"/>
      <c r="W97" s="1411"/>
      <c r="X97" s="1418"/>
      <c r="Y97" s="1414"/>
      <c r="Z97" s="1415"/>
      <c r="AA97" s="1415"/>
      <c r="AB97" s="1416"/>
      <c r="AC97" s="1564"/>
      <c r="AD97" s="1565"/>
      <c r="AE97" s="1565"/>
      <c r="AF97" s="1566"/>
    </row>
    <row r="98" spans="1:32" ht="18.75" customHeight="1" x14ac:dyDescent="0.2">
      <c r="A98" s="1366"/>
      <c r="B98" s="1367"/>
      <c r="C98" s="1368"/>
      <c r="D98" s="1369"/>
      <c r="E98" s="1362"/>
      <c r="F98" s="1370"/>
      <c r="G98" s="1362"/>
      <c r="H98" s="1553" t="s">
        <v>1292</v>
      </c>
      <c r="I98" s="1455" t="s">
        <v>117</v>
      </c>
      <c r="J98" s="1360" t="s">
        <v>1288</v>
      </c>
      <c r="K98" s="1456"/>
      <c r="L98" s="1371"/>
      <c r="M98" s="1452" t="s">
        <v>117</v>
      </c>
      <c r="N98" s="1360" t="s">
        <v>1295</v>
      </c>
      <c r="O98" s="1371"/>
      <c r="P98" s="1371"/>
      <c r="Q98" s="1452" t="s">
        <v>117</v>
      </c>
      <c r="R98" s="1360" t="s">
        <v>1296</v>
      </c>
      <c r="S98" s="1371"/>
      <c r="T98" s="1371"/>
      <c r="U98" s="1452" t="s">
        <v>117</v>
      </c>
      <c r="V98" s="1360" t="s">
        <v>1297</v>
      </c>
      <c r="W98" s="1371"/>
      <c r="X98" s="1372"/>
      <c r="Y98" s="1455" t="s">
        <v>117</v>
      </c>
      <c r="Z98" s="1360" t="s">
        <v>1231</v>
      </c>
      <c r="AA98" s="1360"/>
      <c r="AB98" s="1373"/>
      <c r="AC98" s="1561"/>
      <c r="AD98" s="1562"/>
      <c r="AE98" s="1562"/>
      <c r="AF98" s="1563"/>
    </row>
    <row r="99" spans="1:32" ht="18.75" customHeight="1" x14ac:dyDescent="0.2">
      <c r="A99" s="1374"/>
      <c r="B99" s="1375"/>
      <c r="C99" s="1376"/>
      <c r="D99" s="1377"/>
      <c r="E99" s="1378"/>
      <c r="F99" s="1379"/>
      <c r="G99" s="1378"/>
      <c r="H99" s="1574"/>
      <c r="I99" s="1457" t="s">
        <v>117</v>
      </c>
      <c r="J99" s="1380" t="s">
        <v>1298</v>
      </c>
      <c r="K99" s="1458"/>
      <c r="L99" s="1381"/>
      <c r="M99" s="1459" t="s">
        <v>117</v>
      </c>
      <c r="N99" s="1380" t="s">
        <v>1289</v>
      </c>
      <c r="O99" s="1381"/>
      <c r="P99" s="1381"/>
      <c r="Q99" s="1381"/>
      <c r="R99" s="1381"/>
      <c r="S99" s="1381"/>
      <c r="T99" s="1381"/>
      <c r="U99" s="1381"/>
      <c r="V99" s="1381"/>
      <c r="W99" s="1381"/>
      <c r="X99" s="1382"/>
      <c r="Y99" s="1460" t="s">
        <v>117</v>
      </c>
      <c r="Z99" s="1383" t="s">
        <v>1232</v>
      </c>
      <c r="AA99" s="1384"/>
      <c r="AB99" s="1385"/>
      <c r="AC99" s="1575"/>
      <c r="AD99" s="1576"/>
      <c r="AE99" s="1576"/>
      <c r="AF99" s="1577"/>
    </row>
    <row r="100" spans="1:32" ht="18.75" customHeight="1" x14ac:dyDescent="0.2">
      <c r="A100" s="1374"/>
      <c r="B100" s="1375"/>
      <c r="C100" s="1376"/>
      <c r="D100" s="1377"/>
      <c r="E100" s="1378"/>
      <c r="F100" s="1379"/>
      <c r="G100" s="1378"/>
      <c r="H100" s="1578" t="s">
        <v>91</v>
      </c>
      <c r="I100" s="1461" t="s">
        <v>117</v>
      </c>
      <c r="J100" s="1386" t="s">
        <v>1236</v>
      </c>
      <c r="K100" s="1386"/>
      <c r="L100" s="1387"/>
      <c r="M100" s="1462" t="s">
        <v>117</v>
      </c>
      <c r="N100" s="1386" t="s">
        <v>1268</v>
      </c>
      <c r="O100" s="1386"/>
      <c r="P100" s="1387"/>
      <c r="Q100" s="1462" t="s">
        <v>117</v>
      </c>
      <c r="R100" s="1387" t="s">
        <v>1308</v>
      </c>
      <c r="S100" s="1387"/>
      <c r="T100" s="1387"/>
      <c r="U100" s="1462" t="s">
        <v>117</v>
      </c>
      <c r="V100" s="1387" t="s">
        <v>1309</v>
      </c>
      <c r="W100" s="1463"/>
      <c r="X100" s="1464"/>
      <c r="Y100" s="1389"/>
      <c r="Z100" s="1384"/>
      <c r="AA100" s="1384"/>
      <c r="AB100" s="1385"/>
      <c r="AC100" s="1575"/>
      <c r="AD100" s="1576"/>
      <c r="AE100" s="1576"/>
      <c r="AF100" s="1577"/>
    </row>
    <row r="101" spans="1:32" ht="18.75" customHeight="1" x14ac:dyDescent="0.2">
      <c r="A101" s="1374"/>
      <c r="B101" s="1375"/>
      <c r="C101" s="1376"/>
      <c r="D101" s="1377"/>
      <c r="E101" s="1378"/>
      <c r="F101" s="1379"/>
      <c r="G101" s="1378"/>
      <c r="H101" s="1574"/>
      <c r="I101" s="1457" t="s">
        <v>117</v>
      </c>
      <c r="J101" s="1381" t="s">
        <v>1310</v>
      </c>
      <c r="K101" s="1380"/>
      <c r="L101" s="1381"/>
      <c r="M101" s="1459" t="s">
        <v>117</v>
      </c>
      <c r="N101" s="1380" t="s">
        <v>1335</v>
      </c>
      <c r="O101" s="1380"/>
      <c r="P101" s="1381"/>
      <c r="Q101" s="1381"/>
      <c r="R101" s="1381"/>
      <c r="S101" s="1381"/>
      <c r="T101" s="1381"/>
      <c r="U101" s="1381"/>
      <c r="V101" s="1381"/>
      <c r="W101" s="1465"/>
      <c r="X101" s="1466"/>
      <c r="Y101" s="1389"/>
      <c r="Z101" s="1384"/>
      <c r="AA101" s="1384"/>
      <c r="AB101" s="1385"/>
      <c r="AC101" s="1575"/>
      <c r="AD101" s="1576"/>
      <c r="AE101" s="1576"/>
      <c r="AF101" s="1577"/>
    </row>
    <row r="102" spans="1:32" ht="18.75" customHeight="1" x14ac:dyDescent="0.2">
      <c r="A102" s="1374"/>
      <c r="B102" s="1375"/>
      <c r="C102" s="1376"/>
      <c r="D102" s="1377"/>
      <c r="E102" s="1378"/>
      <c r="F102" s="1379"/>
      <c r="G102" s="1378"/>
      <c r="H102" s="1391" t="s">
        <v>92</v>
      </c>
      <c r="I102" s="1467" t="s">
        <v>117</v>
      </c>
      <c r="J102" s="1392" t="s">
        <v>1246</v>
      </c>
      <c r="K102" s="1468"/>
      <c r="L102" s="1393"/>
      <c r="M102" s="1469" t="s">
        <v>117</v>
      </c>
      <c r="N102" s="1392" t="s">
        <v>1247</v>
      </c>
      <c r="O102" s="1468"/>
      <c r="P102" s="1468"/>
      <c r="Q102" s="1468"/>
      <c r="R102" s="1468"/>
      <c r="S102" s="1468"/>
      <c r="T102" s="1468"/>
      <c r="U102" s="1468"/>
      <c r="V102" s="1468"/>
      <c r="W102" s="1468"/>
      <c r="X102" s="1473"/>
      <c r="Y102" s="1389"/>
      <c r="Z102" s="1384"/>
      <c r="AA102" s="1384"/>
      <c r="AB102" s="1385"/>
      <c r="AC102" s="1575"/>
      <c r="AD102" s="1576"/>
      <c r="AE102" s="1576"/>
      <c r="AF102" s="1577"/>
    </row>
    <row r="103" spans="1:32" ht="18.75" customHeight="1" x14ac:dyDescent="0.2">
      <c r="A103" s="1374"/>
      <c r="B103" s="1375"/>
      <c r="C103" s="1376"/>
      <c r="D103" s="1377"/>
      <c r="E103" s="1378"/>
      <c r="F103" s="1379"/>
      <c r="G103" s="1378"/>
      <c r="H103" s="1391" t="s">
        <v>1332</v>
      </c>
      <c r="I103" s="1467" t="s">
        <v>117</v>
      </c>
      <c r="J103" s="1392" t="s">
        <v>1234</v>
      </c>
      <c r="K103" s="1468"/>
      <c r="L103" s="1393"/>
      <c r="M103" s="1469" t="s">
        <v>117</v>
      </c>
      <c r="N103" s="1392" t="s">
        <v>1328</v>
      </c>
      <c r="O103" s="1470"/>
      <c r="P103" s="1468"/>
      <c r="Q103" s="1468"/>
      <c r="R103" s="1468"/>
      <c r="S103" s="1468"/>
      <c r="T103" s="1468"/>
      <c r="U103" s="1468"/>
      <c r="V103" s="1468"/>
      <c r="W103" s="1468"/>
      <c r="X103" s="1473"/>
      <c r="Y103" s="1389"/>
      <c r="Z103" s="1384"/>
      <c r="AA103" s="1384"/>
      <c r="AB103" s="1385"/>
      <c r="AC103" s="1575"/>
      <c r="AD103" s="1576"/>
      <c r="AE103" s="1576"/>
      <c r="AF103" s="1577"/>
    </row>
    <row r="104" spans="1:32" ht="18.75" customHeight="1" x14ac:dyDescent="0.2">
      <c r="A104" s="1374"/>
      <c r="B104" s="1375"/>
      <c r="C104" s="1376"/>
      <c r="D104" s="1377"/>
      <c r="E104" s="1378"/>
      <c r="F104" s="1379"/>
      <c r="G104" s="1378"/>
      <c r="H104" s="1391" t="s">
        <v>797</v>
      </c>
      <c r="I104" s="1467" t="s">
        <v>117</v>
      </c>
      <c r="J104" s="1392" t="s">
        <v>1234</v>
      </c>
      <c r="K104" s="1468"/>
      <c r="L104" s="1393"/>
      <c r="M104" s="1469" t="s">
        <v>117</v>
      </c>
      <c r="N104" s="1392" t="s">
        <v>1328</v>
      </c>
      <c r="O104" s="1470"/>
      <c r="P104" s="1468"/>
      <c r="Q104" s="1468"/>
      <c r="R104" s="1468"/>
      <c r="S104" s="1468"/>
      <c r="T104" s="1468"/>
      <c r="U104" s="1468"/>
      <c r="V104" s="1468"/>
      <c r="W104" s="1468"/>
      <c r="X104" s="1473"/>
      <c r="Y104" s="1389"/>
      <c r="Z104" s="1384"/>
      <c r="AA104" s="1384"/>
      <c r="AB104" s="1385"/>
      <c r="AC104" s="1575"/>
      <c r="AD104" s="1576"/>
      <c r="AE104" s="1576"/>
      <c r="AF104" s="1577"/>
    </row>
    <row r="105" spans="1:32" ht="19.5" customHeight="1" x14ac:dyDescent="0.2">
      <c r="A105" s="1374"/>
      <c r="B105" s="1375"/>
      <c r="C105" s="1376"/>
      <c r="D105" s="1395"/>
      <c r="E105" s="1378"/>
      <c r="F105" s="1379"/>
      <c r="G105" s="1396"/>
      <c r="H105" s="1397" t="s">
        <v>1233</v>
      </c>
      <c r="I105" s="1467" t="s">
        <v>117</v>
      </c>
      <c r="J105" s="1392" t="s">
        <v>1234</v>
      </c>
      <c r="K105" s="1468"/>
      <c r="L105" s="1393"/>
      <c r="M105" s="1469" t="s">
        <v>117</v>
      </c>
      <c r="N105" s="1392" t="s">
        <v>1235</v>
      </c>
      <c r="O105" s="1469"/>
      <c r="P105" s="1392"/>
      <c r="Q105" s="1470"/>
      <c r="R105" s="1470"/>
      <c r="S105" s="1470"/>
      <c r="T105" s="1470"/>
      <c r="U105" s="1470"/>
      <c r="V105" s="1470"/>
      <c r="W105" s="1470"/>
      <c r="X105" s="1471"/>
      <c r="Y105" s="1384"/>
      <c r="Z105" s="1384"/>
      <c r="AA105" s="1384"/>
      <c r="AB105" s="1385"/>
      <c r="AC105" s="1575"/>
      <c r="AD105" s="1576"/>
      <c r="AE105" s="1576"/>
      <c r="AF105" s="1577"/>
    </row>
    <row r="106" spans="1:32" ht="19.5" customHeight="1" x14ac:dyDescent="0.2">
      <c r="A106" s="1374"/>
      <c r="B106" s="1375"/>
      <c r="C106" s="1376"/>
      <c r="D106" s="1395"/>
      <c r="E106" s="1378"/>
      <c r="F106" s="1379"/>
      <c r="G106" s="1396"/>
      <c r="H106" s="1397" t="s">
        <v>1259</v>
      </c>
      <c r="I106" s="1467" t="s">
        <v>117</v>
      </c>
      <c r="J106" s="1392" t="s">
        <v>1234</v>
      </c>
      <c r="K106" s="1468"/>
      <c r="L106" s="1393"/>
      <c r="M106" s="1469" t="s">
        <v>117</v>
      </c>
      <c r="N106" s="1392" t="s">
        <v>1235</v>
      </c>
      <c r="O106" s="1469"/>
      <c r="P106" s="1392"/>
      <c r="Q106" s="1470"/>
      <c r="R106" s="1470"/>
      <c r="S106" s="1470"/>
      <c r="T106" s="1470"/>
      <c r="U106" s="1470"/>
      <c r="V106" s="1470"/>
      <c r="W106" s="1470"/>
      <c r="X106" s="1471"/>
      <c r="Y106" s="1384"/>
      <c r="Z106" s="1384"/>
      <c r="AA106" s="1384"/>
      <c r="AB106" s="1385"/>
      <c r="AC106" s="1575"/>
      <c r="AD106" s="1576"/>
      <c r="AE106" s="1576"/>
      <c r="AF106" s="1577"/>
    </row>
    <row r="107" spans="1:32" ht="18.75" customHeight="1" x14ac:dyDescent="0.2">
      <c r="A107" s="1374"/>
      <c r="B107" s="1375"/>
      <c r="C107" s="1376"/>
      <c r="D107" s="1377"/>
      <c r="E107" s="1378"/>
      <c r="F107" s="1379"/>
      <c r="G107" s="1378"/>
      <c r="H107" s="1579" t="s">
        <v>1333</v>
      </c>
      <c r="I107" s="1581" t="s">
        <v>117</v>
      </c>
      <c r="J107" s="1583" t="s">
        <v>1236</v>
      </c>
      <c r="K107" s="1583"/>
      <c r="L107" s="1585" t="s">
        <v>117</v>
      </c>
      <c r="M107" s="1583" t="s">
        <v>1239</v>
      </c>
      <c r="N107" s="1583"/>
      <c r="O107" s="1387"/>
      <c r="P107" s="1387"/>
      <c r="Q107" s="1387"/>
      <c r="R107" s="1387"/>
      <c r="S107" s="1387"/>
      <c r="T107" s="1387"/>
      <c r="U107" s="1387"/>
      <c r="V107" s="1387"/>
      <c r="W107" s="1387"/>
      <c r="X107" s="1398"/>
      <c r="Y107" s="1389"/>
      <c r="Z107" s="1384"/>
      <c r="AA107" s="1384"/>
      <c r="AB107" s="1385"/>
      <c r="AC107" s="1575"/>
      <c r="AD107" s="1576"/>
      <c r="AE107" s="1576"/>
      <c r="AF107" s="1577"/>
    </row>
    <row r="108" spans="1:32" ht="18.75" customHeight="1" x14ac:dyDescent="0.2">
      <c r="A108" s="1374"/>
      <c r="B108" s="1375"/>
      <c r="C108" s="1376"/>
      <c r="D108" s="1377"/>
      <c r="E108" s="1378"/>
      <c r="F108" s="1379"/>
      <c r="G108" s="1378"/>
      <c r="H108" s="1580"/>
      <c r="I108" s="1582"/>
      <c r="J108" s="1584"/>
      <c r="K108" s="1584"/>
      <c r="L108" s="1586"/>
      <c r="M108" s="1584"/>
      <c r="N108" s="1584"/>
      <c r="O108" s="1381"/>
      <c r="P108" s="1381"/>
      <c r="Q108" s="1381"/>
      <c r="R108" s="1381"/>
      <c r="S108" s="1381"/>
      <c r="T108" s="1381"/>
      <c r="U108" s="1381"/>
      <c r="V108" s="1381"/>
      <c r="W108" s="1381"/>
      <c r="X108" s="1382"/>
      <c r="Y108" s="1389"/>
      <c r="Z108" s="1384"/>
      <c r="AA108" s="1384"/>
      <c r="AB108" s="1385"/>
      <c r="AC108" s="1575"/>
      <c r="AD108" s="1576"/>
      <c r="AE108" s="1576"/>
      <c r="AF108" s="1577"/>
    </row>
    <row r="109" spans="1:32" ht="18.75" customHeight="1" x14ac:dyDescent="0.2">
      <c r="A109" s="1374"/>
      <c r="B109" s="1375"/>
      <c r="C109" s="1376"/>
      <c r="D109" s="1377"/>
      <c r="E109" s="1378"/>
      <c r="F109" s="1379"/>
      <c r="G109" s="1378"/>
      <c r="H109" s="1391" t="s">
        <v>237</v>
      </c>
      <c r="I109" s="1467" t="s">
        <v>117</v>
      </c>
      <c r="J109" s="1392" t="s">
        <v>1336</v>
      </c>
      <c r="K109" s="1468"/>
      <c r="L109" s="1393"/>
      <c r="M109" s="1469" t="s">
        <v>117</v>
      </c>
      <c r="N109" s="1392" t="s">
        <v>1299</v>
      </c>
      <c r="O109" s="1470"/>
      <c r="P109" s="1468"/>
      <c r="Q109" s="1468"/>
      <c r="R109" s="1468"/>
      <c r="S109" s="1468"/>
      <c r="T109" s="1468"/>
      <c r="U109" s="1468"/>
      <c r="V109" s="1468"/>
      <c r="W109" s="1468"/>
      <c r="X109" s="1473"/>
      <c r="Y109" s="1389"/>
      <c r="Z109" s="1384"/>
      <c r="AA109" s="1384"/>
      <c r="AB109" s="1385"/>
      <c r="AC109" s="1575"/>
      <c r="AD109" s="1576"/>
      <c r="AE109" s="1576"/>
      <c r="AF109" s="1577"/>
    </row>
    <row r="110" spans="1:32" ht="18.75" customHeight="1" x14ac:dyDescent="0.2">
      <c r="A110" s="1374"/>
      <c r="B110" s="1375"/>
      <c r="C110" s="1376"/>
      <c r="D110" s="1377"/>
      <c r="E110" s="1378"/>
      <c r="F110" s="1379"/>
      <c r="G110" s="1378"/>
      <c r="H110" s="1391" t="s">
        <v>1311</v>
      </c>
      <c r="I110" s="1467" t="s">
        <v>117</v>
      </c>
      <c r="J110" s="1392" t="s">
        <v>1336</v>
      </c>
      <c r="K110" s="1468"/>
      <c r="L110" s="1393"/>
      <c r="M110" s="1469" t="s">
        <v>117</v>
      </c>
      <c r="N110" s="1392" t="s">
        <v>1299</v>
      </c>
      <c r="O110" s="1470"/>
      <c r="P110" s="1468"/>
      <c r="Q110" s="1468"/>
      <c r="R110" s="1468"/>
      <c r="S110" s="1468"/>
      <c r="T110" s="1468"/>
      <c r="U110" s="1468"/>
      <c r="V110" s="1468"/>
      <c r="W110" s="1468"/>
      <c r="X110" s="1473"/>
      <c r="Y110" s="1389"/>
      <c r="Z110" s="1384"/>
      <c r="AA110" s="1384"/>
      <c r="AB110" s="1385"/>
      <c r="AC110" s="1575"/>
      <c r="AD110" s="1576"/>
      <c r="AE110" s="1576"/>
      <c r="AF110" s="1577"/>
    </row>
    <row r="111" spans="1:32" ht="18.75" customHeight="1" x14ac:dyDescent="0.2">
      <c r="A111" s="1374"/>
      <c r="B111" s="1375"/>
      <c r="C111" s="1376"/>
      <c r="D111" s="1377"/>
      <c r="E111" s="1378"/>
      <c r="F111" s="1379"/>
      <c r="G111" s="1378"/>
      <c r="H111" s="1391" t="s">
        <v>1337</v>
      </c>
      <c r="I111" s="1457" t="s">
        <v>117</v>
      </c>
      <c r="J111" s="1380" t="s">
        <v>1236</v>
      </c>
      <c r="K111" s="1458"/>
      <c r="L111" s="1459" t="s">
        <v>117</v>
      </c>
      <c r="M111" s="1380" t="s">
        <v>1239</v>
      </c>
      <c r="N111" s="1399"/>
      <c r="O111" s="1468"/>
      <c r="P111" s="1468"/>
      <c r="Q111" s="1468"/>
      <c r="R111" s="1468"/>
      <c r="S111" s="1468"/>
      <c r="T111" s="1468"/>
      <c r="U111" s="1468"/>
      <c r="V111" s="1468"/>
      <c r="W111" s="1468"/>
      <c r="X111" s="1473"/>
      <c r="Y111" s="1389"/>
      <c r="Z111" s="1384"/>
      <c r="AA111" s="1384"/>
      <c r="AB111" s="1385"/>
      <c r="AC111" s="1575"/>
      <c r="AD111" s="1576"/>
      <c r="AE111" s="1576"/>
      <c r="AF111" s="1577"/>
    </row>
    <row r="112" spans="1:32" ht="18.75" customHeight="1" x14ac:dyDescent="0.2">
      <c r="A112" s="1374"/>
      <c r="B112" s="1375"/>
      <c r="C112" s="1376"/>
      <c r="D112" s="1377"/>
      <c r="E112" s="1378"/>
      <c r="F112" s="1379"/>
      <c r="G112" s="1378"/>
      <c r="H112" s="1391" t="s">
        <v>799</v>
      </c>
      <c r="I112" s="1457" t="s">
        <v>117</v>
      </c>
      <c r="J112" s="1380" t="s">
        <v>1236</v>
      </c>
      <c r="K112" s="1458"/>
      <c r="L112" s="1459" t="s">
        <v>117</v>
      </c>
      <c r="M112" s="1380" t="s">
        <v>1239</v>
      </c>
      <c r="N112" s="1399"/>
      <c r="O112" s="1468"/>
      <c r="P112" s="1468"/>
      <c r="Q112" s="1468"/>
      <c r="R112" s="1468"/>
      <c r="S112" s="1468"/>
      <c r="T112" s="1468"/>
      <c r="U112" s="1468"/>
      <c r="V112" s="1468"/>
      <c r="W112" s="1468"/>
      <c r="X112" s="1473"/>
      <c r="Y112" s="1389"/>
      <c r="Z112" s="1384"/>
      <c r="AA112" s="1384"/>
      <c r="AB112" s="1385"/>
      <c r="AC112" s="1575"/>
      <c r="AD112" s="1576"/>
      <c r="AE112" s="1576"/>
      <c r="AF112" s="1577"/>
    </row>
    <row r="113" spans="1:32" ht="18.75" customHeight="1" x14ac:dyDescent="0.2">
      <c r="A113" s="1460" t="s">
        <v>117</v>
      </c>
      <c r="B113" s="1375">
        <v>55</v>
      </c>
      <c r="C113" s="1376" t="s">
        <v>571</v>
      </c>
      <c r="D113" s="1460" t="s">
        <v>117</v>
      </c>
      <c r="E113" s="1378" t="s">
        <v>1347</v>
      </c>
      <c r="F113" s="1460" t="s">
        <v>117</v>
      </c>
      <c r="G113" s="1378" t="s">
        <v>1313</v>
      </c>
      <c r="H113" s="1391" t="s">
        <v>141</v>
      </c>
      <c r="I113" s="1457" t="s">
        <v>117</v>
      </c>
      <c r="J113" s="1380" t="s">
        <v>1236</v>
      </c>
      <c r="K113" s="1458"/>
      <c r="L113" s="1459" t="s">
        <v>117</v>
      </c>
      <c r="M113" s="1380" t="s">
        <v>1239</v>
      </c>
      <c r="N113" s="1399"/>
      <c r="O113" s="1468"/>
      <c r="P113" s="1468"/>
      <c r="Q113" s="1468"/>
      <c r="R113" s="1468"/>
      <c r="S113" s="1468"/>
      <c r="T113" s="1468"/>
      <c r="U113" s="1468"/>
      <c r="V113" s="1468"/>
      <c r="W113" s="1468"/>
      <c r="X113" s="1473"/>
      <c r="Y113" s="1389"/>
      <c r="Z113" s="1384"/>
      <c r="AA113" s="1384"/>
      <c r="AB113" s="1385"/>
      <c r="AC113" s="1575"/>
      <c r="AD113" s="1576"/>
      <c r="AE113" s="1576"/>
      <c r="AF113" s="1577"/>
    </row>
    <row r="114" spans="1:32" ht="18.75" customHeight="1" x14ac:dyDescent="0.2">
      <c r="A114" s="1374"/>
      <c r="B114" s="1375"/>
      <c r="C114" s="1376"/>
      <c r="D114" s="1377"/>
      <c r="E114" s="1378"/>
      <c r="F114" s="1460" t="s">
        <v>117</v>
      </c>
      <c r="G114" s="1378" t="s">
        <v>1315</v>
      </c>
      <c r="H114" s="1578" t="s">
        <v>1339</v>
      </c>
      <c r="I114" s="1461" t="s">
        <v>117</v>
      </c>
      <c r="J114" s="1386" t="s">
        <v>1293</v>
      </c>
      <c r="K114" s="1386"/>
      <c r="L114" s="1463"/>
      <c r="M114" s="1463"/>
      <c r="N114" s="1463"/>
      <c r="O114" s="1463"/>
      <c r="P114" s="1462" t="s">
        <v>117</v>
      </c>
      <c r="Q114" s="1386" t="s">
        <v>1294</v>
      </c>
      <c r="R114" s="1463"/>
      <c r="S114" s="1463"/>
      <c r="T114" s="1463"/>
      <c r="U114" s="1463"/>
      <c r="V114" s="1463"/>
      <c r="W114" s="1463"/>
      <c r="X114" s="1464"/>
      <c r="Y114" s="1389"/>
      <c r="Z114" s="1384"/>
      <c r="AA114" s="1384"/>
      <c r="AB114" s="1385"/>
      <c r="AC114" s="1575"/>
      <c r="AD114" s="1576"/>
      <c r="AE114" s="1576"/>
      <c r="AF114" s="1577"/>
    </row>
    <row r="115" spans="1:32" ht="18.75" customHeight="1" x14ac:dyDescent="0.2">
      <c r="A115" s="1374"/>
      <c r="B115" s="1375"/>
      <c r="C115" s="1376"/>
      <c r="D115" s="1377"/>
      <c r="E115" s="1378"/>
      <c r="F115" s="1379"/>
      <c r="G115" s="1378"/>
      <c r="H115" s="1574"/>
      <c r="I115" s="1457" t="s">
        <v>117</v>
      </c>
      <c r="J115" s="1380" t="s">
        <v>1300</v>
      </c>
      <c r="K115" s="1465"/>
      <c r="L115" s="1465"/>
      <c r="M115" s="1465"/>
      <c r="N115" s="1465"/>
      <c r="O115" s="1465"/>
      <c r="P115" s="1465"/>
      <c r="Q115" s="1381"/>
      <c r="R115" s="1465"/>
      <c r="S115" s="1465"/>
      <c r="T115" s="1465"/>
      <c r="U115" s="1465"/>
      <c r="V115" s="1465"/>
      <c r="W115" s="1465"/>
      <c r="X115" s="1466"/>
      <c r="Y115" s="1389"/>
      <c r="Z115" s="1384"/>
      <c r="AA115" s="1384"/>
      <c r="AB115" s="1385"/>
      <c r="AC115" s="1575"/>
      <c r="AD115" s="1576"/>
      <c r="AE115" s="1576"/>
      <c r="AF115" s="1577"/>
    </row>
    <row r="116" spans="1:32" ht="18.75" customHeight="1" x14ac:dyDescent="0.2">
      <c r="A116" s="1374"/>
      <c r="B116" s="1375"/>
      <c r="C116" s="1376"/>
      <c r="D116" s="1377"/>
      <c r="E116" s="1378"/>
      <c r="F116" s="1379"/>
      <c r="G116" s="1378"/>
      <c r="H116" s="1578" t="s">
        <v>1306</v>
      </c>
      <c r="I116" s="1461" t="s">
        <v>117</v>
      </c>
      <c r="J116" s="1386" t="s">
        <v>1301</v>
      </c>
      <c r="K116" s="1472"/>
      <c r="L116" s="1400"/>
      <c r="M116" s="1462" t="s">
        <v>117</v>
      </c>
      <c r="N116" s="1386" t="s">
        <v>1302</v>
      </c>
      <c r="O116" s="1463"/>
      <c r="P116" s="1463"/>
      <c r="Q116" s="1462" t="s">
        <v>117</v>
      </c>
      <c r="R116" s="1386" t="s">
        <v>1303</v>
      </c>
      <c r="S116" s="1463"/>
      <c r="T116" s="1463"/>
      <c r="U116" s="1463"/>
      <c r="V116" s="1463"/>
      <c r="W116" s="1463"/>
      <c r="X116" s="1464"/>
      <c r="Y116" s="1389"/>
      <c r="Z116" s="1384"/>
      <c r="AA116" s="1384"/>
      <c r="AB116" s="1385"/>
      <c r="AC116" s="1575"/>
      <c r="AD116" s="1576"/>
      <c r="AE116" s="1576"/>
      <c r="AF116" s="1577"/>
    </row>
    <row r="117" spans="1:32" ht="18.75" customHeight="1" x14ac:dyDescent="0.2">
      <c r="A117" s="1374"/>
      <c r="B117" s="1375"/>
      <c r="C117" s="1376"/>
      <c r="D117" s="1377"/>
      <c r="E117" s="1378"/>
      <c r="F117" s="1379"/>
      <c r="G117" s="1378"/>
      <c r="H117" s="1574"/>
      <c r="I117" s="1457" t="s">
        <v>117</v>
      </c>
      <c r="J117" s="1380" t="s">
        <v>1304</v>
      </c>
      <c r="K117" s="1465"/>
      <c r="L117" s="1465"/>
      <c r="M117" s="1465"/>
      <c r="N117" s="1465"/>
      <c r="O117" s="1465"/>
      <c r="P117" s="1465"/>
      <c r="Q117" s="1459" t="s">
        <v>117</v>
      </c>
      <c r="R117" s="1380" t="s">
        <v>1305</v>
      </c>
      <c r="S117" s="1381"/>
      <c r="T117" s="1465"/>
      <c r="U117" s="1465"/>
      <c r="V117" s="1465"/>
      <c r="W117" s="1465"/>
      <c r="X117" s="1466"/>
      <c r="Y117" s="1389"/>
      <c r="Z117" s="1384"/>
      <c r="AA117" s="1384"/>
      <c r="AB117" s="1385"/>
      <c r="AC117" s="1575"/>
      <c r="AD117" s="1576"/>
      <c r="AE117" s="1576"/>
      <c r="AF117" s="1577"/>
    </row>
    <row r="118" spans="1:32" ht="18.75" customHeight="1" x14ac:dyDescent="0.2">
      <c r="A118" s="1374"/>
      <c r="B118" s="1375"/>
      <c r="C118" s="1376"/>
      <c r="D118" s="1377"/>
      <c r="E118" s="1378"/>
      <c r="F118" s="1379"/>
      <c r="G118" s="1378"/>
      <c r="H118" s="1579" t="s">
        <v>1341</v>
      </c>
      <c r="I118" s="1581" t="s">
        <v>117</v>
      </c>
      <c r="J118" s="1583" t="s">
        <v>1236</v>
      </c>
      <c r="K118" s="1583"/>
      <c r="L118" s="1585" t="s">
        <v>117</v>
      </c>
      <c r="M118" s="1583" t="s">
        <v>1342</v>
      </c>
      <c r="N118" s="1583"/>
      <c r="O118" s="1583"/>
      <c r="P118" s="1585" t="s">
        <v>117</v>
      </c>
      <c r="Q118" s="1583" t="s">
        <v>1343</v>
      </c>
      <c r="R118" s="1583"/>
      <c r="S118" s="1583"/>
      <c r="T118" s="1585" t="s">
        <v>117</v>
      </c>
      <c r="U118" s="1583" t="s">
        <v>1344</v>
      </c>
      <c r="V118" s="1583"/>
      <c r="W118" s="1583"/>
      <c r="X118" s="1587"/>
      <c r="Y118" s="1389"/>
      <c r="Z118" s="1384"/>
      <c r="AA118" s="1384"/>
      <c r="AB118" s="1385"/>
      <c r="AC118" s="1575"/>
      <c r="AD118" s="1576"/>
      <c r="AE118" s="1576"/>
      <c r="AF118" s="1577"/>
    </row>
    <row r="119" spans="1:32" ht="18.75" customHeight="1" x14ac:dyDescent="0.2">
      <c r="A119" s="1374"/>
      <c r="B119" s="1375"/>
      <c r="C119" s="1376"/>
      <c r="D119" s="1377"/>
      <c r="E119" s="1378"/>
      <c r="F119" s="1379"/>
      <c r="G119" s="1378"/>
      <c r="H119" s="1580"/>
      <c r="I119" s="1582"/>
      <c r="J119" s="1584"/>
      <c r="K119" s="1584"/>
      <c r="L119" s="1586"/>
      <c r="M119" s="1584"/>
      <c r="N119" s="1584"/>
      <c r="O119" s="1584"/>
      <c r="P119" s="1586"/>
      <c r="Q119" s="1584"/>
      <c r="R119" s="1584"/>
      <c r="S119" s="1584"/>
      <c r="T119" s="1586"/>
      <c r="U119" s="1584"/>
      <c r="V119" s="1584"/>
      <c r="W119" s="1584"/>
      <c r="X119" s="1588"/>
      <c r="Y119" s="1389"/>
      <c r="Z119" s="1384"/>
      <c r="AA119" s="1384"/>
      <c r="AB119" s="1385"/>
      <c r="AC119" s="1575"/>
      <c r="AD119" s="1576"/>
      <c r="AE119" s="1576"/>
      <c r="AF119" s="1577"/>
    </row>
    <row r="120" spans="1:32" ht="18.75" customHeight="1" x14ac:dyDescent="0.2">
      <c r="A120" s="1374"/>
      <c r="B120" s="1375"/>
      <c r="C120" s="1376"/>
      <c r="D120" s="1377"/>
      <c r="E120" s="1378"/>
      <c r="F120" s="1379"/>
      <c r="G120" s="1378"/>
      <c r="H120" s="1401" t="s">
        <v>1345</v>
      </c>
      <c r="I120" s="1457" t="s">
        <v>117</v>
      </c>
      <c r="J120" s="1380" t="s">
        <v>1236</v>
      </c>
      <c r="K120" s="1458"/>
      <c r="L120" s="1459" t="s">
        <v>117</v>
      </c>
      <c r="M120" s="1380" t="s">
        <v>1239</v>
      </c>
      <c r="N120" s="1468"/>
      <c r="O120" s="1468"/>
      <c r="P120" s="1468"/>
      <c r="Q120" s="1468"/>
      <c r="R120" s="1468"/>
      <c r="S120" s="1468"/>
      <c r="T120" s="1468"/>
      <c r="U120" s="1468"/>
      <c r="V120" s="1468"/>
      <c r="W120" s="1468"/>
      <c r="X120" s="1473"/>
      <c r="Y120" s="1389"/>
      <c r="Z120" s="1384"/>
      <c r="AA120" s="1384"/>
      <c r="AB120" s="1385"/>
      <c r="AC120" s="1575"/>
      <c r="AD120" s="1576"/>
      <c r="AE120" s="1576"/>
      <c r="AF120" s="1577"/>
    </row>
    <row r="121" spans="1:32" ht="18.75" customHeight="1" x14ac:dyDescent="0.2">
      <c r="A121" s="1374"/>
      <c r="B121" s="1375"/>
      <c r="C121" s="1376"/>
      <c r="D121" s="1377"/>
      <c r="E121" s="1378"/>
      <c r="F121" s="1379"/>
      <c r="G121" s="1378"/>
      <c r="H121" s="1391" t="s">
        <v>1243</v>
      </c>
      <c r="I121" s="1467" t="s">
        <v>117</v>
      </c>
      <c r="J121" s="1392" t="s">
        <v>1236</v>
      </c>
      <c r="K121" s="1392"/>
      <c r="L121" s="1469" t="s">
        <v>117</v>
      </c>
      <c r="M121" s="1392" t="s">
        <v>1237</v>
      </c>
      <c r="N121" s="1392"/>
      <c r="O121" s="1469" t="s">
        <v>117</v>
      </c>
      <c r="P121" s="1392" t="s">
        <v>1238</v>
      </c>
      <c r="Q121" s="1470"/>
      <c r="R121" s="1468"/>
      <c r="S121" s="1468"/>
      <c r="T121" s="1468"/>
      <c r="U121" s="1468"/>
      <c r="V121" s="1468"/>
      <c r="W121" s="1468"/>
      <c r="X121" s="1473"/>
      <c r="Y121" s="1389"/>
      <c r="Z121" s="1384"/>
      <c r="AA121" s="1384"/>
      <c r="AB121" s="1385"/>
      <c r="AC121" s="1575"/>
      <c r="AD121" s="1576"/>
      <c r="AE121" s="1576"/>
      <c r="AF121" s="1577"/>
    </row>
    <row r="122" spans="1:32" ht="18.75" customHeight="1" x14ac:dyDescent="0.2">
      <c r="A122" s="1374"/>
      <c r="B122" s="1375"/>
      <c r="C122" s="1376"/>
      <c r="D122" s="1377"/>
      <c r="E122" s="1378"/>
      <c r="F122" s="1379"/>
      <c r="G122" s="1378"/>
      <c r="H122" s="1391" t="s">
        <v>1334</v>
      </c>
      <c r="I122" s="1467" t="s">
        <v>117</v>
      </c>
      <c r="J122" s="1392" t="s">
        <v>1236</v>
      </c>
      <c r="K122" s="1392"/>
      <c r="L122" s="1469" t="s">
        <v>117</v>
      </c>
      <c r="M122" s="1392" t="s">
        <v>1237</v>
      </c>
      <c r="N122" s="1392"/>
      <c r="O122" s="1469" t="s">
        <v>117</v>
      </c>
      <c r="P122" s="1392" t="s">
        <v>1238</v>
      </c>
      <c r="Q122" s="1468"/>
      <c r="R122" s="1468"/>
      <c r="S122" s="1468"/>
      <c r="T122" s="1468"/>
      <c r="U122" s="1468"/>
      <c r="V122" s="1468"/>
      <c r="W122" s="1468"/>
      <c r="X122" s="1473"/>
      <c r="Y122" s="1389"/>
      <c r="Z122" s="1384"/>
      <c r="AA122" s="1384"/>
      <c r="AB122" s="1385"/>
      <c r="AC122" s="1575"/>
      <c r="AD122" s="1576"/>
      <c r="AE122" s="1576"/>
      <c r="AF122" s="1577"/>
    </row>
    <row r="123" spans="1:32" ht="18.75" customHeight="1" x14ac:dyDescent="0.2">
      <c r="A123" s="1374"/>
      <c r="B123" s="1375"/>
      <c r="C123" s="1376"/>
      <c r="D123" s="1377"/>
      <c r="E123" s="1378"/>
      <c r="F123" s="1379"/>
      <c r="G123" s="1378"/>
      <c r="H123" s="1391" t="s">
        <v>238</v>
      </c>
      <c r="I123" s="1467" t="s">
        <v>117</v>
      </c>
      <c r="J123" s="1392" t="s">
        <v>1236</v>
      </c>
      <c r="K123" s="1392"/>
      <c r="L123" s="1469" t="s">
        <v>117</v>
      </c>
      <c r="M123" s="1392" t="s">
        <v>1237</v>
      </c>
      <c r="N123" s="1392"/>
      <c r="O123" s="1469" t="s">
        <v>117</v>
      </c>
      <c r="P123" s="1392" t="s">
        <v>1238</v>
      </c>
      <c r="Q123" s="1470"/>
      <c r="R123" s="1392"/>
      <c r="S123" s="1392"/>
      <c r="T123" s="1392"/>
      <c r="U123" s="1392"/>
      <c r="V123" s="1392"/>
      <c r="W123" s="1392"/>
      <c r="X123" s="1417"/>
      <c r="Y123" s="1389"/>
      <c r="Z123" s="1384"/>
      <c r="AA123" s="1384"/>
      <c r="AB123" s="1385"/>
      <c r="AC123" s="1575"/>
      <c r="AD123" s="1576"/>
      <c r="AE123" s="1576"/>
      <c r="AF123" s="1577"/>
    </row>
    <row r="124" spans="1:32" ht="18.75" customHeight="1" x14ac:dyDescent="0.2">
      <c r="A124" s="1374"/>
      <c r="B124" s="1375"/>
      <c r="C124" s="1376"/>
      <c r="D124" s="1377"/>
      <c r="E124" s="1378"/>
      <c r="F124" s="1379"/>
      <c r="G124" s="1378"/>
      <c r="H124" s="1403" t="s">
        <v>800</v>
      </c>
      <c r="I124" s="1457" t="s">
        <v>117</v>
      </c>
      <c r="J124" s="1380" t="s">
        <v>1236</v>
      </c>
      <c r="K124" s="1458"/>
      <c r="L124" s="1459" t="s">
        <v>117</v>
      </c>
      <c r="M124" s="1380" t="s">
        <v>1239</v>
      </c>
      <c r="N124" s="1468"/>
      <c r="O124" s="1468"/>
      <c r="P124" s="1468"/>
      <c r="Q124" s="1468"/>
      <c r="R124" s="1468"/>
      <c r="S124" s="1468"/>
      <c r="T124" s="1468"/>
      <c r="U124" s="1468"/>
      <c r="V124" s="1468"/>
      <c r="W124" s="1468"/>
      <c r="X124" s="1473"/>
      <c r="Y124" s="1389"/>
      <c r="Z124" s="1384"/>
      <c r="AA124" s="1384"/>
      <c r="AB124" s="1385"/>
      <c r="AC124" s="1575"/>
      <c r="AD124" s="1576"/>
      <c r="AE124" s="1576"/>
      <c r="AF124" s="1577"/>
    </row>
    <row r="125" spans="1:32" ht="18.75" customHeight="1" x14ac:dyDescent="0.2">
      <c r="A125" s="1374"/>
      <c r="B125" s="1375"/>
      <c r="C125" s="1376"/>
      <c r="D125" s="1377"/>
      <c r="E125" s="1378"/>
      <c r="F125" s="1379"/>
      <c r="G125" s="1378"/>
      <c r="H125" s="1391" t="s">
        <v>801</v>
      </c>
      <c r="I125" s="1457" t="s">
        <v>117</v>
      </c>
      <c r="J125" s="1380" t="s">
        <v>1236</v>
      </c>
      <c r="K125" s="1458"/>
      <c r="L125" s="1459" t="s">
        <v>117</v>
      </c>
      <c r="M125" s="1380" t="s">
        <v>1239</v>
      </c>
      <c r="N125" s="1468"/>
      <c r="O125" s="1468"/>
      <c r="P125" s="1468"/>
      <c r="Q125" s="1468"/>
      <c r="R125" s="1468"/>
      <c r="S125" s="1468"/>
      <c r="T125" s="1468"/>
      <c r="U125" s="1468"/>
      <c r="V125" s="1468"/>
      <c r="W125" s="1468"/>
      <c r="X125" s="1473"/>
      <c r="Y125" s="1389"/>
      <c r="Z125" s="1384"/>
      <c r="AA125" s="1384"/>
      <c r="AB125" s="1385"/>
      <c r="AC125" s="1575"/>
      <c r="AD125" s="1576"/>
      <c r="AE125" s="1576"/>
      <c r="AF125" s="1577"/>
    </row>
    <row r="126" spans="1:32" ht="18.75" customHeight="1" x14ac:dyDescent="0.2">
      <c r="A126" s="1374"/>
      <c r="B126" s="1375"/>
      <c r="C126" s="1376"/>
      <c r="D126" s="1377"/>
      <c r="E126" s="1378"/>
      <c r="F126" s="1379"/>
      <c r="G126" s="1378"/>
      <c r="H126" s="1391" t="s">
        <v>802</v>
      </c>
      <c r="I126" s="1457" t="s">
        <v>117</v>
      </c>
      <c r="J126" s="1380" t="s">
        <v>1236</v>
      </c>
      <c r="K126" s="1458"/>
      <c r="L126" s="1459" t="s">
        <v>117</v>
      </c>
      <c r="M126" s="1380" t="s">
        <v>1239</v>
      </c>
      <c r="N126" s="1468"/>
      <c r="O126" s="1468"/>
      <c r="P126" s="1468"/>
      <c r="Q126" s="1468"/>
      <c r="R126" s="1468"/>
      <c r="S126" s="1468"/>
      <c r="T126" s="1468"/>
      <c r="U126" s="1468"/>
      <c r="V126" s="1468"/>
      <c r="W126" s="1468"/>
      <c r="X126" s="1473"/>
      <c r="Y126" s="1389"/>
      <c r="Z126" s="1384"/>
      <c r="AA126" s="1384"/>
      <c r="AB126" s="1385"/>
      <c r="AC126" s="1575"/>
      <c r="AD126" s="1576"/>
      <c r="AE126" s="1576"/>
      <c r="AF126" s="1577"/>
    </row>
    <row r="127" spans="1:32" ht="18.75" customHeight="1" x14ac:dyDescent="0.2">
      <c r="A127" s="1374"/>
      <c r="B127" s="1375"/>
      <c r="C127" s="1376"/>
      <c r="D127" s="1377"/>
      <c r="E127" s="1378"/>
      <c r="F127" s="1379"/>
      <c r="G127" s="1378"/>
      <c r="H127" s="1391" t="s">
        <v>803</v>
      </c>
      <c r="I127" s="1457" t="s">
        <v>117</v>
      </c>
      <c r="J127" s="1380" t="s">
        <v>1236</v>
      </c>
      <c r="K127" s="1458"/>
      <c r="L127" s="1459" t="s">
        <v>117</v>
      </c>
      <c r="M127" s="1380" t="s">
        <v>1239</v>
      </c>
      <c r="N127" s="1468"/>
      <c r="O127" s="1468"/>
      <c r="P127" s="1468"/>
      <c r="Q127" s="1468"/>
      <c r="R127" s="1468"/>
      <c r="S127" s="1468"/>
      <c r="T127" s="1468"/>
      <c r="U127" s="1468"/>
      <c r="V127" s="1468"/>
      <c r="W127" s="1468"/>
      <c r="X127" s="1473"/>
      <c r="Y127" s="1389"/>
      <c r="Z127" s="1384"/>
      <c r="AA127" s="1384"/>
      <c r="AB127" s="1385"/>
      <c r="AC127" s="1575"/>
      <c r="AD127" s="1576"/>
      <c r="AE127" s="1576"/>
      <c r="AF127" s="1577"/>
    </row>
    <row r="128" spans="1:32" ht="18.75" customHeight="1" x14ac:dyDescent="0.2">
      <c r="A128" s="1374"/>
      <c r="B128" s="1375"/>
      <c r="C128" s="1376"/>
      <c r="D128" s="1377"/>
      <c r="E128" s="1378"/>
      <c r="F128" s="1379"/>
      <c r="G128" s="1378"/>
      <c r="H128" s="1391" t="s">
        <v>1329</v>
      </c>
      <c r="I128" s="1467" t="s">
        <v>117</v>
      </c>
      <c r="J128" s="1392" t="s">
        <v>1236</v>
      </c>
      <c r="K128" s="1392"/>
      <c r="L128" s="1469" t="s">
        <v>117</v>
      </c>
      <c r="M128" s="1380" t="s">
        <v>1239</v>
      </c>
      <c r="N128" s="1392"/>
      <c r="O128" s="1392"/>
      <c r="P128" s="1392"/>
      <c r="Q128" s="1468"/>
      <c r="R128" s="1468"/>
      <c r="S128" s="1468"/>
      <c r="T128" s="1468"/>
      <c r="U128" s="1468"/>
      <c r="V128" s="1468"/>
      <c r="W128" s="1468"/>
      <c r="X128" s="1473"/>
      <c r="Y128" s="1389"/>
      <c r="Z128" s="1384"/>
      <c r="AA128" s="1384"/>
      <c r="AB128" s="1385"/>
      <c r="AC128" s="1575"/>
      <c r="AD128" s="1576"/>
      <c r="AE128" s="1576"/>
      <c r="AF128" s="1577"/>
    </row>
    <row r="129" spans="1:32" ht="18.75" customHeight="1" x14ac:dyDescent="0.2">
      <c r="A129" s="1374"/>
      <c r="B129" s="1375"/>
      <c r="C129" s="1376"/>
      <c r="D129" s="1377"/>
      <c r="E129" s="1378"/>
      <c r="F129" s="1379"/>
      <c r="G129" s="1378"/>
      <c r="H129" s="1391" t="s">
        <v>1330</v>
      </c>
      <c r="I129" s="1467" t="s">
        <v>117</v>
      </c>
      <c r="J129" s="1392" t="s">
        <v>1236</v>
      </c>
      <c r="K129" s="1392"/>
      <c r="L129" s="1469" t="s">
        <v>117</v>
      </c>
      <c r="M129" s="1380" t="s">
        <v>1239</v>
      </c>
      <c r="N129" s="1392"/>
      <c r="O129" s="1392"/>
      <c r="P129" s="1392"/>
      <c r="Q129" s="1468"/>
      <c r="R129" s="1468"/>
      <c r="S129" s="1468"/>
      <c r="T129" s="1468"/>
      <c r="U129" s="1468"/>
      <c r="V129" s="1468"/>
      <c r="W129" s="1468"/>
      <c r="X129" s="1473"/>
      <c r="Y129" s="1389"/>
      <c r="Z129" s="1384"/>
      <c r="AA129" s="1384"/>
      <c r="AB129" s="1385"/>
      <c r="AC129" s="1575"/>
      <c r="AD129" s="1576"/>
      <c r="AE129" s="1576"/>
      <c r="AF129" s="1577"/>
    </row>
    <row r="130" spans="1:32" ht="18.75" customHeight="1" x14ac:dyDescent="0.2">
      <c r="A130" s="1374"/>
      <c r="B130" s="1375"/>
      <c r="C130" s="1376"/>
      <c r="D130" s="1377"/>
      <c r="E130" s="1378"/>
      <c r="F130" s="1379"/>
      <c r="G130" s="1378"/>
      <c r="H130" s="1404" t="s">
        <v>1291</v>
      </c>
      <c r="I130" s="1467" t="s">
        <v>117</v>
      </c>
      <c r="J130" s="1392" t="s">
        <v>1236</v>
      </c>
      <c r="K130" s="1392"/>
      <c r="L130" s="1469" t="s">
        <v>117</v>
      </c>
      <c r="M130" s="1392" t="s">
        <v>1237</v>
      </c>
      <c r="N130" s="1392"/>
      <c r="O130" s="1469" t="s">
        <v>117</v>
      </c>
      <c r="P130" s="1392" t="s">
        <v>1238</v>
      </c>
      <c r="Q130" s="1470"/>
      <c r="R130" s="1470"/>
      <c r="S130" s="1470"/>
      <c r="T130" s="1470"/>
      <c r="U130" s="1463"/>
      <c r="V130" s="1463"/>
      <c r="W130" s="1463"/>
      <c r="X130" s="1464"/>
      <c r="Y130" s="1389"/>
      <c r="Z130" s="1384"/>
      <c r="AA130" s="1384"/>
      <c r="AB130" s="1385"/>
      <c r="AC130" s="1575"/>
      <c r="AD130" s="1576"/>
      <c r="AE130" s="1576"/>
      <c r="AF130" s="1577"/>
    </row>
    <row r="131" spans="1:32" ht="18.75" customHeight="1" x14ac:dyDescent="0.2">
      <c r="A131" s="1405"/>
      <c r="B131" s="1406"/>
      <c r="C131" s="1407"/>
      <c r="D131" s="1408"/>
      <c r="E131" s="1365"/>
      <c r="F131" s="1409"/>
      <c r="G131" s="1365"/>
      <c r="H131" s="1410" t="s">
        <v>239</v>
      </c>
      <c r="I131" s="1474" t="s">
        <v>117</v>
      </c>
      <c r="J131" s="1411" t="s">
        <v>1236</v>
      </c>
      <c r="K131" s="1411"/>
      <c r="L131" s="1475" t="s">
        <v>117</v>
      </c>
      <c r="M131" s="1411" t="s">
        <v>1265</v>
      </c>
      <c r="N131" s="1411"/>
      <c r="O131" s="1475" t="s">
        <v>117</v>
      </c>
      <c r="P131" s="1411" t="s">
        <v>1266</v>
      </c>
      <c r="Q131" s="1412"/>
      <c r="R131" s="1475" t="s">
        <v>117</v>
      </c>
      <c r="S131" s="1411" t="s">
        <v>1267</v>
      </c>
      <c r="T131" s="1411"/>
      <c r="U131" s="1411"/>
      <c r="V131" s="1411"/>
      <c r="W131" s="1411"/>
      <c r="X131" s="1418"/>
      <c r="Y131" s="1414"/>
      <c r="Z131" s="1415"/>
      <c r="AA131" s="1415"/>
      <c r="AB131" s="1416"/>
      <c r="AC131" s="1564"/>
      <c r="AD131" s="1565"/>
      <c r="AE131" s="1565"/>
      <c r="AF131" s="1566"/>
    </row>
    <row r="132" spans="1:32" ht="18.75" customHeight="1" x14ac:dyDescent="0.2">
      <c r="A132" s="1366"/>
      <c r="B132" s="1367"/>
      <c r="C132" s="1368"/>
      <c r="D132" s="1369"/>
      <c r="E132" s="1362"/>
      <c r="F132" s="1370"/>
      <c r="G132" s="1362"/>
      <c r="H132" s="1553" t="s">
        <v>1292</v>
      </c>
      <c r="I132" s="1455" t="s">
        <v>117</v>
      </c>
      <c r="J132" s="1360" t="s">
        <v>1288</v>
      </c>
      <c r="K132" s="1456"/>
      <c r="L132" s="1371"/>
      <c r="M132" s="1452" t="s">
        <v>117</v>
      </c>
      <c r="N132" s="1360" t="s">
        <v>1295</v>
      </c>
      <c r="O132" s="1371"/>
      <c r="P132" s="1371"/>
      <c r="Q132" s="1452" t="s">
        <v>117</v>
      </c>
      <c r="R132" s="1360" t="s">
        <v>1296</v>
      </c>
      <c r="S132" s="1371"/>
      <c r="T132" s="1371"/>
      <c r="U132" s="1452" t="s">
        <v>117</v>
      </c>
      <c r="V132" s="1360" t="s">
        <v>1297</v>
      </c>
      <c r="W132" s="1371"/>
      <c r="X132" s="1372"/>
      <c r="Y132" s="1455" t="s">
        <v>117</v>
      </c>
      <c r="Z132" s="1360" t="s">
        <v>1231</v>
      </c>
      <c r="AA132" s="1360"/>
      <c r="AB132" s="1373"/>
      <c r="AC132" s="1561"/>
      <c r="AD132" s="1562"/>
      <c r="AE132" s="1562"/>
      <c r="AF132" s="1563"/>
    </row>
    <row r="133" spans="1:32" ht="18.75" customHeight="1" x14ac:dyDescent="0.2">
      <c r="A133" s="1374"/>
      <c r="B133" s="1375"/>
      <c r="C133" s="1376"/>
      <c r="D133" s="1377"/>
      <c r="E133" s="1378"/>
      <c r="F133" s="1379"/>
      <c r="G133" s="1378"/>
      <c r="H133" s="1574"/>
      <c r="I133" s="1457" t="s">
        <v>117</v>
      </c>
      <c r="J133" s="1380" t="s">
        <v>1298</v>
      </c>
      <c r="K133" s="1458"/>
      <c r="L133" s="1381"/>
      <c r="M133" s="1459" t="s">
        <v>117</v>
      </c>
      <c r="N133" s="1380" t="s">
        <v>1289</v>
      </c>
      <c r="O133" s="1381"/>
      <c r="P133" s="1381"/>
      <c r="Q133" s="1381"/>
      <c r="R133" s="1381"/>
      <c r="S133" s="1381"/>
      <c r="T133" s="1381"/>
      <c r="U133" s="1381"/>
      <c r="V133" s="1381"/>
      <c r="W133" s="1381"/>
      <c r="X133" s="1382"/>
      <c r="Y133" s="1460" t="s">
        <v>117</v>
      </c>
      <c r="Z133" s="1383" t="s">
        <v>1232</v>
      </c>
      <c r="AA133" s="1384"/>
      <c r="AB133" s="1385"/>
      <c r="AC133" s="1575"/>
      <c r="AD133" s="1576"/>
      <c r="AE133" s="1576"/>
      <c r="AF133" s="1577"/>
    </row>
    <row r="134" spans="1:32" ht="18.75" customHeight="1" x14ac:dyDescent="0.2">
      <c r="A134" s="1374"/>
      <c r="B134" s="1375"/>
      <c r="C134" s="1376"/>
      <c r="D134" s="1377"/>
      <c r="E134" s="1378"/>
      <c r="F134" s="1379"/>
      <c r="G134" s="1378"/>
      <c r="H134" s="1578" t="s">
        <v>91</v>
      </c>
      <c r="I134" s="1461" t="s">
        <v>117</v>
      </c>
      <c r="J134" s="1386" t="s">
        <v>1236</v>
      </c>
      <c r="K134" s="1386"/>
      <c r="L134" s="1387"/>
      <c r="M134" s="1462" t="s">
        <v>117</v>
      </c>
      <c r="N134" s="1386" t="s">
        <v>1268</v>
      </c>
      <c r="O134" s="1386"/>
      <c r="P134" s="1387"/>
      <c r="Q134" s="1462" t="s">
        <v>117</v>
      </c>
      <c r="R134" s="1387" t="s">
        <v>1308</v>
      </c>
      <c r="S134" s="1387"/>
      <c r="T134" s="1387"/>
      <c r="U134" s="1462" t="s">
        <v>117</v>
      </c>
      <c r="V134" s="1387" t="s">
        <v>1309</v>
      </c>
      <c r="W134" s="1463"/>
      <c r="X134" s="1464"/>
      <c r="Y134" s="1389"/>
      <c r="Z134" s="1384"/>
      <c r="AA134" s="1384"/>
      <c r="AB134" s="1385"/>
      <c r="AC134" s="1575"/>
      <c r="AD134" s="1576"/>
      <c r="AE134" s="1576"/>
      <c r="AF134" s="1577"/>
    </row>
    <row r="135" spans="1:32" ht="18.75" customHeight="1" x14ac:dyDescent="0.2">
      <c r="A135" s="1374"/>
      <c r="B135" s="1375"/>
      <c r="C135" s="1376"/>
      <c r="D135" s="1377"/>
      <c r="E135" s="1378"/>
      <c r="F135" s="1379"/>
      <c r="G135" s="1378"/>
      <c r="H135" s="1574"/>
      <c r="I135" s="1457" t="s">
        <v>117</v>
      </c>
      <c r="J135" s="1381" t="s">
        <v>1310</v>
      </c>
      <c r="K135" s="1380"/>
      <c r="L135" s="1381"/>
      <c r="M135" s="1459" t="s">
        <v>117</v>
      </c>
      <c r="N135" s="1380" t="s">
        <v>1335</v>
      </c>
      <c r="O135" s="1380"/>
      <c r="P135" s="1381"/>
      <c r="Q135" s="1381"/>
      <c r="R135" s="1381"/>
      <c r="S135" s="1381"/>
      <c r="T135" s="1381"/>
      <c r="U135" s="1381"/>
      <c r="V135" s="1381"/>
      <c r="W135" s="1465"/>
      <c r="X135" s="1466"/>
      <c r="Y135" s="1389"/>
      <c r="Z135" s="1384"/>
      <c r="AA135" s="1384"/>
      <c r="AB135" s="1385"/>
      <c r="AC135" s="1575"/>
      <c r="AD135" s="1576"/>
      <c r="AE135" s="1576"/>
      <c r="AF135" s="1577"/>
    </row>
    <row r="136" spans="1:32" ht="18.75" customHeight="1" x14ac:dyDescent="0.2">
      <c r="A136" s="1374"/>
      <c r="B136" s="1375"/>
      <c r="C136" s="1376"/>
      <c r="D136" s="1377"/>
      <c r="E136" s="1378"/>
      <c r="F136" s="1379"/>
      <c r="G136" s="1378"/>
      <c r="H136" s="1391" t="s">
        <v>92</v>
      </c>
      <c r="I136" s="1467" t="s">
        <v>117</v>
      </c>
      <c r="J136" s="1392" t="s">
        <v>1246</v>
      </c>
      <c r="K136" s="1468"/>
      <c r="L136" s="1393"/>
      <c r="M136" s="1469" t="s">
        <v>117</v>
      </c>
      <c r="N136" s="1392" t="s">
        <v>1247</v>
      </c>
      <c r="O136" s="1468"/>
      <c r="P136" s="1468"/>
      <c r="Q136" s="1399"/>
      <c r="R136" s="1399"/>
      <c r="S136" s="1399"/>
      <c r="T136" s="1399"/>
      <c r="U136" s="1399"/>
      <c r="V136" s="1399"/>
      <c r="W136" s="1399"/>
      <c r="X136" s="1402"/>
      <c r="Y136" s="1389"/>
      <c r="Z136" s="1384"/>
      <c r="AA136" s="1384"/>
      <c r="AB136" s="1385"/>
      <c r="AC136" s="1575"/>
      <c r="AD136" s="1576"/>
      <c r="AE136" s="1576"/>
      <c r="AF136" s="1577"/>
    </row>
    <row r="137" spans="1:32" ht="18.75" customHeight="1" x14ac:dyDescent="0.2">
      <c r="A137" s="1374"/>
      <c r="B137" s="1375"/>
      <c r="C137" s="1376"/>
      <c r="D137" s="1377"/>
      <c r="E137" s="1378"/>
      <c r="F137" s="1379"/>
      <c r="G137" s="1378"/>
      <c r="H137" s="1391" t="s">
        <v>1332</v>
      </c>
      <c r="I137" s="1467" t="s">
        <v>117</v>
      </c>
      <c r="J137" s="1392" t="s">
        <v>1234</v>
      </c>
      <c r="K137" s="1468"/>
      <c r="L137" s="1393"/>
      <c r="M137" s="1469" t="s">
        <v>117</v>
      </c>
      <c r="N137" s="1392" t="s">
        <v>1328</v>
      </c>
      <c r="O137" s="1470"/>
      <c r="P137" s="1468"/>
      <c r="Q137" s="1399"/>
      <c r="R137" s="1399"/>
      <c r="S137" s="1399"/>
      <c r="T137" s="1399"/>
      <c r="U137" s="1399"/>
      <c r="V137" s="1399"/>
      <c r="W137" s="1399"/>
      <c r="X137" s="1402"/>
      <c r="Y137" s="1389"/>
      <c r="Z137" s="1384"/>
      <c r="AA137" s="1384"/>
      <c r="AB137" s="1385"/>
      <c r="AC137" s="1575"/>
      <c r="AD137" s="1576"/>
      <c r="AE137" s="1576"/>
      <c r="AF137" s="1577"/>
    </row>
    <row r="138" spans="1:32" ht="18.75" customHeight="1" x14ac:dyDescent="0.2">
      <c r="A138" s="1374"/>
      <c r="B138" s="1375"/>
      <c r="C138" s="1376"/>
      <c r="D138" s="1377"/>
      <c r="E138" s="1378"/>
      <c r="F138" s="1379"/>
      <c r="G138" s="1378"/>
      <c r="H138" s="1391" t="s">
        <v>797</v>
      </c>
      <c r="I138" s="1467" t="s">
        <v>117</v>
      </c>
      <c r="J138" s="1392" t="s">
        <v>1234</v>
      </c>
      <c r="K138" s="1468"/>
      <c r="L138" s="1393"/>
      <c r="M138" s="1469" t="s">
        <v>117</v>
      </c>
      <c r="N138" s="1392" t="s">
        <v>1328</v>
      </c>
      <c r="O138" s="1470"/>
      <c r="P138" s="1468"/>
      <c r="Q138" s="1470"/>
      <c r="R138" s="1470"/>
      <c r="S138" s="1470"/>
      <c r="T138" s="1470"/>
      <c r="U138" s="1470"/>
      <c r="V138" s="1470"/>
      <c r="W138" s="1470"/>
      <c r="X138" s="1471"/>
      <c r="Y138" s="1389"/>
      <c r="Z138" s="1384"/>
      <c r="AA138" s="1384"/>
      <c r="AB138" s="1385"/>
      <c r="AC138" s="1575"/>
      <c r="AD138" s="1576"/>
      <c r="AE138" s="1576"/>
      <c r="AF138" s="1577"/>
    </row>
    <row r="139" spans="1:32" ht="19.5" customHeight="1" x14ac:dyDescent="0.2">
      <c r="A139" s="1374"/>
      <c r="B139" s="1375"/>
      <c r="C139" s="1376"/>
      <c r="D139" s="1395"/>
      <c r="E139" s="1378"/>
      <c r="F139" s="1379"/>
      <c r="G139" s="1396"/>
      <c r="H139" s="1397" t="s">
        <v>1233</v>
      </c>
      <c r="I139" s="1467" t="s">
        <v>117</v>
      </c>
      <c r="J139" s="1392" t="s">
        <v>1234</v>
      </c>
      <c r="K139" s="1468"/>
      <c r="L139" s="1393"/>
      <c r="M139" s="1469" t="s">
        <v>117</v>
      </c>
      <c r="N139" s="1392" t="s">
        <v>1235</v>
      </c>
      <c r="O139" s="1469"/>
      <c r="P139" s="1392"/>
      <c r="Q139" s="1470"/>
      <c r="R139" s="1470"/>
      <c r="S139" s="1470"/>
      <c r="T139" s="1470"/>
      <c r="U139" s="1470"/>
      <c r="V139" s="1470"/>
      <c r="W139" s="1470"/>
      <c r="X139" s="1471"/>
      <c r="Y139" s="1384"/>
      <c r="Z139" s="1384"/>
      <c r="AA139" s="1384"/>
      <c r="AB139" s="1385"/>
      <c r="AC139" s="1575"/>
      <c r="AD139" s="1576"/>
      <c r="AE139" s="1576"/>
      <c r="AF139" s="1577"/>
    </row>
    <row r="140" spans="1:32" ht="19.5" customHeight="1" x14ac:dyDescent="0.2">
      <c r="A140" s="1374"/>
      <c r="B140" s="1375"/>
      <c r="C140" s="1376"/>
      <c r="D140" s="1395"/>
      <c r="E140" s="1378"/>
      <c r="F140" s="1379"/>
      <c r="G140" s="1396"/>
      <c r="H140" s="1397" t="s">
        <v>1259</v>
      </c>
      <c r="I140" s="1467" t="s">
        <v>117</v>
      </c>
      <c r="J140" s="1392" t="s">
        <v>1234</v>
      </c>
      <c r="K140" s="1468"/>
      <c r="L140" s="1393"/>
      <c r="M140" s="1469" t="s">
        <v>117</v>
      </c>
      <c r="N140" s="1392" t="s">
        <v>1235</v>
      </c>
      <c r="O140" s="1469"/>
      <c r="P140" s="1392"/>
      <c r="Q140" s="1470"/>
      <c r="R140" s="1470"/>
      <c r="S140" s="1470"/>
      <c r="T140" s="1470"/>
      <c r="U140" s="1470"/>
      <c r="V140" s="1470"/>
      <c r="W140" s="1470"/>
      <c r="X140" s="1471"/>
      <c r="Y140" s="1384"/>
      <c r="Z140" s="1384"/>
      <c r="AA140" s="1384"/>
      <c r="AB140" s="1385"/>
      <c r="AC140" s="1575"/>
      <c r="AD140" s="1576"/>
      <c r="AE140" s="1576"/>
      <c r="AF140" s="1577"/>
    </row>
    <row r="141" spans="1:32" ht="18.75" customHeight="1" x14ac:dyDescent="0.2">
      <c r="A141" s="1374"/>
      <c r="B141" s="1375"/>
      <c r="C141" s="1376"/>
      <c r="D141" s="1377"/>
      <c r="E141" s="1378"/>
      <c r="F141" s="1379"/>
      <c r="G141" s="1378"/>
      <c r="H141" s="1579" t="s">
        <v>1333</v>
      </c>
      <c r="I141" s="1581" t="s">
        <v>117</v>
      </c>
      <c r="J141" s="1583" t="s">
        <v>1236</v>
      </c>
      <c r="K141" s="1583"/>
      <c r="L141" s="1585" t="s">
        <v>117</v>
      </c>
      <c r="M141" s="1583" t="s">
        <v>1239</v>
      </c>
      <c r="N141" s="1583"/>
      <c r="O141" s="1387"/>
      <c r="P141" s="1387"/>
      <c r="Q141" s="1387"/>
      <c r="R141" s="1387"/>
      <c r="S141" s="1387"/>
      <c r="T141" s="1387"/>
      <c r="U141" s="1387"/>
      <c r="V141" s="1387"/>
      <c r="W141" s="1387"/>
      <c r="X141" s="1398"/>
      <c r="Y141" s="1389"/>
      <c r="Z141" s="1384"/>
      <c r="AA141" s="1384"/>
      <c r="AB141" s="1385"/>
      <c r="AC141" s="1575"/>
      <c r="AD141" s="1576"/>
      <c r="AE141" s="1576"/>
      <c r="AF141" s="1577"/>
    </row>
    <row r="142" spans="1:32" ht="18.75" customHeight="1" x14ac:dyDescent="0.2">
      <c r="A142" s="1374"/>
      <c r="B142" s="1375"/>
      <c r="C142" s="1376"/>
      <c r="D142" s="1377"/>
      <c r="E142" s="1378"/>
      <c r="F142" s="1379"/>
      <c r="G142" s="1378"/>
      <c r="H142" s="1580"/>
      <c r="I142" s="1582"/>
      <c r="J142" s="1584"/>
      <c r="K142" s="1584"/>
      <c r="L142" s="1586"/>
      <c r="M142" s="1584"/>
      <c r="N142" s="1584"/>
      <c r="O142" s="1381"/>
      <c r="P142" s="1381"/>
      <c r="Q142" s="1381"/>
      <c r="R142" s="1381"/>
      <c r="S142" s="1381"/>
      <c r="T142" s="1381"/>
      <c r="U142" s="1381"/>
      <c r="V142" s="1381"/>
      <c r="W142" s="1381"/>
      <c r="X142" s="1382"/>
      <c r="Y142" s="1389"/>
      <c r="Z142" s="1384"/>
      <c r="AA142" s="1384"/>
      <c r="AB142" s="1385"/>
      <c r="AC142" s="1575"/>
      <c r="AD142" s="1576"/>
      <c r="AE142" s="1576"/>
      <c r="AF142" s="1577"/>
    </row>
    <row r="143" spans="1:32" ht="18.75" customHeight="1" x14ac:dyDescent="0.2">
      <c r="A143" s="1374"/>
      <c r="B143" s="1375"/>
      <c r="C143" s="1376"/>
      <c r="D143" s="1377"/>
      <c r="E143" s="1378"/>
      <c r="F143" s="1379"/>
      <c r="G143" s="1378"/>
      <c r="H143" s="1391" t="s">
        <v>237</v>
      </c>
      <c r="I143" s="1467" t="s">
        <v>117</v>
      </c>
      <c r="J143" s="1392" t="s">
        <v>1336</v>
      </c>
      <c r="K143" s="1468"/>
      <c r="L143" s="1393"/>
      <c r="M143" s="1469" t="s">
        <v>117</v>
      </c>
      <c r="N143" s="1392" t="s">
        <v>1299</v>
      </c>
      <c r="O143" s="1470"/>
      <c r="P143" s="1399"/>
      <c r="Q143" s="1399"/>
      <c r="R143" s="1399"/>
      <c r="S143" s="1399"/>
      <c r="T143" s="1399"/>
      <c r="U143" s="1399"/>
      <c r="V143" s="1399"/>
      <c r="W143" s="1399"/>
      <c r="X143" s="1402"/>
      <c r="Y143" s="1389"/>
      <c r="Z143" s="1384"/>
      <c r="AA143" s="1384"/>
      <c r="AB143" s="1385"/>
      <c r="AC143" s="1575"/>
      <c r="AD143" s="1576"/>
      <c r="AE143" s="1576"/>
      <c r="AF143" s="1577"/>
    </row>
    <row r="144" spans="1:32" ht="18.75" customHeight="1" x14ac:dyDescent="0.2">
      <c r="A144" s="1374"/>
      <c r="B144" s="1375"/>
      <c r="C144" s="1376"/>
      <c r="D144" s="1377"/>
      <c r="E144" s="1378"/>
      <c r="F144" s="1379"/>
      <c r="G144" s="1378"/>
      <c r="H144" s="1391" t="s">
        <v>1311</v>
      </c>
      <c r="I144" s="1467" t="s">
        <v>117</v>
      </c>
      <c r="J144" s="1392" t="s">
        <v>1336</v>
      </c>
      <c r="K144" s="1468"/>
      <c r="L144" s="1393"/>
      <c r="M144" s="1469" t="s">
        <v>117</v>
      </c>
      <c r="N144" s="1392" t="s">
        <v>1299</v>
      </c>
      <c r="O144" s="1470"/>
      <c r="P144" s="1399"/>
      <c r="Q144" s="1399"/>
      <c r="R144" s="1399"/>
      <c r="S144" s="1399"/>
      <c r="T144" s="1399"/>
      <c r="U144" s="1399"/>
      <c r="V144" s="1399"/>
      <c r="W144" s="1399"/>
      <c r="X144" s="1402"/>
      <c r="Y144" s="1389"/>
      <c r="Z144" s="1384"/>
      <c r="AA144" s="1384"/>
      <c r="AB144" s="1385"/>
      <c r="AC144" s="1575"/>
      <c r="AD144" s="1576"/>
      <c r="AE144" s="1576"/>
      <c r="AF144" s="1577"/>
    </row>
    <row r="145" spans="1:32" ht="18.75" customHeight="1" x14ac:dyDescent="0.2">
      <c r="A145" s="1374"/>
      <c r="B145" s="1375"/>
      <c r="C145" s="1376"/>
      <c r="D145" s="1377"/>
      <c r="E145" s="1378"/>
      <c r="F145" s="1379"/>
      <c r="G145" s="1378"/>
      <c r="H145" s="1391" t="s">
        <v>1337</v>
      </c>
      <c r="I145" s="1457" t="s">
        <v>117</v>
      </c>
      <c r="J145" s="1380" t="s">
        <v>1236</v>
      </c>
      <c r="K145" s="1458"/>
      <c r="L145" s="1459" t="s">
        <v>117</v>
      </c>
      <c r="M145" s="1380" t="s">
        <v>1239</v>
      </c>
      <c r="N145" s="1468"/>
      <c r="O145" s="1399"/>
      <c r="P145" s="1399"/>
      <c r="Q145" s="1399"/>
      <c r="R145" s="1399"/>
      <c r="S145" s="1399"/>
      <c r="T145" s="1399"/>
      <c r="U145" s="1399"/>
      <c r="V145" s="1399"/>
      <c r="W145" s="1399"/>
      <c r="X145" s="1402"/>
      <c r="Y145" s="1389"/>
      <c r="Z145" s="1384"/>
      <c r="AA145" s="1384"/>
      <c r="AB145" s="1385"/>
      <c r="AC145" s="1575"/>
      <c r="AD145" s="1576"/>
      <c r="AE145" s="1576"/>
      <c r="AF145" s="1577"/>
    </row>
    <row r="146" spans="1:32" ht="18.75" customHeight="1" x14ac:dyDescent="0.2">
      <c r="A146" s="1374"/>
      <c r="B146" s="1375"/>
      <c r="C146" s="1376"/>
      <c r="D146" s="1377"/>
      <c r="E146" s="1378"/>
      <c r="F146" s="1379"/>
      <c r="G146" s="1378"/>
      <c r="H146" s="1391" t="s">
        <v>799</v>
      </c>
      <c r="I146" s="1457" t="s">
        <v>117</v>
      </c>
      <c r="J146" s="1380" t="s">
        <v>1236</v>
      </c>
      <c r="K146" s="1458"/>
      <c r="L146" s="1459" t="s">
        <v>117</v>
      </c>
      <c r="M146" s="1380" t="s">
        <v>1239</v>
      </c>
      <c r="N146" s="1468"/>
      <c r="O146" s="1399"/>
      <c r="P146" s="1399"/>
      <c r="Q146" s="1399"/>
      <c r="R146" s="1399"/>
      <c r="S146" s="1399"/>
      <c r="T146" s="1399"/>
      <c r="U146" s="1399"/>
      <c r="V146" s="1399"/>
      <c r="W146" s="1399"/>
      <c r="X146" s="1402"/>
      <c r="Y146" s="1389"/>
      <c r="Z146" s="1384"/>
      <c r="AA146" s="1384"/>
      <c r="AB146" s="1385"/>
      <c r="AC146" s="1575"/>
      <c r="AD146" s="1576"/>
      <c r="AE146" s="1576"/>
      <c r="AF146" s="1577"/>
    </row>
    <row r="147" spans="1:32" ht="18.75" customHeight="1" x14ac:dyDescent="0.2">
      <c r="A147" s="1460" t="s">
        <v>117</v>
      </c>
      <c r="B147" s="1375">
        <v>55</v>
      </c>
      <c r="C147" s="1376" t="s">
        <v>928</v>
      </c>
      <c r="D147" s="1460" t="s">
        <v>117</v>
      </c>
      <c r="E147" s="1378" t="s">
        <v>1326</v>
      </c>
      <c r="F147" s="1379"/>
      <c r="G147" s="1378"/>
      <c r="H147" s="1391" t="s">
        <v>141</v>
      </c>
      <c r="I147" s="1457" t="s">
        <v>117</v>
      </c>
      <c r="J147" s="1380" t="s">
        <v>1236</v>
      </c>
      <c r="K147" s="1458"/>
      <c r="L147" s="1459" t="s">
        <v>117</v>
      </c>
      <c r="M147" s="1380" t="s">
        <v>1239</v>
      </c>
      <c r="N147" s="1468"/>
      <c r="O147" s="1399"/>
      <c r="P147" s="1399"/>
      <c r="Q147" s="1399"/>
      <c r="R147" s="1399"/>
      <c r="S147" s="1399"/>
      <c r="T147" s="1399"/>
      <c r="U147" s="1399"/>
      <c r="V147" s="1399"/>
      <c r="W147" s="1399"/>
      <c r="X147" s="1402"/>
      <c r="Y147" s="1389"/>
      <c r="Z147" s="1384"/>
      <c r="AA147" s="1384"/>
      <c r="AB147" s="1385"/>
      <c r="AC147" s="1575"/>
      <c r="AD147" s="1576"/>
      <c r="AE147" s="1576"/>
      <c r="AF147" s="1577"/>
    </row>
    <row r="148" spans="1:32" ht="18.75" customHeight="1" x14ac:dyDescent="0.2">
      <c r="A148" s="1374"/>
      <c r="B148" s="1375"/>
      <c r="C148" s="1376"/>
      <c r="D148" s="1377"/>
      <c r="E148" s="1378"/>
      <c r="F148" s="1379"/>
      <c r="G148" s="1378"/>
      <c r="H148" s="1578" t="s">
        <v>1339</v>
      </c>
      <c r="I148" s="1461" t="s">
        <v>117</v>
      </c>
      <c r="J148" s="1386" t="s">
        <v>1293</v>
      </c>
      <c r="K148" s="1386"/>
      <c r="L148" s="1463"/>
      <c r="M148" s="1463"/>
      <c r="N148" s="1463"/>
      <c r="O148" s="1463"/>
      <c r="P148" s="1462" t="s">
        <v>117</v>
      </c>
      <c r="Q148" s="1386" t="s">
        <v>1294</v>
      </c>
      <c r="R148" s="1463"/>
      <c r="S148" s="1463"/>
      <c r="T148" s="1463"/>
      <c r="U148" s="1463"/>
      <c r="V148" s="1463"/>
      <c r="W148" s="1463"/>
      <c r="X148" s="1464"/>
      <c r="Y148" s="1389"/>
      <c r="Z148" s="1384"/>
      <c r="AA148" s="1384"/>
      <c r="AB148" s="1385"/>
      <c r="AC148" s="1575"/>
      <c r="AD148" s="1576"/>
      <c r="AE148" s="1576"/>
      <c r="AF148" s="1577"/>
    </row>
    <row r="149" spans="1:32" ht="18.75" customHeight="1" x14ac:dyDescent="0.2">
      <c r="A149" s="1374"/>
      <c r="B149" s="1375"/>
      <c r="C149" s="1376"/>
      <c r="D149" s="1377"/>
      <c r="E149" s="1378"/>
      <c r="F149" s="1379"/>
      <c r="G149" s="1378"/>
      <c r="H149" s="1574"/>
      <c r="I149" s="1457" t="s">
        <v>117</v>
      </c>
      <c r="J149" s="1380" t="s">
        <v>1300</v>
      </c>
      <c r="K149" s="1465"/>
      <c r="L149" s="1465"/>
      <c r="M149" s="1465"/>
      <c r="N149" s="1465"/>
      <c r="O149" s="1465"/>
      <c r="P149" s="1465"/>
      <c r="Q149" s="1381"/>
      <c r="R149" s="1465"/>
      <c r="S149" s="1465"/>
      <c r="T149" s="1465"/>
      <c r="U149" s="1465"/>
      <c r="V149" s="1465"/>
      <c r="W149" s="1465"/>
      <c r="X149" s="1466"/>
      <c r="Y149" s="1389"/>
      <c r="Z149" s="1384"/>
      <c r="AA149" s="1384"/>
      <c r="AB149" s="1385"/>
      <c r="AC149" s="1575"/>
      <c r="AD149" s="1576"/>
      <c r="AE149" s="1576"/>
      <c r="AF149" s="1577"/>
    </row>
    <row r="150" spans="1:32" ht="18.75" customHeight="1" x14ac:dyDescent="0.2">
      <c r="A150" s="1374"/>
      <c r="B150" s="1375"/>
      <c r="C150" s="1376"/>
      <c r="D150" s="1377"/>
      <c r="E150" s="1378"/>
      <c r="F150" s="1379"/>
      <c r="G150" s="1378"/>
      <c r="H150" s="1578" t="s">
        <v>1306</v>
      </c>
      <c r="I150" s="1461" t="s">
        <v>117</v>
      </c>
      <c r="J150" s="1386" t="s">
        <v>1301</v>
      </c>
      <c r="K150" s="1472"/>
      <c r="L150" s="1400"/>
      <c r="M150" s="1462" t="s">
        <v>117</v>
      </c>
      <c r="N150" s="1386" t="s">
        <v>1302</v>
      </c>
      <c r="O150" s="1463"/>
      <c r="P150" s="1463"/>
      <c r="Q150" s="1462" t="s">
        <v>117</v>
      </c>
      <c r="R150" s="1386" t="s">
        <v>1303</v>
      </c>
      <c r="S150" s="1463"/>
      <c r="T150" s="1463"/>
      <c r="U150" s="1463"/>
      <c r="V150" s="1463"/>
      <c r="W150" s="1463"/>
      <c r="X150" s="1464"/>
      <c r="Y150" s="1389"/>
      <c r="Z150" s="1384"/>
      <c r="AA150" s="1384"/>
      <c r="AB150" s="1385"/>
      <c r="AC150" s="1575"/>
      <c r="AD150" s="1576"/>
      <c r="AE150" s="1576"/>
      <c r="AF150" s="1577"/>
    </row>
    <row r="151" spans="1:32" ht="18.75" customHeight="1" x14ac:dyDescent="0.2">
      <c r="A151" s="1374"/>
      <c r="B151" s="1375"/>
      <c r="C151" s="1376"/>
      <c r="D151" s="1377"/>
      <c r="E151" s="1378"/>
      <c r="F151" s="1379"/>
      <c r="G151" s="1378"/>
      <c r="H151" s="1574"/>
      <c r="I151" s="1457" t="s">
        <v>117</v>
      </c>
      <c r="J151" s="1380" t="s">
        <v>1304</v>
      </c>
      <c r="K151" s="1465"/>
      <c r="L151" s="1465"/>
      <c r="M151" s="1465"/>
      <c r="N151" s="1465"/>
      <c r="O151" s="1465"/>
      <c r="P151" s="1465"/>
      <c r="Q151" s="1459" t="s">
        <v>117</v>
      </c>
      <c r="R151" s="1380" t="s">
        <v>1305</v>
      </c>
      <c r="S151" s="1381"/>
      <c r="T151" s="1465"/>
      <c r="U151" s="1465"/>
      <c r="V151" s="1465"/>
      <c r="W151" s="1465"/>
      <c r="X151" s="1466"/>
      <c r="Y151" s="1389"/>
      <c r="Z151" s="1384"/>
      <c r="AA151" s="1384"/>
      <c r="AB151" s="1385"/>
      <c r="AC151" s="1575"/>
      <c r="AD151" s="1576"/>
      <c r="AE151" s="1576"/>
      <c r="AF151" s="1577"/>
    </row>
    <row r="152" spans="1:32" ht="18.75" customHeight="1" x14ac:dyDescent="0.2">
      <c r="A152" s="1374"/>
      <c r="B152" s="1375"/>
      <c r="C152" s="1376"/>
      <c r="D152" s="1377"/>
      <c r="E152" s="1378"/>
      <c r="F152" s="1379"/>
      <c r="G152" s="1378"/>
      <c r="H152" s="1579" t="s">
        <v>1341</v>
      </c>
      <c r="I152" s="1581" t="s">
        <v>117</v>
      </c>
      <c r="J152" s="1583" t="s">
        <v>1236</v>
      </c>
      <c r="K152" s="1583"/>
      <c r="L152" s="1585" t="s">
        <v>117</v>
      </c>
      <c r="M152" s="1583" t="s">
        <v>1342</v>
      </c>
      <c r="N152" s="1583"/>
      <c r="O152" s="1583"/>
      <c r="P152" s="1585" t="s">
        <v>117</v>
      </c>
      <c r="Q152" s="1583" t="s">
        <v>1343</v>
      </c>
      <c r="R152" s="1583"/>
      <c r="S152" s="1583"/>
      <c r="T152" s="1585" t="s">
        <v>117</v>
      </c>
      <c r="U152" s="1583" t="s">
        <v>1344</v>
      </c>
      <c r="V152" s="1583"/>
      <c r="W152" s="1583"/>
      <c r="X152" s="1587"/>
      <c r="Y152" s="1389"/>
      <c r="Z152" s="1384"/>
      <c r="AA152" s="1384"/>
      <c r="AB152" s="1385"/>
      <c r="AC152" s="1575"/>
      <c r="AD152" s="1576"/>
      <c r="AE152" s="1576"/>
      <c r="AF152" s="1577"/>
    </row>
    <row r="153" spans="1:32" ht="18.75" customHeight="1" x14ac:dyDescent="0.2">
      <c r="A153" s="1374"/>
      <c r="B153" s="1375"/>
      <c r="C153" s="1376"/>
      <c r="D153" s="1377"/>
      <c r="E153" s="1378"/>
      <c r="F153" s="1379"/>
      <c r="G153" s="1378"/>
      <c r="H153" s="1580"/>
      <c r="I153" s="1582"/>
      <c r="J153" s="1584"/>
      <c r="K153" s="1584"/>
      <c r="L153" s="1586"/>
      <c r="M153" s="1584"/>
      <c r="N153" s="1584"/>
      <c r="O153" s="1584"/>
      <c r="P153" s="1586"/>
      <c r="Q153" s="1584"/>
      <c r="R153" s="1584"/>
      <c r="S153" s="1584"/>
      <c r="T153" s="1586"/>
      <c r="U153" s="1584"/>
      <c r="V153" s="1584"/>
      <c r="W153" s="1584"/>
      <c r="X153" s="1588"/>
      <c r="Y153" s="1389"/>
      <c r="Z153" s="1384"/>
      <c r="AA153" s="1384"/>
      <c r="AB153" s="1385"/>
      <c r="AC153" s="1575"/>
      <c r="AD153" s="1576"/>
      <c r="AE153" s="1576"/>
      <c r="AF153" s="1577"/>
    </row>
    <row r="154" spans="1:32" ht="18.75" customHeight="1" x14ac:dyDescent="0.2">
      <c r="A154" s="1374"/>
      <c r="B154" s="1375"/>
      <c r="C154" s="1376"/>
      <c r="D154" s="1377"/>
      <c r="E154" s="1378"/>
      <c r="F154" s="1379"/>
      <c r="G154" s="1378"/>
      <c r="H154" s="1401" t="s">
        <v>1345</v>
      </c>
      <c r="I154" s="1457" t="s">
        <v>117</v>
      </c>
      <c r="J154" s="1380" t="s">
        <v>1236</v>
      </c>
      <c r="K154" s="1458"/>
      <c r="L154" s="1459" t="s">
        <v>117</v>
      </c>
      <c r="M154" s="1380" t="s">
        <v>1239</v>
      </c>
      <c r="N154" s="1468"/>
      <c r="O154" s="1468"/>
      <c r="P154" s="1468"/>
      <c r="Q154" s="1468"/>
      <c r="R154" s="1468"/>
      <c r="S154" s="1468"/>
      <c r="T154" s="1468"/>
      <c r="U154" s="1468"/>
      <c r="V154" s="1468"/>
      <c r="W154" s="1468"/>
      <c r="X154" s="1473"/>
      <c r="Y154" s="1389"/>
      <c r="Z154" s="1384"/>
      <c r="AA154" s="1384"/>
      <c r="AB154" s="1385"/>
      <c r="AC154" s="1575"/>
      <c r="AD154" s="1576"/>
      <c r="AE154" s="1576"/>
      <c r="AF154" s="1577"/>
    </row>
    <row r="155" spans="1:32" ht="18.75" customHeight="1" x14ac:dyDescent="0.2">
      <c r="A155" s="1374"/>
      <c r="B155" s="1375"/>
      <c r="C155" s="1376"/>
      <c r="D155" s="1377"/>
      <c r="E155" s="1378"/>
      <c r="F155" s="1379"/>
      <c r="G155" s="1378"/>
      <c r="H155" s="1391" t="s">
        <v>1243</v>
      </c>
      <c r="I155" s="1467" t="s">
        <v>117</v>
      </c>
      <c r="J155" s="1392" t="s">
        <v>1236</v>
      </c>
      <c r="K155" s="1392"/>
      <c r="L155" s="1469" t="s">
        <v>117</v>
      </c>
      <c r="M155" s="1392" t="s">
        <v>1237</v>
      </c>
      <c r="N155" s="1392"/>
      <c r="O155" s="1469" t="s">
        <v>117</v>
      </c>
      <c r="P155" s="1392" t="s">
        <v>1238</v>
      </c>
      <c r="Q155" s="1470"/>
      <c r="R155" s="1468"/>
      <c r="S155" s="1468"/>
      <c r="T155" s="1468"/>
      <c r="U155" s="1468"/>
      <c r="V155" s="1468"/>
      <c r="W155" s="1468"/>
      <c r="X155" s="1473"/>
      <c r="Y155" s="1389"/>
      <c r="Z155" s="1384"/>
      <c r="AA155" s="1384"/>
      <c r="AB155" s="1385"/>
      <c r="AC155" s="1575"/>
      <c r="AD155" s="1576"/>
      <c r="AE155" s="1576"/>
      <c r="AF155" s="1577"/>
    </row>
    <row r="156" spans="1:32" ht="18.75" customHeight="1" x14ac:dyDescent="0.2">
      <c r="A156" s="1374"/>
      <c r="B156" s="1375"/>
      <c r="C156" s="1376"/>
      <c r="D156" s="1377"/>
      <c r="E156" s="1378"/>
      <c r="F156" s="1379"/>
      <c r="G156" s="1378"/>
      <c r="H156" s="1391" t="s">
        <v>1334</v>
      </c>
      <c r="I156" s="1467" t="s">
        <v>117</v>
      </c>
      <c r="J156" s="1392" t="s">
        <v>1236</v>
      </c>
      <c r="K156" s="1392"/>
      <c r="L156" s="1469" t="s">
        <v>117</v>
      </c>
      <c r="M156" s="1392" t="s">
        <v>1237</v>
      </c>
      <c r="N156" s="1392"/>
      <c r="O156" s="1469" t="s">
        <v>117</v>
      </c>
      <c r="P156" s="1392" t="s">
        <v>1238</v>
      </c>
      <c r="Q156" s="1468"/>
      <c r="R156" s="1468"/>
      <c r="S156" s="1468"/>
      <c r="T156" s="1468"/>
      <c r="U156" s="1468"/>
      <c r="V156" s="1468"/>
      <c r="W156" s="1468"/>
      <c r="X156" s="1473"/>
      <c r="Y156" s="1389"/>
      <c r="Z156" s="1384"/>
      <c r="AA156" s="1384"/>
      <c r="AB156" s="1385"/>
      <c r="AC156" s="1575"/>
      <c r="AD156" s="1576"/>
      <c r="AE156" s="1576"/>
      <c r="AF156" s="1577"/>
    </row>
    <row r="157" spans="1:32" ht="18.75" customHeight="1" x14ac:dyDescent="0.2">
      <c r="A157" s="1374"/>
      <c r="B157" s="1375"/>
      <c r="C157" s="1376"/>
      <c r="D157" s="1377"/>
      <c r="E157" s="1378"/>
      <c r="F157" s="1379"/>
      <c r="G157" s="1378"/>
      <c r="H157" s="1391" t="s">
        <v>238</v>
      </c>
      <c r="I157" s="1467" t="s">
        <v>117</v>
      </c>
      <c r="J157" s="1392" t="s">
        <v>1236</v>
      </c>
      <c r="K157" s="1392"/>
      <c r="L157" s="1469" t="s">
        <v>117</v>
      </c>
      <c r="M157" s="1392" t="s">
        <v>1237</v>
      </c>
      <c r="N157" s="1392"/>
      <c r="O157" s="1469" t="s">
        <v>117</v>
      </c>
      <c r="P157" s="1392" t="s">
        <v>1238</v>
      </c>
      <c r="Q157" s="1470"/>
      <c r="R157" s="1392"/>
      <c r="S157" s="1392"/>
      <c r="T157" s="1392"/>
      <c r="U157" s="1392"/>
      <c r="V157" s="1392"/>
      <c r="W157" s="1392"/>
      <c r="X157" s="1417"/>
      <c r="Y157" s="1389"/>
      <c r="Z157" s="1384"/>
      <c r="AA157" s="1384"/>
      <c r="AB157" s="1385"/>
      <c r="AC157" s="1575"/>
      <c r="AD157" s="1576"/>
      <c r="AE157" s="1576"/>
      <c r="AF157" s="1577"/>
    </row>
    <row r="158" spans="1:32" ht="18.75" customHeight="1" x14ac:dyDescent="0.2">
      <c r="A158" s="1374"/>
      <c r="B158" s="1375"/>
      <c r="C158" s="1376"/>
      <c r="D158" s="1377"/>
      <c r="E158" s="1378"/>
      <c r="F158" s="1379"/>
      <c r="G158" s="1378"/>
      <c r="H158" s="1403" t="s">
        <v>800</v>
      </c>
      <c r="I158" s="1457" t="s">
        <v>117</v>
      </c>
      <c r="J158" s="1380" t="s">
        <v>1236</v>
      </c>
      <c r="K158" s="1458"/>
      <c r="L158" s="1459" t="s">
        <v>117</v>
      </c>
      <c r="M158" s="1380" t="s">
        <v>1239</v>
      </c>
      <c r="N158" s="1468"/>
      <c r="O158" s="1468"/>
      <c r="P158" s="1468"/>
      <c r="Q158" s="1468"/>
      <c r="R158" s="1468"/>
      <c r="S158" s="1468"/>
      <c r="T158" s="1468"/>
      <c r="U158" s="1468"/>
      <c r="V158" s="1468"/>
      <c r="W158" s="1468"/>
      <c r="X158" s="1473"/>
      <c r="Y158" s="1389"/>
      <c r="Z158" s="1384"/>
      <c r="AA158" s="1384"/>
      <c r="AB158" s="1385"/>
      <c r="AC158" s="1575"/>
      <c r="AD158" s="1576"/>
      <c r="AE158" s="1576"/>
      <c r="AF158" s="1577"/>
    </row>
    <row r="159" spans="1:32" ht="18.75" customHeight="1" x14ac:dyDescent="0.2">
      <c r="A159" s="1374"/>
      <c r="B159" s="1375"/>
      <c r="C159" s="1376"/>
      <c r="D159" s="1377"/>
      <c r="E159" s="1378"/>
      <c r="F159" s="1379"/>
      <c r="G159" s="1378"/>
      <c r="H159" s="1391" t="s">
        <v>801</v>
      </c>
      <c r="I159" s="1457" t="s">
        <v>117</v>
      </c>
      <c r="J159" s="1380" t="s">
        <v>1236</v>
      </c>
      <c r="K159" s="1458"/>
      <c r="L159" s="1459" t="s">
        <v>117</v>
      </c>
      <c r="M159" s="1380" t="s">
        <v>1239</v>
      </c>
      <c r="N159" s="1468"/>
      <c r="O159" s="1468"/>
      <c r="P159" s="1468"/>
      <c r="Q159" s="1468"/>
      <c r="R159" s="1468"/>
      <c r="S159" s="1468"/>
      <c r="T159" s="1468"/>
      <c r="U159" s="1468"/>
      <c r="V159" s="1468"/>
      <c r="W159" s="1468"/>
      <c r="X159" s="1473"/>
      <c r="Y159" s="1389"/>
      <c r="Z159" s="1384"/>
      <c r="AA159" s="1384"/>
      <c r="AB159" s="1385"/>
      <c r="AC159" s="1575"/>
      <c r="AD159" s="1576"/>
      <c r="AE159" s="1576"/>
      <c r="AF159" s="1577"/>
    </row>
    <row r="160" spans="1:32" ht="18.75" customHeight="1" x14ac:dyDescent="0.2">
      <c r="A160" s="1374"/>
      <c r="B160" s="1375"/>
      <c r="C160" s="1376"/>
      <c r="D160" s="1377"/>
      <c r="E160" s="1378"/>
      <c r="F160" s="1379"/>
      <c r="G160" s="1378"/>
      <c r="H160" s="1391" t="s">
        <v>802</v>
      </c>
      <c r="I160" s="1457" t="s">
        <v>117</v>
      </c>
      <c r="J160" s="1380" t="s">
        <v>1236</v>
      </c>
      <c r="K160" s="1458"/>
      <c r="L160" s="1459" t="s">
        <v>117</v>
      </c>
      <c r="M160" s="1380" t="s">
        <v>1239</v>
      </c>
      <c r="N160" s="1468"/>
      <c r="O160" s="1468"/>
      <c r="P160" s="1468"/>
      <c r="Q160" s="1468"/>
      <c r="R160" s="1468"/>
      <c r="S160" s="1468"/>
      <c r="T160" s="1468"/>
      <c r="U160" s="1468"/>
      <c r="V160" s="1468"/>
      <c r="W160" s="1468"/>
      <c r="X160" s="1473"/>
      <c r="Y160" s="1389"/>
      <c r="Z160" s="1384"/>
      <c r="AA160" s="1384"/>
      <c r="AB160" s="1385"/>
      <c r="AC160" s="1575"/>
      <c r="AD160" s="1576"/>
      <c r="AE160" s="1576"/>
      <c r="AF160" s="1577"/>
    </row>
    <row r="161" spans="1:32" ht="18.75" customHeight="1" x14ac:dyDescent="0.2">
      <c r="A161" s="1374"/>
      <c r="B161" s="1375"/>
      <c r="C161" s="1376"/>
      <c r="D161" s="1377"/>
      <c r="E161" s="1378"/>
      <c r="F161" s="1379"/>
      <c r="G161" s="1378"/>
      <c r="H161" s="1391" t="s">
        <v>803</v>
      </c>
      <c r="I161" s="1457" t="s">
        <v>117</v>
      </c>
      <c r="J161" s="1380" t="s">
        <v>1236</v>
      </c>
      <c r="K161" s="1458"/>
      <c r="L161" s="1459" t="s">
        <v>117</v>
      </c>
      <c r="M161" s="1380" t="s">
        <v>1239</v>
      </c>
      <c r="N161" s="1468"/>
      <c r="O161" s="1468"/>
      <c r="P161" s="1468"/>
      <c r="Q161" s="1468"/>
      <c r="R161" s="1468"/>
      <c r="S161" s="1468"/>
      <c r="T161" s="1468"/>
      <c r="U161" s="1468"/>
      <c r="V161" s="1468"/>
      <c r="W161" s="1468"/>
      <c r="X161" s="1473"/>
      <c r="Y161" s="1389"/>
      <c r="Z161" s="1384"/>
      <c r="AA161" s="1384"/>
      <c r="AB161" s="1385"/>
      <c r="AC161" s="1575"/>
      <c r="AD161" s="1576"/>
      <c r="AE161" s="1576"/>
      <c r="AF161" s="1577"/>
    </row>
    <row r="162" spans="1:32" ht="18.75" customHeight="1" x14ac:dyDescent="0.2">
      <c r="A162" s="1374"/>
      <c r="B162" s="1375"/>
      <c r="C162" s="1376"/>
      <c r="D162" s="1377"/>
      <c r="E162" s="1378"/>
      <c r="F162" s="1379"/>
      <c r="G162" s="1378"/>
      <c r="H162" s="1391" t="s">
        <v>1329</v>
      </c>
      <c r="I162" s="1467" t="s">
        <v>117</v>
      </c>
      <c r="J162" s="1392" t="s">
        <v>1236</v>
      </c>
      <c r="K162" s="1392"/>
      <c r="L162" s="1469" t="s">
        <v>117</v>
      </c>
      <c r="M162" s="1380" t="s">
        <v>1239</v>
      </c>
      <c r="N162" s="1392"/>
      <c r="O162" s="1392"/>
      <c r="P162" s="1392"/>
      <c r="Q162" s="1468"/>
      <c r="R162" s="1468"/>
      <c r="S162" s="1468"/>
      <c r="T162" s="1468"/>
      <c r="U162" s="1468"/>
      <c r="V162" s="1468"/>
      <c r="W162" s="1468"/>
      <c r="X162" s="1473"/>
      <c r="Y162" s="1389"/>
      <c r="Z162" s="1384"/>
      <c r="AA162" s="1384"/>
      <c r="AB162" s="1385"/>
      <c r="AC162" s="1575"/>
      <c r="AD162" s="1576"/>
      <c r="AE162" s="1576"/>
      <c r="AF162" s="1577"/>
    </row>
    <row r="163" spans="1:32" ht="18.75" customHeight="1" x14ac:dyDescent="0.2">
      <c r="A163" s="1374"/>
      <c r="B163" s="1375"/>
      <c r="C163" s="1376"/>
      <c r="D163" s="1377"/>
      <c r="E163" s="1378"/>
      <c r="F163" s="1379"/>
      <c r="G163" s="1378"/>
      <c r="H163" s="1391" t="s">
        <v>1330</v>
      </c>
      <c r="I163" s="1467" t="s">
        <v>117</v>
      </c>
      <c r="J163" s="1392" t="s">
        <v>1236</v>
      </c>
      <c r="K163" s="1392"/>
      <c r="L163" s="1469" t="s">
        <v>117</v>
      </c>
      <c r="M163" s="1380" t="s">
        <v>1239</v>
      </c>
      <c r="N163" s="1392"/>
      <c r="O163" s="1392"/>
      <c r="P163" s="1392"/>
      <c r="Q163" s="1468"/>
      <c r="R163" s="1468"/>
      <c r="S163" s="1468"/>
      <c r="T163" s="1468"/>
      <c r="U163" s="1468"/>
      <c r="V163" s="1468"/>
      <c r="W163" s="1468"/>
      <c r="X163" s="1473"/>
      <c r="Y163" s="1389"/>
      <c r="Z163" s="1384"/>
      <c r="AA163" s="1384"/>
      <c r="AB163" s="1385"/>
      <c r="AC163" s="1575"/>
      <c r="AD163" s="1576"/>
      <c r="AE163" s="1576"/>
      <c r="AF163" s="1577"/>
    </row>
    <row r="164" spans="1:32" ht="18.75" customHeight="1" x14ac:dyDescent="0.2">
      <c r="A164" s="1374"/>
      <c r="B164" s="1375"/>
      <c r="C164" s="1376"/>
      <c r="D164" s="1377"/>
      <c r="E164" s="1378"/>
      <c r="F164" s="1379"/>
      <c r="G164" s="1378"/>
      <c r="H164" s="1404" t="s">
        <v>1291</v>
      </c>
      <c r="I164" s="1467" t="s">
        <v>117</v>
      </c>
      <c r="J164" s="1392" t="s">
        <v>1236</v>
      </c>
      <c r="K164" s="1392"/>
      <c r="L164" s="1469" t="s">
        <v>117</v>
      </c>
      <c r="M164" s="1392" t="s">
        <v>1237</v>
      </c>
      <c r="N164" s="1392"/>
      <c r="O164" s="1469" t="s">
        <v>117</v>
      </c>
      <c r="P164" s="1392" t="s">
        <v>1238</v>
      </c>
      <c r="Q164" s="1470"/>
      <c r="R164" s="1470"/>
      <c r="S164" s="1470"/>
      <c r="T164" s="1470"/>
      <c r="U164" s="1463"/>
      <c r="V164" s="1463"/>
      <c r="W164" s="1463"/>
      <c r="X164" s="1464"/>
      <c r="Y164" s="1389"/>
      <c r="Z164" s="1384"/>
      <c r="AA164" s="1384"/>
      <c r="AB164" s="1385"/>
      <c r="AC164" s="1575"/>
      <c r="AD164" s="1576"/>
      <c r="AE164" s="1576"/>
      <c r="AF164" s="1577"/>
    </row>
    <row r="165" spans="1:32" ht="18.75" customHeight="1" x14ac:dyDescent="0.2">
      <c r="A165" s="1405"/>
      <c r="B165" s="1406"/>
      <c r="C165" s="1407"/>
      <c r="D165" s="1408"/>
      <c r="E165" s="1365"/>
      <c r="F165" s="1409"/>
      <c r="G165" s="1365"/>
      <c r="H165" s="1410" t="s">
        <v>239</v>
      </c>
      <c r="I165" s="1474" t="s">
        <v>117</v>
      </c>
      <c r="J165" s="1411" t="s">
        <v>1236</v>
      </c>
      <c r="K165" s="1411"/>
      <c r="L165" s="1475" t="s">
        <v>117</v>
      </c>
      <c r="M165" s="1411" t="s">
        <v>1265</v>
      </c>
      <c r="N165" s="1411"/>
      <c r="O165" s="1475" t="s">
        <v>117</v>
      </c>
      <c r="P165" s="1411" t="s">
        <v>1266</v>
      </c>
      <c r="Q165" s="1412"/>
      <c r="R165" s="1475" t="s">
        <v>117</v>
      </c>
      <c r="S165" s="1411" t="s">
        <v>1267</v>
      </c>
      <c r="T165" s="1411"/>
      <c r="U165" s="1411"/>
      <c r="V165" s="1411"/>
      <c r="W165" s="1411"/>
      <c r="X165" s="1418"/>
      <c r="Y165" s="1414"/>
      <c r="Z165" s="1415"/>
      <c r="AA165" s="1415"/>
      <c r="AB165" s="1416"/>
      <c r="AC165" s="1564"/>
      <c r="AD165" s="1565"/>
      <c r="AE165" s="1565"/>
      <c r="AF165" s="1566"/>
    </row>
    <row r="166" spans="1:32" ht="18.75" customHeight="1" x14ac:dyDescent="0.2">
      <c r="A166" s="1366"/>
      <c r="B166" s="1367"/>
      <c r="C166" s="1368"/>
      <c r="D166" s="1369"/>
      <c r="E166" s="1362"/>
      <c r="F166" s="1370"/>
      <c r="G166" s="1362"/>
      <c r="H166" s="1553" t="s">
        <v>1292</v>
      </c>
      <c r="I166" s="1455" t="s">
        <v>117</v>
      </c>
      <c r="J166" s="1360" t="s">
        <v>1288</v>
      </c>
      <c r="K166" s="1456"/>
      <c r="L166" s="1371"/>
      <c r="M166" s="1452" t="s">
        <v>117</v>
      </c>
      <c r="N166" s="1360" t="s">
        <v>1295</v>
      </c>
      <c r="O166" s="1371"/>
      <c r="P166" s="1371"/>
      <c r="Q166" s="1452" t="s">
        <v>117</v>
      </c>
      <c r="R166" s="1360" t="s">
        <v>1296</v>
      </c>
      <c r="S166" s="1371"/>
      <c r="T166" s="1371"/>
      <c r="U166" s="1452" t="s">
        <v>117</v>
      </c>
      <c r="V166" s="1360" t="s">
        <v>1297</v>
      </c>
      <c r="W166" s="1371"/>
      <c r="X166" s="1372"/>
      <c r="Y166" s="1455" t="s">
        <v>117</v>
      </c>
      <c r="Z166" s="1360" t="s">
        <v>1231</v>
      </c>
      <c r="AA166" s="1360"/>
      <c r="AB166" s="1373"/>
      <c r="AC166" s="1561"/>
      <c r="AD166" s="1562"/>
      <c r="AE166" s="1562"/>
      <c r="AF166" s="1563"/>
    </row>
    <row r="167" spans="1:32" ht="18.75" customHeight="1" x14ac:dyDescent="0.2">
      <c r="A167" s="1374"/>
      <c r="B167" s="1375"/>
      <c r="C167" s="1376"/>
      <c r="D167" s="1377"/>
      <c r="E167" s="1378"/>
      <c r="F167" s="1379"/>
      <c r="G167" s="1378"/>
      <c r="H167" s="1574"/>
      <c r="I167" s="1457" t="s">
        <v>117</v>
      </c>
      <c r="J167" s="1380" t="s">
        <v>1298</v>
      </c>
      <c r="K167" s="1458"/>
      <c r="L167" s="1381"/>
      <c r="M167" s="1459" t="s">
        <v>117</v>
      </c>
      <c r="N167" s="1380" t="s">
        <v>1289</v>
      </c>
      <c r="O167" s="1381"/>
      <c r="P167" s="1381"/>
      <c r="Q167" s="1381"/>
      <c r="R167" s="1381"/>
      <c r="S167" s="1381"/>
      <c r="T167" s="1381"/>
      <c r="U167" s="1381"/>
      <c r="V167" s="1381"/>
      <c r="W167" s="1381"/>
      <c r="X167" s="1382"/>
      <c r="Y167" s="1460" t="s">
        <v>117</v>
      </c>
      <c r="Z167" s="1383" t="s">
        <v>1232</v>
      </c>
      <c r="AA167" s="1384"/>
      <c r="AB167" s="1385"/>
      <c r="AC167" s="1575"/>
      <c r="AD167" s="1576"/>
      <c r="AE167" s="1576"/>
      <c r="AF167" s="1577"/>
    </row>
    <row r="168" spans="1:32" ht="18.75" customHeight="1" x14ac:dyDescent="0.2">
      <c r="A168" s="1374"/>
      <c r="B168" s="1375"/>
      <c r="C168" s="1376"/>
      <c r="D168" s="1377"/>
      <c r="E168" s="1378"/>
      <c r="F168" s="1379"/>
      <c r="G168" s="1378"/>
      <c r="H168" s="1578" t="s">
        <v>91</v>
      </c>
      <c r="I168" s="1461" t="s">
        <v>117</v>
      </c>
      <c r="J168" s="1386" t="s">
        <v>1236</v>
      </c>
      <c r="K168" s="1386"/>
      <c r="L168" s="1387"/>
      <c r="M168" s="1462" t="s">
        <v>117</v>
      </c>
      <c r="N168" s="1386" t="s">
        <v>1268</v>
      </c>
      <c r="O168" s="1386"/>
      <c r="P168" s="1387"/>
      <c r="Q168" s="1462" t="s">
        <v>117</v>
      </c>
      <c r="R168" s="1387" t="s">
        <v>1308</v>
      </c>
      <c r="S168" s="1387"/>
      <c r="T168" s="1387"/>
      <c r="U168" s="1462" t="s">
        <v>117</v>
      </c>
      <c r="V168" s="1387" t="s">
        <v>1309</v>
      </c>
      <c r="W168" s="1463"/>
      <c r="X168" s="1464"/>
      <c r="Y168" s="1389"/>
      <c r="Z168" s="1384"/>
      <c r="AA168" s="1384"/>
      <c r="AB168" s="1385"/>
      <c r="AC168" s="1575"/>
      <c r="AD168" s="1576"/>
      <c r="AE168" s="1576"/>
      <c r="AF168" s="1577"/>
    </row>
    <row r="169" spans="1:32" ht="18.75" customHeight="1" x14ac:dyDescent="0.2">
      <c r="A169" s="1374"/>
      <c r="B169" s="1375"/>
      <c r="C169" s="1376"/>
      <c r="D169" s="1377"/>
      <c r="E169" s="1378"/>
      <c r="F169" s="1379"/>
      <c r="G169" s="1378"/>
      <c r="H169" s="1574"/>
      <c r="I169" s="1457" t="s">
        <v>117</v>
      </c>
      <c r="J169" s="1381" t="s">
        <v>1310</v>
      </c>
      <c r="K169" s="1380"/>
      <c r="L169" s="1381"/>
      <c r="M169" s="1459" t="s">
        <v>117</v>
      </c>
      <c r="N169" s="1380" t="s">
        <v>1335</v>
      </c>
      <c r="O169" s="1380"/>
      <c r="P169" s="1381"/>
      <c r="Q169" s="1381"/>
      <c r="R169" s="1381"/>
      <c r="S169" s="1381"/>
      <c r="T169" s="1381"/>
      <c r="U169" s="1381"/>
      <c r="V169" s="1381"/>
      <c r="W169" s="1465"/>
      <c r="X169" s="1466"/>
      <c r="Y169" s="1389"/>
      <c r="Z169" s="1384"/>
      <c r="AA169" s="1384"/>
      <c r="AB169" s="1385"/>
      <c r="AC169" s="1575"/>
      <c r="AD169" s="1576"/>
      <c r="AE169" s="1576"/>
      <c r="AF169" s="1577"/>
    </row>
    <row r="170" spans="1:32" ht="18.75" customHeight="1" x14ac:dyDescent="0.2">
      <c r="A170" s="1374"/>
      <c r="B170" s="1375"/>
      <c r="C170" s="1376"/>
      <c r="D170" s="1377"/>
      <c r="E170" s="1378"/>
      <c r="F170" s="1379"/>
      <c r="G170" s="1378"/>
      <c r="H170" s="1391" t="s">
        <v>92</v>
      </c>
      <c r="I170" s="1467" t="s">
        <v>117</v>
      </c>
      <c r="J170" s="1392" t="s">
        <v>1246</v>
      </c>
      <c r="K170" s="1468"/>
      <c r="L170" s="1399"/>
      <c r="M170" s="1469" t="s">
        <v>117</v>
      </c>
      <c r="N170" s="1392" t="s">
        <v>1247</v>
      </c>
      <c r="O170" s="1468"/>
      <c r="P170" s="1470"/>
      <c r="Q170" s="1470"/>
      <c r="R170" s="1470"/>
      <c r="S170" s="1470"/>
      <c r="T170" s="1470"/>
      <c r="U170" s="1470"/>
      <c r="V170" s="1470"/>
      <c r="W170" s="1470"/>
      <c r="X170" s="1471"/>
      <c r="Y170" s="1389"/>
      <c r="Z170" s="1384"/>
      <c r="AA170" s="1384"/>
      <c r="AB170" s="1385"/>
      <c r="AC170" s="1575"/>
      <c r="AD170" s="1576"/>
      <c r="AE170" s="1576"/>
      <c r="AF170" s="1577"/>
    </row>
    <row r="171" spans="1:32" ht="18.75" customHeight="1" x14ac:dyDescent="0.2">
      <c r="A171" s="1374"/>
      <c r="B171" s="1375"/>
      <c r="C171" s="1376"/>
      <c r="D171" s="1377"/>
      <c r="E171" s="1378"/>
      <c r="F171" s="1379"/>
      <c r="G171" s="1378"/>
      <c r="H171" s="1391" t="s">
        <v>1332</v>
      </c>
      <c r="I171" s="1467" t="s">
        <v>117</v>
      </c>
      <c r="J171" s="1392" t="s">
        <v>1234</v>
      </c>
      <c r="K171" s="1468"/>
      <c r="L171" s="1399"/>
      <c r="M171" s="1469" t="s">
        <v>117</v>
      </c>
      <c r="N171" s="1392" t="s">
        <v>1328</v>
      </c>
      <c r="O171" s="1470"/>
      <c r="P171" s="1470"/>
      <c r="Q171" s="1470"/>
      <c r="R171" s="1470"/>
      <c r="S171" s="1470"/>
      <c r="T171" s="1470"/>
      <c r="U171" s="1470"/>
      <c r="V171" s="1470"/>
      <c r="W171" s="1470"/>
      <c r="X171" s="1471"/>
      <c r="Y171" s="1389"/>
      <c r="Z171" s="1384"/>
      <c r="AA171" s="1384"/>
      <c r="AB171" s="1385"/>
      <c r="AC171" s="1575"/>
      <c r="AD171" s="1576"/>
      <c r="AE171" s="1576"/>
      <c r="AF171" s="1577"/>
    </row>
    <row r="172" spans="1:32" ht="18.75" customHeight="1" x14ac:dyDescent="0.2">
      <c r="A172" s="1374"/>
      <c r="B172" s="1375"/>
      <c r="C172" s="1376"/>
      <c r="D172" s="1377"/>
      <c r="E172" s="1378"/>
      <c r="F172" s="1379"/>
      <c r="G172" s="1378"/>
      <c r="H172" s="1391" t="s">
        <v>797</v>
      </c>
      <c r="I172" s="1467" t="s">
        <v>117</v>
      </c>
      <c r="J172" s="1392" t="s">
        <v>1234</v>
      </c>
      <c r="K172" s="1468"/>
      <c r="L172" s="1399"/>
      <c r="M172" s="1469" t="s">
        <v>117</v>
      </c>
      <c r="N172" s="1392" t="s">
        <v>1328</v>
      </c>
      <c r="O172" s="1470"/>
      <c r="P172" s="1470"/>
      <c r="Q172" s="1470"/>
      <c r="R172" s="1470"/>
      <c r="S172" s="1470"/>
      <c r="T172" s="1470"/>
      <c r="U172" s="1470"/>
      <c r="V172" s="1470"/>
      <c r="W172" s="1470"/>
      <c r="X172" s="1471"/>
      <c r="Y172" s="1389"/>
      <c r="Z172" s="1384"/>
      <c r="AA172" s="1384"/>
      <c r="AB172" s="1385"/>
      <c r="AC172" s="1575"/>
      <c r="AD172" s="1576"/>
      <c r="AE172" s="1576"/>
      <c r="AF172" s="1577"/>
    </row>
    <row r="173" spans="1:32" ht="19.5" customHeight="1" x14ac:dyDescent="0.2">
      <c r="A173" s="1374"/>
      <c r="B173" s="1375"/>
      <c r="C173" s="1376"/>
      <c r="D173" s="1395"/>
      <c r="E173" s="1378"/>
      <c r="F173" s="1379"/>
      <c r="G173" s="1396"/>
      <c r="H173" s="1397" t="s">
        <v>1233</v>
      </c>
      <c r="I173" s="1467" t="s">
        <v>117</v>
      </c>
      <c r="J173" s="1392" t="s">
        <v>1234</v>
      </c>
      <c r="K173" s="1468"/>
      <c r="L173" s="1393"/>
      <c r="M173" s="1469" t="s">
        <v>117</v>
      </c>
      <c r="N173" s="1392" t="s">
        <v>1235</v>
      </c>
      <c r="O173" s="1469"/>
      <c r="P173" s="1392"/>
      <c r="Q173" s="1470"/>
      <c r="R173" s="1470"/>
      <c r="S173" s="1470"/>
      <c r="T173" s="1470"/>
      <c r="U173" s="1470"/>
      <c r="V173" s="1470"/>
      <c r="W173" s="1470"/>
      <c r="X173" s="1471"/>
      <c r="Y173" s="1384"/>
      <c r="Z173" s="1384"/>
      <c r="AA173" s="1384"/>
      <c r="AB173" s="1385"/>
      <c r="AC173" s="1575"/>
      <c r="AD173" s="1576"/>
      <c r="AE173" s="1576"/>
      <c r="AF173" s="1577"/>
    </row>
    <row r="174" spans="1:32" ht="19.5" customHeight="1" x14ac:dyDescent="0.2">
      <c r="A174" s="1374"/>
      <c r="B174" s="1375"/>
      <c r="C174" s="1376"/>
      <c r="D174" s="1395"/>
      <c r="E174" s="1378"/>
      <c r="F174" s="1379"/>
      <c r="G174" s="1396"/>
      <c r="H174" s="1397" t="s">
        <v>1259</v>
      </c>
      <c r="I174" s="1467" t="s">
        <v>117</v>
      </c>
      <c r="J174" s="1392" t="s">
        <v>1234</v>
      </c>
      <c r="K174" s="1468"/>
      <c r="L174" s="1393"/>
      <c r="M174" s="1469" t="s">
        <v>117</v>
      </c>
      <c r="N174" s="1392" t="s">
        <v>1235</v>
      </c>
      <c r="O174" s="1469"/>
      <c r="P174" s="1392"/>
      <c r="Q174" s="1470"/>
      <c r="R174" s="1470"/>
      <c r="S174" s="1470"/>
      <c r="T174" s="1470"/>
      <c r="U174" s="1470"/>
      <c r="V174" s="1470"/>
      <c r="W174" s="1470"/>
      <c r="X174" s="1471"/>
      <c r="Y174" s="1384"/>
      <c r="Z174" s="1384"/>
      <c r="AA174" s="1384"/>
      <c r="AB174" s="1385"/>
      <c r="AC174" s="1575"/>
      <c r="AD174" s="1576"/>
      <c r="AE174" s="1576"/>
      <c r="AF174" s="1577"/>
    </row>
    <row r="175" spans="1:32" ht="18.75" customHeight="1" x14ac:dyDescent="0.2">
      <c r="A175" s="1374"/>
      <c r="B175" s="1375"/>
      <c r="C175" s="1376"/>
      <c r="D175" s="1377"/>
      <c r="E175" s="1378"/>
      <c r="F175" s="1379"/>
      <c r="G175" s="1378"/>
      <c r="H175" s="1579" t="s">
        <v>1333</v>
      </c>
      <c r="I175" s="1581" t="s">
        <v>117</v>
      </c>
      <c r="J175" s="1583" t="s">
        <v>1236</v>
      </c>
      <c r="K175" s="1583"/>
      <c r="L175" s="1585" t="s">
        <v>117</v>
      </c>
      <c r="M175" s="1583" t="s">
        <v>1239</v>
      </c>
      <c r="N175" s="1583"/>
      <c r="O175" s="1387"/>
      <c r="P175" s="1387"/>
      <c r="Q175" s="1387"/>
      <c r="R175" s="1387"/>
      <c r="S175" s="1387"/>
      <c r="T175" s="1387"/>
      <c r="U175" s="1387"/>
      <c r="V175" s="1387"/>
      <c r="W175" s="1387"/>
      <c r="X175" s="1398"/>
      <c r="Y175" s="1389"/>
      <c r="Z175" s="1384"/>
      <c r="AA175" s="1384"/>
      <c r="AB175" s="1385"/>
      <c r="AC175" s="1575"/>
      <c r="AD175" s="1576"/>
      <c r="AE175" s="1576"/>
      <c r="AF175" s="1577"/>
    </row>
    <row r="176" spans="1:32" ht="18.75" customHeight="1" x14ac:dyDescent="0.2">
      <c r="A176" s="1374"/>
      <c r="B176" s="1375"/>
      <c r="C176" s="1376"/>
      <c r="D176" s="1377"/>
      <c r="E176" s="1378"/>
      <c r="F176" s="1379"/>
      <c r="G176" s="1378"/>
      <c r="H176" s="1580"/>
      <c r="I176" s="1582"/>
      <c r="J176" s="1584"/>
      <c r="K176" s="1584"/>
      <c r="L176" s="1586"/>
      <c r="M176" s="1584"/>
      <c r="N176" s="1584"/>
      <c r="O176" s="1381"/>
      <c r="P176" s="1381"/>
      <c r="Q176" s="1381"/>
      <c r="R176" s="1381"/>
      <c r="S176" s="1381"/>
      <c r="T176" s="1381"/>
      <c r="U176" s="1381"/>
      <c r="V176" s="1381"/>
      <c r="W176" s="1381"/>
      <c r="X176" s="1382"/>
      <c r="Y176" s="1389"/>
      <c r="Z176" s="1384"/>
      <c r="AA176" s="1384"/>
      <c r="AB176" s="1385"/>
      <c r="AC176" s="1575"/>
      <c r="AD176" s="1576"/>
      <c r="AE176" s="1576"/>
      <c r="AF176" s="1577"/>
    </row>
    <row r="177" spans="1:32" ht="18.75" customHeight="1" x14ac:dyDescent="0.2">
      <c r="A177" s="1460" t="s">
        <v>117</v>
      </c>
      <c r="B177" s="1375">
        <v>55</v>
      </c>
      <c r="C177" s="1376" t="s">
        <v>571</v>
      </c>
      <c r="D177" s="1460" t="s">
        <v>117</v>
      </c>
      <c r="E177" s="1378" t="s">
        <v>1348</v>
      </c>
      <c r="F177" s="1460" t="s">
        <v>117</v>
      </c>
      <c r="G177" s="1378" t="s">
        <v>1324</v>
      </c>
      <c r="H177" s="1391" t="s">
        <v>237</v>
      </c>
      <c r="I177" s="1467" t="s">
        <v>117</v>
      </c>
      <c r="J177" s="1392" t="s">
        <v>1336</v>
      </c>
      <c r="K177" s="1468"/>
      <c r="L177" s="1393"/>
      <c r="M177" s="1469" t="s">
        <v>117</v>
      </c>
      <c r="N177" s="1392" t="s">
        <v>1299</v>
      </c>
      <c r="O177" s="1470"/>
      <c r="P177" s="1470"/>
      <c r="Q177" s="1470"/>
      <c r="R177" s="1470"/>
      <c r="S177" s="1470"/>
      <c r="T177" s="1470"/>
      <c r="U177" s="1470"/>
      <c r="V177" s="1470"/>
      <c r="W177" s="1470"/>
      <c r="X177" s="1471"/>
      <c r="Y177" s="1389"/>
      <c r="Z177" s="1384"/>
      <c r="AA177" s="1384"/>
      <c r="AB177" s="1385"/>
      <c r="AC177" s="1575"/>
      <c r="AD177" s="1576"/>
      <c r="AE177" s="1576"/>
      <c r="AF177" s="1577"/>
    </row>
    <row r="178" spans="1:32" ht="18.75" customHeight="1" x14ac:dyDescent="0.2">
      <c r="A178" s="1374"/>
      <c r="B178" s="1375"/>
      <c r="C178" s="1376"/>
      <c r="D178" s="1377"/>
      <c r="E178" s="1378"/>
      <c r="F178" s="1460" t="s">
        <v>117</v>
      </c>
      <c r="G178" s="1378" t="s">
        <v>1307</v>
      </c>
      <c r="H178" s="1391" t="s">
        <v>1311</v>
      </c>
      <c r="I178" s="1467" t="s">
        <v>117</v>
      </c>
      <c r="J178" s="1392" t="s">
        <v>1336</v>
      </c>
      <c r="K178" s="1468"/>
      <c r="L178" s="1393"/>
      <c r="M178" s="1469" t="s">
        <v>117</v>
      </c>
      <c r="N178" s="1392" t="s">
        <v>1299</v>
      </c>
      <c r="O178" s="1470"/>
      <c r="P178" s="1470"/>
      <c r="Q178" s="1470"/>
      <c r="R178" s="1470"/>
      <c r="S178" s="1470"/>
      <c r="T178" s="1470"/>
      <c r="U178" s="1470"/>
      <c r="V178" s="1470"/>
      <c r="W178" s="1470"/>
      <c r="X178" s="1471"/>
      <c r="Y178" s="1389"/>
      <c r="Z178" s="1384"/>
      <c r="AA178" s="1384"/>
      <c r="AB178" s="1385"/>
      <c r="AC178" s="1575"/>
      <c r="AD178" s="1576"/>
      <c r="AE178" s="1576"/>
      <c r="AF178" s="1577"/>
    </row>
    <row r="179" spans="1:32" ht="18.75" customHeight="1" x14ac:dyDescent="0.2">
      <c r="A179" s="1374"/>
      <c r="B179" s="1375"/>
      <c r="C179" s="1376"/>
      <c r="D179" s="1377"/>
      <c r="E179" s="1378"/>
      <c r="F179" s="1379"/>
      <c r="G179" s="1378"/>
      <c r="H179" s="1391" t="s">
        <v>1337</v>
      </c>
      <c r="I179" s="1457" t="s">
        <v>117</v>
      </c>
      <c r="J179" s="1380" t="s">
        <v>1236</v>
      </c>
      <c r="K179" s="1458"/>
      <c r="L179" s="1459" t="s">
        <v>117</v>
      </c>
      <c r="M179" s="1380" t="s">
        <v>1239</v>
      </c>
      <c r="N179" s="1468"/>
      <c r="O179" s="1470"/>
      <c r="P179" s="1470"/>
      <c r="Q179" s="1470"/>
      <c r="R179" s="1470"/>
      <c r="S179" s="1470"/>
      <c r="T179" s="1470"/>
      <c r="U179" s="1470"/>
      <c r="V179" s="1470"/>
      <c r="W179" s="1470"/>
      <c r="X179" s="1471"/>
      <c r="Y179" s="1389"/>
      <c r="Z179" s="1384"/>
      <c r="AA179" s="1384"/>
      <c r="AB179" s="1385"/>
      <c r="AC179" s="1575"/>
      <c r="AD179" s="1576"/>
      <c r="AE179" s="1576"/>
      <c r="AF179" s="1577"/>
    </row>
    <row r="180" spans="1:32" ht="18.75" customHeight="1" x14ac:dyDescent="0.2">
      <c r="A180" s="1374"/>
      <c r="B180" s="1375"/>
      <c r="C180" s="1376"/>
      <c r="D180" s="1377"/>
      <c r="E180" s="1378"/>
      <c r="F180" s="1379"/>
      <c r="G180" s="1378"/>
      <c r="H180" s="1391" t="s">
        <v>799</v>
      </c>
      <c r="I180" s="1457" t="s">
        <v>117</v>
      </c>
      <c r="J180" s="1380" t="s">
        <v>1236</v>
      </c>
      <c r="K180" s="1458"/>
      <c r="L180" s="1459" t="s">
        <v>117</v>
      </c>
      <c r="M180" s="1380" t="s">
        <v>1239</v>
      </c>
      <c r="N180" s="1468"/>
      <c r="O180" s="1470"/>
      <c r="P180" s="1470"/>
      <c r="Q180" s="1470"/>
      <c r="R180" s="1470"/>
      <c r="S180" s="1470"/>
      <c r="T180" s="1470"/>
      <c r="U180" s="1470"/>
      <c r="V180" s="1470"/>
      <c r="W180" s="1470"/>
      <c r="X180" s="1471"/>
      <c r="Y180" s="1389"/>
      <c r="Z180" s="1384"/>
      <c r="AA180" s="1384"/>
      <c r="AB180" s="1385"/>
      <c r="AC180" s="1575"/>
      <c r="AD180" s="1576"/>
      <c r="AE180" s="1576"/>
      <c r="AF180" s="1577"/>
    </row>
    <row r="181" spans="1:32" ht="18.75" customHeight="1" x14ac:dyDescent="0.2">
      <c r="A181" s="1374"/>
      <c r="B181" s="1375"/>
      <c r="C181" s="1376"/>
      <c r="D181" s="1377"/>
      <c r="E181" s="1378"/>
      <c r="F181" s="1379"/>
      <c r="G181" s="1378"/>
      <c r="H181" s="1391" t="s">
        <v>141</v>
      </c>
      <c r="I181" s="1457" t="s">
        <v>117</v>
      </c>
      <c r="J181" s="1380" t="s">
        <v>1236</v>
      </c>
      <c r="K181" s="1458"/>
      <c r="L181" s="1459" t="s">
        <v>117</v>
      </c>
      <c r="M181" s="1380" t="s">
        <v>1239</v>
      </c>
      <c r="N181" s="1468"/>
      <c r="O181" s="1470"/>
      <c r="P181" s="1470"/>
      <c r="Q181" s="1470"/>
      <c r="R181" s="1470"/>
      <c r="S181" s="1470"/>
      <c r="T181" s="1470"/>
      <c r="U181" s="1470"/>
      <c r="V181" s="1470"/>
      <c r="W181" s="1470"/>
      <c r="X181" s="1471"/>
      <c r="Y181" s="1389"/>
      <c r="Z181" s="1384"/>
      <c r="AA181" s="1384"/>
      <c r="AB181" s="1385"/>
      <c r="AC181" s="1575"/>
      <c r="AD181" s="1576"/>
      <c r="AE181" s="1576"/>
      <c r="AF181" s="1577"/>
    </row>
    <row r="182" spans="1:32" ht="18.75" customHeight="1" x14ac:dyDescent="0.2">
      <c r="A182" s="1374"/>
      <c r="B182" s="1375"/>
      <c r="C182" s="1376"/>
      <c r="D182" s="1377"/>
      <c r="E182" s="1378"/>
      <c r="F182" s="1379"/>
      <c r="G182" s="1378"/>
      <c r="H182" s="1391" t="s">
        <v>1243</v>
      </c>
      <c r="I182" s="1467" t="s">
        <v>117</v>
      </c>
      <c r="J182" s="1392" t="s">
        <v>1236</v>
      </c>
      <c r="K182" s="1392"/>
      <c r="L182" s="1469" t="s">
        <v>117</v>
      </c>
      <c r="M182" s="1392" t="s">
        <v>1237</v>
      </c>
      <c r="N182" s="1392"/>
      <c r="O182" s="1469" t="s">
        <v>117</v>
      </c>
      <c r="P182" s="1392" t="s">
        <v>1238</v>
      </c>
      <c r="Q182" s="1470"/>
      <c r="R182" s="1468"/>
      <c r="S182" s="1470"/>
      <c r="T182" s="1470"/>
      <c r="U182" s="1470"/>
      <c r="V182" s="1470"/>
      <c r="W182" s="1470"/>
      <c r="X182" s="1471"/>
      <c r="Y182" s="1389"/>
      <c r="Z182" s="1384"/>
      <c r="AA182" s="1384"/>
      <c r="AB182" s="1385"/>
      <c r="AC182" s="1575"/>
      <c r="AD182" s="1576"/>
      <c r="AE182" s="1576"/>
      <c r="AF182" s="1577"/>
    </row>
    <row r="183" spans="1:32" ht="18.75" customHeight="1" x14ac:dyDescent="0.2">
      <c r="A183" s="1374"/>
      <c r="B183" s="1375"/>
      <c r="C183" s="1376"/>
      <c r="D183" s="1377"/>
      <c r="E183" s="1378"/>
      <c r="F183" s="1379"/>
      <c r="G183" s="1378"/>
      <c r="H183" s="1391" t="s">
        <v>1334</v>
      </c>
      <c r="I183" s="1467" t="s">
        <v>117</v>
      </c>
      <c r="J183" s="1392" t="s">
        <v>1236</v>
      </c>
      <c r="K183" s="1392"/>
      <c r="L183" s="1469" t="s">
        <v>117</v>
      </c>
      <c r="M183" s="1392" t="s">
        <v>1237</v>
      </c>
      <c r="N183" s="1392"/>
      <c r="O183" s="1469" t="s">
        <v>117</v>
      </c>
      <c r="P183" s="1392" t="s">
        <v>1238</v>
      </c>
      <c r="Q183" s="1468"/>
      <c r="R183" s="1468"/>
      <c r="S183" s="1468"/>
      <c r="T183" s="1468"/>
      <c r="U183" s="1468"/>
      <c r="V183" s="1468"/>
      <c r="W183" s="1468"/>
      <c r="X183" s="1473"/>
      <c r="Y183" s="1389"/>
      <c r="Z183" s="1384"/>
      <c r="AA183" s="1384"/>
      <c r="AB183" s="1385"/>
      <c r="AC183" s="1575"/>
      <c r="AD183" s="1576"/>
      <c r="AE183" s="1576"/>
      <c r="AF183" s="1577"/>
    </row>
    <row r="184" spans="1:32" ht="18.75" customHeight="1" x14ac:dyDescent="0.2">
      <c r="A184" s="1374"/>
      <c r="B184" s="1375"/>
      <c r="C184" s="1376"/>
      <c r="D184" s="1377"/>
      <c r="E184" s="1378"/>
      <c r="F184" s="1379"/>
      <c r="G184" s="1378"/>
      <c r="H184" s="1391" t="s">
        <v>245</v>
      </c>
      <c r="I184" s="1467" t="s">
        <v>117</v>
      </c>
      <c r="J184" s="1392" t="s">
        <v>1236</v>
      </c>
      <c r="K184" s="1392"/>
      <c r="L184" s="1469" t="s">
        <v>117</v>
      </c>
      <c r="M184" s="1392" t="s">
        <v>1237</v>
      </c>
      <c r="N184" s="1392"/>
      <c r="O184" s="1469" t="s">
        <v>117</v>
      </c>
      <c r="P184" s="1392" t="s">
        <v>1238</v>
      </c>
      <c r="Q184" s="1470"/>
      <c r="R184" s="1392"/>
      <c r="S184" s="1399"/>
      <c r="T184" s="1399"/>
      <c r="U184" s="1399"/>
      <c r="V184" s="1399"/>
      <c r="W184" s="1399"/>
      <c r="X184" s="1402"/>
      <c r="Y184" s="1389"/>
      <c r="Z184" s="1384"/>
      <c r="AA184" s="1384"/>
      <c r="AB184" s="1385"/>
      <c r="AC184" s="1575"/>
      <c r="AD184" s="1576"/>
      <c r="AE184" s="1576"/>
      <c r="AF184" s="1577"/>
    </row>
    <row r="185" spans="1:32" ht="18.75" customHeight="1" x14ac:dyDescent="0.2">
      <c r="A185" s="1374"/>
      <c r="B185" s="1375"/>
      <c r="C185" s="1376"/>
      <c r="D185" s="1377"/>
      <c r="E185" s="1378"/>
      <c r="F185" s="1379"/>
      <c r="G185" s="1378"/>
      <c r="H185" s="1391" t="s">
        <v>1329</v>
      </c>
      <c r="I185" s="1467" t="s">
        <v>117</v>
      </c>
      <c r="J185" s="1392" t="s">
        <v>1236</v>
      </c>
      <c r="K185" s="1392"/>
      <c r="L185" s="1469" t="s">
        <v>117</v>
      </c>
      <c r="M185" s="1380" t="s">
        <v>1239</v>
      </c>
      <c r="N185" s="1392"/>
      <c r="O185" s="1392"/>
      <c r="P185" s="1392"/>
      <c r="Q185" s="1468"/>
      <c r="R185" s="1468"/>
      <c r="S185" s="1468"/>
      <c r="T185" s="1468"/>
      <c r="U185" s="1468"/>
      <c r="V185" s="1468"/>
      <c r="W185" s="1468"/>
      <c r="X185" s="1473"/>
      <c r="Y185" s="1389"/>
      <c r="Z185" s="1384"/>
      <c r="AA185" s="1384"/>
      <c r="AB185" s="1385"/>
      <c r="AC185" s="1575"/>
      <c r="AD185" s="1576"/>
      <c r="AE185" s="1576"/>
      <c r="AF185" s="1577"/>
    </row>
    <row r="186" spans="1:32" ht="18.75" customHeight="1" x14ac:dyDescent="0.2">
      <c r="A186" s="1374"/>
      <c r="B186" s="1375"/>
      <c r="C186" s="1376"/>
      <c r="D186" s="1377"/>
      <c r="E186" s="1378"/>
      <c r="F186" s="1379"/>
      <c r="G186" s="1378"/>
      <c r="H186" s="1391" t="s">
        <v>1330</v>
      </c>
      <c r="I186" s="1467" t="s">
        <v>117</v>
      </c>
      <c r="J186" s="1392" t="s">
        <v>1236</v>
      </c>
      <c r="K186" s="1392"/>
      <c r="L186" s="1469" t="s">
        <v>117</v>
      </c>
      <c r="M186" s="1380" t="s">
        <v>1239</v>
      </c>
      <c r="N186" s="1392"/>
      <c r="O186" s="1392"/>
      <c r="P186" s="1392"/>
      <c r="Q186" s="1468"/>
      <c r="R186" s="1468"/>
      <c r="S186" s="1468"/>
      <c r="T186" s="1468"/>
      <c r="U186" s="1468"/>
      <c r="V186" s="1468"/>
      <c r="W186" s="1468"/>
      <c r="X186" s="1473"/>
      <c r="Y186" s="1389"/>
      <c r="Z186" s="1384"/>
      <c r="AA186" s="1384"/>
      <c r="AB186" s="1385"/>
      <c r="AC186" s="1575"/>
      <c r="AD186" s="1576"/>
      <c r="AE186" s="1576"/>
      <c r="AF186" s="1577"/>
    </row>
    <row r="187" spans="1:32" ht="18.75" customHeight="1" x14ac:dyDescent="0.2">
      <c r="A187" s="1374"/>
      <c r="B187" s="1375"/>
      <c r="C187" s="1376"/>
      <c r="D187" s="1377"/>
      <c r="E187" s="1378"/>
      <c r="F187" s="1379"/>
      <c r="G187" s="1378"/>
      <c r="H187" s="1404" t="s">
        <v>1291</v>
      </c>
      <c r="I187" s="1467" t="s">
        <v>117</v>
      </c>
      <c r="J187" s="1392" t="s">
        <v>1236</v>
      </c>
      <c r="K187" s="1392"/>
      <c r="L187" s="1469" t="s">
        <v>117</v>
      </c>
      <c r="M187" s="1392" t="s">
        <v>1237</v>
      </c>
      <c r="N187" s="1392"/>
      <c r="O187" s="1469" t="s">
        <v>117</v>
      </c>
      <c r="P187" s="1392" t="s">
        <v>1238</v>
      </c>
      <c r="Q187" s="1470"/>
      <c r="R187" s="1470"/>
      <c r="S187" s="1470"/>
      <c r="T187" s="1470"/>
      <c r="U187" s="1463"/>
      <c r="V187" s="1463"/>
      <c r="W187" s="1463"/>
      <c r="X187" s="1464"/>
      <c r="Y187" s="1389"/>
      <c r="Z187" s="1384"/>
      <c r="AA187" s="1384"/>
      <c r="AB187" s="1385"/>
      <c r="AC187" s="1575"/>
      <c r="AD187" s="1576"/>
      <c r="AE187" s="1576"/>
      <c r="AF187" s="1577"/>
    </row>
    <row r="188" spans="1:32" ht="18.75" customHeight="1" x14ac:dyDescent="0.2">
      <c r="A188" s="1405"/>
      <c r="B188" s="1406"/>
      <c r="C188" s="1407"/>
      <c r="D188" s="1408"/>
      <c r="E188" s="1365"/>
      <c r="F188" s="1409"/>
      <c r="G188" s="1365"/>
      <c r="H188" s="1410" t="s">
        <v>239</v>
      </c>
      <c r="I188" s="1474" t="s">
        <v>117</v>
      </c>
      <c r="J188" s="1411" t="s">
        <v>1236</v>
      </c>
      <c r="K188" s="1411"/>
      <c r="L188" s="1475" t="s">
        <v>117</v>
      </c>
      <c r="M188" s="1411" t="s">
        <v>1265</v>
      </c>
      <c r="N188" s="1411"/>
      <c r="O188" s="1475" t="s">
        <v>117</v>
      </c>
      <c r="P188" s="1411" t="s">
        <v>1266</v>
      </c>
      <c r="Q188" s="1412"/>
      <c r="R188" s="1475" t="s">
        <v>117</v>
      </c>
      <c r="S188" s="1411" t="s">
        <v>1267</v>
      </c>
      <c r="T188" s="1411"/>
      <c r="U188" s="1411"/>
      <c r="V188" s="1412"/>
      <c r="W188" s="1412"/>
      <c r="X188" s="1413"/>
      <c r="Y188" s="1414"/>
      <c r="Z188" s="1415"/>
      <c r="AA188" s="1415"/>
      <c r="AB188" s="1416"/>
      <c r="AC188" s="1564"/>
      <c r="AD188" s="1565"/>
      <c r="AE188" s="1565"/>
      <c r="AF188" s="1566"/>
    </row>
    <row r="189" spans="1:32" ht="19.5" customHeight="1" x14ac:dyDescent="0.2">
      <c r="A189" s="1366"/>
      <c r="B189" s="1367"/>
      <c r="C189" s="1368"/>
      <c r="D189" s="1419"/>
      <c r="E189" s="1362"/>
      <c r="F189" s="1370"/>
      <c r="G189" s="1420"/>
      <c r="H189" s="1476" t="s">
        <v>1233</v>
      </c>
      <c r="I189" s="1477" t="s">
        <v>117</v>
      </c>
      <c r="J189" s="1478" t="s">
        <v>1234</v>
      </c>
      <c r="K189" s="1479"/>
      <c r="L189" s="1480"/>
      <c r="M189" s="1481" t="s">
        <v>117</v>
      </c>
      <c r="N189" s="1478" t="s">
        <v>1235</v>
      </c>
      <c r="O189" s="1481"/>
      <c r="P189" s="1478"/>
      <c r="Q189" s="1482"/>
      <c r="R189" s="1482"/>
      <c r="S189" s="1482"/>
      <c r="T189" s="1482"/>
      <c r="U189" s="1482"/>
      <c r="V189" s="1482"/>
      <c r="W189" s="1482"/>
      <c r="X189" s="1483"/>
      <c r="Y189" s="1452" t="s">
        <v>117</v>
      </c>
      <c r="Z189" s="1360" t="s">
        <v>1231</v>
      </c>
      <c r="AA189" s="1360"/>
      <c r="AB189" s="1373"/>
      <c r="AC189" s="1561"/>
      <c r="AD189" s="1562"/>
      <c r="AE189" s="1562"/>
      <c r="AF189" s="1563"/>
    </row>
    <row r="190" spans="1:32" ht="19.5" customHeight="1" x14ac:dyDescent="0.2">
      <c r="A190" s="1374"/>
      <c r="B190" s="1375"/>
      <c r="C190" s="1376"/>
      <c r="D190" s="1395"/>
      <c r="E190" s="1378"/>
      <c r="F190" s="1379"/>
      <c r="G190" s="1396"/>
      <c r="H190" s="1421" t="s">
        <v>1248</v>
      </c>
      <c r="I190" s="1460" t="s">
        <v>117</v>
      </c>
      <c r="J190" s="1380" t="s">
        <v>1236</v>
      </c>
      <c r="K190" s="1458"/>
      <c r="L190" s="1484" t="s">
        <v>117</v>
      </c>
      <c r="M190" s="1380" t="s">
        <v>1239</v>
      </c>
      <c r="N190" s="1380"/>
      <c r="O190" s="1380"/>
      <c r="P190" s="1380"/>
      <c r="Q190" s="1465"/>
      <c r="R190" s="1465"/>
      <c r="S190" s="1465"/>
      <c r="T190" s="1465"/>
      <c r="U190" s="1465"/>
      <c r="V190" s="1465"/>
      <c r="W190" s="1465"/>
      <c r="X190" s="1466"/>
      <c r="Y190" s="1484" t="s">
        <v>117</v>
      </c>
      <c r="Z190" s="1383" t="s">
        <v>1232</v>
      </c>
      <c r="AA190" s="1384"/>
      <c r="AB190" s="1385"/>
      <c r="AC190" s="1575"/>
      <c r="AD190" s="1576"/>
      <c r="AE190" s="1576"/>
      <c r="AF190" s="1577"/>
    </row>
    <row r="191" spans="1:32" ht="18.75" customHeight="1" x14ac:dyDescent="0.2">
      <c r="A191" s="1374"/>
      <c r="B191" s="1375"/>
      <c r="C191" s="1376"/>
      <c r="D191" s="1395"/>
      <c r="E191" s="1378"/>
      <c r="F191" s="1379"/>
      <c r="G191" s="1396"/>
      <c r="H191" s="1579" t="s">
        <v>1249</v>
      </c>
      <c r="I191" s="1589" t="s">
        <v>117</v>
      </c>
      <c r="J191" s="1583" t="s">
        <v>1240</v>
      </c>
      <c r="K191" s="1583"/>
      <c r="L191" s="1583"/>
      <c r="M191" s="1591" t="s">
        <v>117</v>
      </c>
      <c r="N191" s="1583" t="s">
        <v>1241</v>
      </c>
      <c r="O191" s="1583"/>
      <c r="P191" s="1583"/>
      <c r="Q191" s="1472"/>
      <c r="R191" s="1472"/>
      <c r="S191" s="1472"/>
      <c r="T191" s="1472"/>
      <c r="U191" s="1472"/>
      <c r="V191" s="1472"/>
      <c r="W191" s="1472"/>
      <c r="X191" s="1485"/>
      <c r="AB191" s="1385"/>
      <c r="AC191" s="1575"/>
      <c r="AD191" s="1576"/>
      <c r="AE191" s="1576"/>
      <c r="AF191" s="1577"/>
    </row>
    <row r="192" spans="1:32" ht="18.75" customHeight="1" x14ac:dyDescent="0.2">
      <c r="A192" s="1374"/>
      <c r="B192" s="1375"/>
      <c r="C192" s="1376"/>
      <c r="D192" s="1395"/>
      <c r="E192" s="1378"/>
      <c r="F192" s="1379"/>
      <c r="G192" s="1396"/>
      <c r="H192" s="1580"/>
      <c r="I192" s="1590"/>
      <c r="J192" s="1584"/>
      <c r="K192" s="1584"/>
      <c r="L192" s="1584"/>
      <c r="M192" s="1592"/>
      <c r="N192" s="1584"/>
      <c r="O192" s="1584"/>
      <c r="P192" s="1584"/>
      <c r="Q192" s="1465"/>
      <c r="R192" s="1465"/>
      <c r="S192" s="1465"/>
      <c r="T192" s="1465"/>
      <c r="U192" s="1465"/>
      <c r="V192" s="1465"/>
      <c r="W192" s="1465"/>
      <c r="X192" s="1466"/>
      <c r="Y192" s="1389"/>
      <c r="Z192" s="1384"/>
      <c r="AA192" s="1384"/>
      <c r="AB192" s="1385"/>
      <c r="AC192" s="1575"/>
      <c r="AD192" s="1576"/>
      <c r="AE192" s="1576"/>
      <c r="AF192" s="1577"/>
    </row>
    <row r="193" spans="1:33" ht="18.75" customHeight="1" x14ac:dyDescent="0.2">
      <c r="A193" s="1374"/>
      <c r="B193" s="1375"/>
      <c r="C193" s="1376"/>
      <c r="D193" s="1395"/>
      <c r="E193" s="1378"/>
      <c r="F193" s="1379"/>
      <c r="G193" s="1396"/>
      <c r="H193" s="1579" t="s">
        <v>1250</v>
      </c>
      <c r="I193" s="1589" t="s">
        <v>117</v>
      </c>
      <c r="J193" s="1583" t="s">
        <v>1240</v>
      </c>
      <c r="K193" s="1583"/>
      <c r="L193" s="1583"/>
      <c r="M193" s="1591" t="s">
        <v>117</v>
      </c>
      <c r="N193" s="1583" t="s">
        <v>1241</v>
      </c>
      <c r="O193" s="1583"/>
      <c r="P193" s="1583"/>
      <c r="Q193" s="1472"/>
      <c r="R193" s="1472"/>
      <c r="S193" s="1472"/>
      <c r="T193" s="1472"/>
      <c r="U193" s="1472"/>
      <c r="V193" s="1472"/>
      <c r="W193" s="1472"/>
      <c r="X193" s="1485"/>
      <c r="Y193" s="1389"/>
      <c r="Z193" s="1384"/>
      <c r="AA193" s="1384"/>
      <c r="AB193" s="1385"/>
      <c r="AC193" s="1575"/>
      <c r="AD193" s="1576"/>
      <c r="AE193" s="1576"/>
      <c r="AF193" s="1577"/>
    </row>
    <row r="194" spans="1:33" ht="18.75" customHeight="1" x14ac:dyDescent="0.2">
      <c r="A194" s="1374"/>
      <c r="B194" s="1375"/>
      <c r="C194" s="1376"/>
      <c r="D194" s="1484" t="s">
        <v>117</v>
      </c>
      <c r="E194" s="1378" t="s">
        <v>1251</v>
      </c>
      <c r="F194" s="1379"/>
      <c r="G194" s="1396"/>
      <c r="H194" s="1580"/>
      <c r="I194" s="1590"/>
      <c r="J194" s="1584"/>
      <c r="K194" s="1584"/>
      <c r="L194" s="1584"/>
      <c r="M194" s="1592"/>
      <c r="N194" s="1584"/>
      <c r="O194" s="1584"/>
      <c r="P194" s="1584"/>
      <c r="Q194" s="1465"/>
      <c r="R194" s="1465"/>
      <c r="S194" s="1465"/>
      <c r="T194" s="1465"/>
      <c r="U194" s="1465"/>
      <c r="V194" s="1465"/>
      <c r="W194" s="1465"/>
      <c r="X194" s="1466"/>
      <c r="Y194" s="1389"/>
      <c r="Z194" s="1384"/>
      <c r="AA194" s="1384"/>
      <c r="AB194" s="1385"/>
      <c r="AC194" s="1575"/>
      <c r="AD194" s="1576"/>
      <c r="AE194" s="1576"/>
      <c r="AF194" s="1577"/>
    </row>
    <row r="195" spans="1:33" ht="19.5" customHeight="1" x14ac:dyDescent="0.2">
      <c r="A195" s="1460" t="s">
        <v>117</v>
      </c>
      <c r="B195" s="1375">
        <v>14</v>
      </c>
      <c r="C195" s="1376" t="s">
        <v>1252</v>
      </c>
      <c r="D195" s="1484" t="s">
        <v>117</v>
      </c>
      <c r="E195" s="1378" t="s">
        <v>1253</v>
      </c>
      <c r="F195" s="1379"/>
      <c r="G195" s="1396"/>
      <c r="H195" s="1422" t="s">
        <v>1254</v>
      </c>
      <c r="I195" s="1461" t="s">
        <v>117</v>
      </c>
      <c r="J195" s="1386" t="s">
        <v>1236</v>
      </c>
      <c r="K195" s="1386"/>
      <c r="L195" s="1400"/>
      <c r="M195" s="1462" t="s">
        <v>117</v>
      </c>
      <c r="N195" s="1386" t="s">
        <v>2074</v>
      </c>
      <c r="O195" s="1423"/>
      <c r="P195" s="1424"/>
      <c r="Q195" s="1486" t="s">
        <v>117</v>
      </c>
      <c r="R195" s="1425" t="s">
        <v>2075</v>
      </c>
      <c r="S195" s="1425"/>
      <c r="T195" s="1425"/>
      <c r="U195" s="1486"/>
      <c r="V195" s="1425"/>
      <c r="W195" s="1425"/>
      <c r="X195" s="1426"/>
      <c r="Y195" s="1389"/>
      <c r="Z195" s="1384"/>
      <c r="AA195" s="1384"/>
      <c r="AB195" s="1385"/>
      <c r="AC195" s="1575"/>
      <c r="AD195" s="1576"/>
      <c r="AE195" s="1576"/>
      <c r="AF195" s="1577"/>
    </row>
    <row r="196" spans="1:33" ht="19.5" customHeight="1" x14ac:dyDescent="0.2">
      <c r="A196" s="1374"/>
      <c r="B196" s="1375"/>
      <c r="C196" s="1376"/>
      <c r="D196" s="1484" t="s">
        <v>117</v>
      </c>
      <c r="E196" s="1378" t="s">
        <v>1255</v>
      </c>
      <c r="F196" s="1379"/>
      <c r="G196" s="1396"/>
      <c r="H196" s="1579" t="s">
        <v>1256</v>
      </c>
      <c r="I196" s="1581" t="s">
        <v>117</v>
      </c>
      <c r="J196" s="1583" t="s">
        <v>1236</v>
      </c>
      <c r="K196" s="1583"/>
      <c r="L196" s="1585" t="s">
        <v>117</v>
      </c>
      <c r="M196" s="1583" t="s">
        <v>1239</v>
      </c>
      <c r="N196" s="1583"/>
      <c r="O196" s="1383"/>
      <c r="P196" s="1427"/>
      <c r="Q196" s="1484"/>
      <c r="R196" s="1427"/>
      <c r="U196" s="1427"/>
      <c r="V196" s="1427"/>
      <c r="X196" s="1428"/>
      <c r="Y196" s="1389"/>
      <c r="Z196" s="1384"/>
      <c r="AA196" s="1384"/>
      <c r="AB196" s="1385"/>
      <c r="AC196" s="1575"/>
      <c r="AD196" s="1576"/>
      <c r="AE196" s="1576"/>
      <c r="AF196" s="1577"/>
    </row>
    <row r="197" spans="1:33" ht="19.5" customHeight="1" x14ac:dyDescent="0.2">
      <c r="A197" s="1374"/>
      <c r="B197" s="1375"/>
      <c r="C197" s="1376"/>
      <c r="D197" s="1484"/>
      <c r="E197" s="1378"/>
      <c r="F197" s="1379"/>
      <c r="G197" s="1396"/>
      <c r="H197" s="1580"/>
      <c r="I197" s="1582"/>
      <c r="J197" s="1584"/>
      <c r="K197" s="1584"/>
      <c r="L197" s="1586"/>
      <c r="M197" s="1584"/>
      <c r="N197" s="1584"/>
      <c r="O197" s="1383"/>
      <c r="P197" s="1427"/>
      <c r="Q197" s="1484"/>
      <c r="R197" s="1381"/>
      <c r="U197" s="1459"/>
      <c r="V197" s="1381"/>
      <c r="X197" s="1428"/>
      <c r="Y197" s="1389"/>
      <c r="Z197" s="1384"/>
      <c r="AA197" s="1384"/>
      <c r="AB197" s="1385"/>
      <c r="AC197" s="1575"/>
      <c r="AD197" s="1576"/>
      <c r="AE197" s="1576"/>
      <c r="AF197" s="1577"/>
    </row>
    <row r="198" spans="1:33" ht="19.5" customHeight="1" x14ac:dyDescent="0.2">
      <c r="A198" s="1374"/>
      <c r="B198" s="1375"/>
      <c r="C198" s="1376"/>
      <c r="D198" s="1395"/>
      <c r="E198" s="1378"/>
      <c r="F198" s="1379"/>
      <c r="G198" s="1396"/>
      <c r="H198" s="1397" t="s">
        <v>1242</v>
      </c>
      <c r="I198" s="1467" t="s">
        <v>117</v>
      </c>
      <c r="J198" s="1392" t="s">
        <v>1236</v>
      </c>
      <c r="K198" s="1392"/>
      <c r="L198" s="1469" t="s">
        <v>117</v>
      </c>
      <c r="M198" s="1392" t="s">
        <v>1239</v>
      </c>
      <c r="N198" s="1392"/>
      <c r="O198" s="1470"/>
      <c r="P198" s="1392"/>
      <c r="Q198" s="1470"/>
      <c r="R198" s="1470"/>
      <c r="S198" s="1470"/>
      <c r="T198" s="1470"/>
      <c r="U198" s="1470"/>
      <c r="V198" s="1470"/>
      <c r="W198" s="1470"/>
      <c r="X198" s="1471"/>
      <c r="Y198" s="1384"/>
      <c r="Z198" s="1384"/>
      <c r="AA198" s="1384"/>
      <c r="AB198" s="1385"/>
      <c r="AC198" s="1575"/>
      <c r="AD198" s="1576"/>
      <c r="AE198" s="1576"/>
      <c r="AF198" s="1577"/>
    </row>
    <row r="199" spans="1:33" ht="19.5" customHeight="1" x14ac:dyDescent="0.2">
      <c r="A199" s="1374"/>
      <c r="B199" s="1375"/>
      <c r="C199" s="1376"/>
      <c r="D199" s="1395"/>
      <c r="E199" s="1378"/>
      <c r="F199" s="1379"/>
      <c r="G199" s="1396"/>
      <c r="H199" s="1401" t="s">
        <v>1257</v>
      </c>
      <c r="I199" s="1461" t="s">
        <v>117</v>
      </c>
      <c r="J199" s="1392" t="s">
        <v>1236</v>
      </c>
      <c r="K199" s="1468"/>
      <c r="L199" s="1469" t="s">
        <v>117</v>
      </c>
      <c r="M199" s="1392" t="s">
        <v>1239</v>
      </c>
      <c r="N199" s="1392"/>
      <c r="O199" s="1470"/>
      <c r="P199" s="1470"/>
      <c r="Q199" s="1470"/>
      <c r="R199" s="1470"/>
      <c r="S199" s="1470"/>
      <c r="T199" s="1470"/>
      <c r="U199" s="1470"/>
      <c r="V199" s="1470"/>
      <c r="W199" s="1470"/>
      <c r="X199" s="1471"/>
      <c r="Y199" s="1389"/>
      <c r="Z199" s="1384"/>
      <c r="AA199" s="1384"/>
      <c r="AB199" s="1385"/>
      <c r="AC199" s="1575"/>
      <c r="AD199" s="1576"/>
      <c r="AE199" s="1576"/>
      <c r="AF199" s="1577"/>
    </row>
    <row r="200" spans="1:33" ht="19.5" customHeight="1" x14ac:dyDescent="0.2">
      <c r="A200" s="1405"/>
      <c r="B200" s="1406"/>
      <c r="C200" s="1407"/>
      <c r="D200" s="1429"/>
      <c r="E200" s="1365"/>
      <c r="F200" s="1409"/>
      <c r="G200" s="1430"/>
      <c r="H200" s="1431" t="s">
        <v>1244</v>
      </c>
      <c r="I200" s="1474" t="s">
        <v>117</v>
      </c>
      <c r="J200" s="1411" t="s">
        <v>1236</v>
      </c>
      <c r="K200" s="1411"/>
      <c r="L200" s="1475" t="s">
        <v>117</v>
      </c>
      <c r="M200" s="1411" t="s">
        <v>1245</v>
      </c>
      <c r="N200" s="1411"/>
      <c r="O200" s="1475" t="s">
        <v>117</v>
      </c>
      <c r="P200" s="1411" t="s">
        <v>1258</v>
      </c>
      <c r="Q200" s="1487"/>
      <c r="R200" s="1487"/>
      <c r="S200" s="1487"/>
      <c r="T200" s="1487"/>
      <c r="U200" s="1487"/>
      <c r="V200" s="1487"/>
      <c r="W200" s="1487"/>
      <c r="X200" s="1488"/>
      <c r="Y200" s="1414"/>
      <c r="Z200" s="1415"/>
      <c r="AA200" s="1415"/>
      <c r="AB200" s="1416"/>
      <c r="AC200" s="1564"/>
      <c r="AD200" s="1565"/>
      <c r="AE200" s="1565"/>
      <c r="AF200" s="1566"/>
    </row>
    <row r="201" spans="1:33" ht="19.5" customHeight="1" x14ac:dyDescent="0.2">
      <c r="A201" s="1366"/>
      <c r="B201" s="1367"/>
      <c r="C201" s="1368"/>
      <c r="D201" s="1419"/>
      <c r="E201" s="1362"/>
      <c r="F201" s="1370"/>
      <c r="G201" s="1420"/>
      <c r="H201" s="1489" t="s">
        <v>1233</v>
      </c>
      <c r="I201" s="1477" t="s">
        <v>117</v>
      </c>
      <c r="J201" s="1478" t="s">
        <v>1234</v>
      </c>
      <c r="K201" s="1479"/>
      <c r="L201" s="1480"/>
      <c r="M201" s="1481" t="s">
        <v>117</v>
      </c>
      <c r="N201" s="1478" t="s">
        <v>1235</v>
      </c>
      <c r="O201" s="1481"/>
      <c r="P201" s="1478"/>
      <c r="Q201" s="1482"/>
      <c r="R201" s="1482"/>
      <c r="S201" s="1482"/>
      <c r="T201" s="1482"/>
      <c r="U201" s="1482"/>
      <c r="V201" s="1482"/>
      <c r="W201" s="1482"/>
      <c r="X201" s="1483"/>
      <c r="Y201" s="1452" t="s">
        <v>117</v>
      </c>
      <c r="Z201" s="1360" t="s">
        <v>1231</v>
      </c>
      <c r="AA201" s="1360"/>
      <c r="AB201" s="1373"/>
      <c r="AC201" s="1561"/>
      <c r="AD201" s="1562"/>
      <c r="AE201" s="1562"/>
      <c r="AF201" s="1563"/>
    </row>
    <row r="202" spans="1:33" ht="18.75" customHeight="1" x14ac:dyDescent="0.2">
      <c r="A202" s="1374"/>
      <c r="B202" s="1375"/>
      <c r="C202" s="1376"/>
      <c r="D202" s="1379"/>
      <c r="E202" s="1378"/>
      <c r="F202" s="1379"/>
      <c r="G202" s="1396"/>
      <c r="H202" s="1421" t="s">
        <v>1248</v>
      </c>
      <c r="I202" s="1484" t="s">
        <v>117</v>
      </c>
      <c r="J202" s="1380" t="s">
        <v>1236</v>
      </c>
      <c r="K202" s="1458"/>
      <c r="L202" s="1484" t="s">
        <v>117</v>
      </c>
      <c r="M202" s="1380" t="s">
        <v>1239</v>
      </c>
      <c r="N202" s="1380"/>
      <c r="O202" s="1380"/>
      <c r="P202" s="1380"/>
      <c r="Q202" s="1465"/>
      <c r="R202" s="1465"/>
      <c r="S202" s="1465"/>
      <c r="T202" s="1465"/>
      <c r="U202" s="1465"/>
      <c r="V202" s="1465"/>
      <c r="W202" s="1465"/>
      <c r="X202" s="1466"/>
      <c r="Y202" s="1484" t="s">
        <v>117</v>
      </c>
      <c r="Z202" s="1383" t="s">
        <v>1232</v>
      </c>
      <c r="AA202" s="1384"/>
      <c r="AB202" s="1385"/>
      <c r="AC202" s="1575"/>
      <c r="AD202" s="1576"/>
      <c r="AE202" s="1576"/>
      <c r="AF202" s="1577"/>
      <c r="AG202" s="657"/>
    </row>
    <row r="203" spans="1:33" ht="18.75" customHeight="1" x14ac:dyDescent="0.2">
      <c r="A203" s="1374"/>
      <c r="B203" s="1375"/>
      <c r="C203" s="1376"/>
      <c r="D203" s="1379"/>
      <c r="E203" s="1378"/>
      <c r="F203" s="1379"/>
      <c r="G203" s="1396"/>
      <c r="H203" s="1579" t="s">
        <v>1354</v>
      </c>
      <c r="I203" s="1593" t="s">
        <v>117</v>
      </c>
      <c r="J203" s="1583" t="s">
        <v>1240</v>
      </c>
      <c r="K203" s="1583"/>
      <c r="L203" s="1583"/>
      <c r="M203" s="1593" t="s">
        <v>117</v>
      </c>
      <c r="N203" s="1583" t="s">
        <v>1241</v>
      </c>
      <c r="O203" s="1583"/>
      <c r="P203" s="1583"/>
      <c r="Q203" s="1472"/>
      <c r="R203" s="1472"/>
      <c r="S203" s="1472"/>
      <c r="T203" s="1472"/>
      <c r="U203" s="1472"/>
      <c r="V203" s="1472"/>
      <c r="W203" s="1472"/>
      <c r="X203" s="1485"/>
      <c r="AB203" s="1385"/>
      <c r="AC203" s="1575"/>
      <c r="AD203" s="1576"/>
      <c r="AE203" s="1576"/>
      <c r="AF203" s="1577"/>
    </row>
    <row r="204" spans="1:33" ht="18.75" customHeight="1" x14ac:dyDescent="0.2">
      <c r="A204" s="1374"/>
      <c r="B204" s="1375"/>
      <c r="C204" s="1376"/>
      <c r="D204" s="1484" t="s">
        <v>117</v>
      </c>
      <c r="E204" s="1378" t="s">
        <v>1350</v>
      </c>
      <c r="F204" s="1379"/>
      <c r="G204" s="1396"/>
      <c r="H204" s="1580"/>
      <c r="I204" s="1594"/>
      <c r="J204" s="1584"/>
      <c r="K204" s="1584"/>
      <c r="L204" s="1584"/>
      <c r="M204" s="1594"/>
      <c r="N204" s="1584"/>
      <c r="O204" s="1584"/>
      <c r="P204" s="1584"/>
      <c r="Q204" s="1465"/>
      <c r="R204" s="1465"/>
      <c r="S204" s="1465"/>
      <c r="T204" s="1465"/>
      <c r="U204" s="1465"/>
      <c r="V204" s="1465"/>
      <c r="W204" s="1465"/>
      <c r="X204" s="1466"/>
      <c r="Y204" s="1389"/>
      <c r="Z204" s="1384"/>
      <c r="AA204" s="1384"/>
      <c r="AB204" s="1385"/>
      <c r="AC204" s="1575"/>
      <c r="AD204" s="1576"/>
      <c r="AE204" s="1576"/>
      <c r="AF204" s="1577"/>
    </row>
    <row r="205" spans="1:33" ht="18.75" customHeight="1" x14ac:dyDescent="0.2">
      <c r="A205" s="1460" t="s">
        <v>117</v>
      </c>
      <c r="B205" s="1375">
        <v>64</v>
      </c>
      <c r="C205" s="1376" t="s">
        <v>1355</v>
      </c>
      <c r="D205" s="1484" t="s">
        <v>117</v>
      </c>
      <c r="E205" s="1378" t="s">
        <v>1253</v>
      </c>
      <c r="F205" s="1379"/>
      <c r="G205" s="1396"/>
      <c r="H205" s="1579" t="s">
        <v>1356</v>
      </c>
      <c r="I205" s="1593" t="s">
        <v>117</v>
      </c>
      <c r="J205" s="1583" t="s">
        <v>1240</v>
      </c>
      <c r="K205" s="1583"/>
      <c r="L205" s="1583"/>
      <c r="M205" s="1593" t="s">
        <v>117</v>
      </c>
      <c r="N205" s="1583" t="s">
        <v>1241</v>
      </c>
      <c r="O205" s="1583"/>
      <c r="P205" s="1583"/>
      <c r="Q205" s="1472"/>
      <c r="R205" s="1472"/>
      <c r="S205" s="1472"/>
      <c r="T205" s="1472"/>
      <c r="U205" s="1472"/>
      <c r="V205" s="1472"/>
      <c r="W205" s="1472"/>
      <c r="X205" s="1485"/>
      <c r="Y205" s="1389"/>
      <c r="Z205" s="1384"/>
      <c r="AA205" s="1384"/>
      <c r="AB205" s="1385"/>
      <c r="AC205" s="1575"/>
      <c r="AD205" s="1576"/>
      <c r="AE205" s="1576"/>
      <c r="AF205" s="1577"/>
    </row>
    <row r="206" spans="1:33" ht="18.75" customHeight="1" x14ac:dyDescent="0.2">
      <c r="A206" s="1374"/>
      <c r="B206" s="1375"/>
      <c r="C206" s="1376" t="s">
        <v>1357</v>
      </c>
      <c r="D206" s="1484" t="s">
        <v>117</v>
      </c>
      <c r="E206" s="1378" t="s">
        <v>1255</v>
      </c>
      <c r="F206" s="1379"/>
      <c r="G206" s="1396"/>
      <c r="H206" s="1580"/>
      <c r="I206" s="1594"/>
      <c r="J206" s="1584"/>
      <c r="K206" s="1584"/>
      <c r="L206" s="1584"/>
      <c r="M206" s="1594"/>
      <c r="N206" s="1584"/>
      <c r="O206" s="1584"/>
      <c r="P206" s="1584"/>
      <c r="Q206" s="1465"/>
      <c r="R206" s="1465"/>
      <c r="S206" s="1465"/>
      <c r="T206" s="1465"/>
      <c r="U206" s="1465"/>
      <c r="V206" s="1465"/>
      <c r="W206" s="1465"/>
      <c r="X206" s="1466"/>
      <c r="Y206" s="1389"/>
      <c r="Z206" s="1384"/>
      <c r="AA206" s="1384"/>
      <c r="AB206" s="1385"/>
      <c r="AC206" s="1575"/>
      <c r="AD206" s="1576"/>
      <c r="AE206" s="1576"/>
      <c r="AF206" s="1577"/>
    </row>
    <row r="207" spans="1:33" ht="19.5" customHeight="1" x14ac:dyDescent="0.2">
      <c r="A207" s="1374"/>
      <c r="B207" s="1375"/>
      <c r="C207" s="1376"/>
      <c r="D207" s="1395"/>
      <c r="E207" s="1378"/>
      <c r="F207" s="1379"/>
      <c r="G207" s="1396"/>
      <c r="H207" s="1397" t="s">
        <v>1242</v>
      </c>
      <c r="I207" s="1467" t="s">
        <v>117</v>
      </c>
      <c r="J207" s="1392" t="s">
        <v>1236</v>
      </c>
      <c r="K207" s="1392"/>
      <c r="L207" s="1469" t="s">
        <v>117</v>
      </c>
      <c r="M207" s="1392" t="s">
        <v>1239</v>
      </c>
      <c r="N207" s="1392"/>
      <c r="O207" s="1470"/>
      <c r="P207" s="1392"/>
      <c r="Q207" s="1470"/>
      <c r="R207" s="1470"/>
      <c r="S207" s="1470"/>
      <c r="T207" s="1470"/>
      <c r="U207" s="1470"/>
      <c r="V207" s="1470"/>
      <c r="W207" s="1470"/>
      <c r="X207" s="1471"/>
      <c r="Y207" s="1384"/>
      <c r="Z207" s="1384"/>
      <c r="AA207" s="1384"/>
      <c r="AB207" s="1385"/>
      <c r="AC207" s="1575"/>
      <c r="AD207" s="1576"/>
      <c r="AE207" s="1576"/>
      <c r="AF207" s="1577"/>
    </row>
    <row r="208" spans="1:33" ht="18.75" customHeight="1" x14ac:dyDescent="0.2">
      <c r="A208" s="1405"/>
      <c r="B208" s="1406"/>
      <c r="C208" s="1407"/>
      <c r="D208" s="1409"/>
      <c r="E208" s="1365"/>
      <c r="F208" s="1409"/>
      <c r="G208" s="1430"/>
      <c r="H208" s="1410" t="s">
        <v>239</v>
      </c>
      <c r="I208" s="1474" t="s">
        <v>117</v>
      </c>
      <c r="J208" s="1411" t="s">
        <v>1236</v>
      </c>
      <c r="K208" s="1411"/>
      <c r="L208" s="1475" t="s">
        <v>117</v>
      </c>
      <c r="M208" s="1411" t="s">
        <v>1245</v>
      </c>
      <c r="N208" s="1411"/>
      <c r="O208" s="1475" t="s">
        <v>117</v>
      </c>
      <c r="P208" s="1411" t="s">
        <v>1258</v>
      </c>
      <c r="Q208" s="1487"/>
      <c r="R208" s="1490"/>
      <c r="S208" s="1487"/>
      <c r="T208" s="1487"/>
      <c r="U208" s="1487"/>
      <c r="V208" s="1487"/>
      <c r="W208" s="1487"/>
      <c r="X208" s="1488"/>
      <c r="Y208" s="1414"/>
      <c r="Z208" s="1415"/>
      <c r="AA208" s="1415"/>
      <c r="AB208" s="1416"/>
      <c r="AC208" s="1564"/>
      <c r="AD208" s="1565"/>
      <c r="AE208" s="1565"/>
      <c r="AF208" s="1566"/>
    </row>
    <row r="209" spans="1:32" ht="18.75" customHeight="1" x14ac:dyDescent="0.2">
      <c r="A209" s="1366"/>
      <c r="B209" s="1367"/>
      <c r="C209" s="1368"/>
      <c r="D209" s="1419"/>
      <c r="E209" s="1362"/>
      <c r="F209" s="1419"/>
      <c r="G209" s="1372"/>
      <c r="H209" s="1607" t="s">
        <v>236</v>
      </c>
      <c r="I209" s="1455" t="s">
        <v>117</v>
      </c>
      <c r="J209" s="1360" t="s">
        <v>1236</v>
      </c>
      <c r="K209" s="1360"/>
      <c r="L209" s="1432"/>
      <c r="M209" s="1452" t="s">
        <v>117</v>
      </c>
      <c r="N209" s="1360" t="s">
        <v>1268</v>
      </c>
      <c r="O209" s="1360"/>
      <c r="P209" s="1432"/>
      <c r="Q209" s="1452" t="s">
        <v>117</v>
      </c>
      <c r="R209" s="1371" t="s">
        <v>1269</v>
      </c>
      <c r="S209" s="1371"/>
      <c r="T209" s="1371"/>
      <c r="U209" s="1452" t="s">
        <v>117</v>
      </c>
      <c r="V209" s="1371" t="s">
        <v>1270</v>
      </c>
      <c r="W209" s="1371"/>
      <c r="X209" s="1372"/>
      <c r="Y209" s="1455" t="s">
        <v>117</v>
      </c>
      <c r="Z209" s="1360" t="s">
        <v>1231</v>
      </c>
      <c r="AA209" s="1360"/>
      <c r="AB209" s="1373"/>
      <c r="AC209" s="1609"/>
      <c r="AD209" s="1609"/>
      <c r="AE209" s="1609"/>
      <c r="AF209" s="1609"/>
    </row>
    <row r="210" spans="1:32" ht="18.75" customHeight="1" x14ac:dyDescent="0.2">
      <c r="A210" s="1374"/>
      <c r="B210" s="1375"/>
      <c r="C210" s="1376"/>
      <c r="D210" s="1395"/>
      <c r="E210" s="1378"/>
      <c r="F210" s="1395"/>
      <c r="G210" s="1428"/>
      <c r="H210" s="1608"/>
      <c r="I210" s="1484" t="s">
        <v>117</v>
      </c>
      <c r="J210" s="1380" t="s">
        <v>1271</v>
      </c>
      <c r="K210" s="1381"/>
      <c r="L210" s="1381"/>
      <c r="M210" s="1484" t="s">
        <v>117</v>
      </c>
      <c r="N210" s="1380" t="s">
        <v>1272</v>
      </c>
      <c r="O210" s="1381"/>
      <c r="P210" s="1381"/>
      <c r="Q210" s="1484" t="s">
        <v>117</v>
      </c>
      <c r="R210" s="1380" t="s">
        <v>1273</v>
      </c>
      <c r="S210" s="1381"/>
      <c r="T210" s="1381"/>
      <c r="U210" s="1381"/>
      <c r="V210" s="1381"/>
      <c r="W210" s="1381"/>
      <c r="X210" s="1382"/>
      <c r="Y210" s="1484" t="s">
        <v>117</v>
      </c>
      <c r="Z210" s="1383" t="s">
        <v>1232</v>
      </c>
      <c r="AA210" s="1384"/>
      <c r="AB210" s="1385"/>
      <c r="AC210" s="1610"/>
      <c r="AD210" s="1610"/>
      <c r="AE210" s="1610"/>
      <c r="AF210" s="1610"/>
    </row>
    <row r="211" spans="1:32" ht="19.5" customHeight="1" x14ac:dyDescent="0.2">
      <c r="A211" s="1374"/>
      <c r="B211" s="1375"/>
      <c r="C211" s="1376"/>
      <c r="D211" s="1395"/>
      <c r="E211" s="1378"/>
      <c r="F211" s="1379"/>
      <c r="G211" s="1396"/>
      <c r="H211" s="1397" t="s">
        <v>1233</v>
      </c>
      <c r="I211" s="1467" t="s">
        <v>117</v>
      </c>
      <c r="J211" s="1392" t="s">
        <v>1234</v>
      </c>
      <c r="K211" s="1468"/>
      <c r="L211" s="1393"/>
      <c r="M211" s="1469" t="s">
        <v>117</v>
      </c>
      <c r="N211" s="1392" t="s">
        <v>1235</v>
      </c>
      <c r="O211" s="1469"/>
      <c r="P211" s="1392"/>
      <c r="Q211" s="1470"/>
      <c r="R211" s="1470"/>
      <c r="S211" s="1470"/>
      <c r="T211" s="1470"/>
      <c r="U211" s="1470"/>
      <c r="V211" s="1470"/>
      <c r="W211" s="1470"/>
      <c r="X211" s="1471"/>
      <c r="Y211" s="1384"/>
      <c r="Z211" s="1384"/>
      <c r="AA211" s="1384"/>
      <c r="AB211" s="1385"/>
      <c r="AC211" s="1610"/>
      <c r="AD211" s="1610"/>
      <c r="AE211" s="1610"/>
      <c r="AF211" s="1610"/>
    </row>
    <row r="212" spans="1:32" ht="19.5" customHeight="1" x14ac:dyDescent="0.2">
      <c r="A212" s="1374"/>
      <c r="B212" s="1375"/>
      <c r="C212" s="1376"/>
      <c r="D212" s="1395"/>
      <c r="E212" s="1378"/>
      <c r="F212" s="1379"/>
      <c r="G212" s="1396"/>
      <c r="H212" s="1397" t="s">
        <v>1259</v>
      </c>
      <c r="I212" s="1467" t="s">
        <v>117</v>
      </c>
      <c r="J212" s="1392" t="s">
        <v>1234</v>
      </c>
      <c r="K212" s="1468"/>
      <c r="L212" s="1393"/>
      <c r="M212" s="1469" t="s">
        <v>117</v>
      </c>
      <c r="N212" s="1392" t="s">
        <v>1235</v>
      </c>
      <c r="O212" s="1469"/>
      <c r="P212" s="1392"/>
      <c r="Q212" s="1470"/>
      <c r="R212" s="1470"/>
      <c r="S212" s="1470"/>
      <c r="T212" s="1470"/>
      <c r="U212" s="1470"/>
      <c r="V212" s="1470"/>
      <c r="W212" s="1470"/>
      <c r="X212" s="1471"/>
      <c r="Y212" s="1384"/>
      <c r="Z212" s="1384"/>
      <c r="AA212" s="1384"/>
      <c r="AB212" s="1385"/>
      <c r="AC212" s="1610"/>
      <c r="AD212" s="1610"/>
      <c r="AE212" s="1610"/>
      <c r="AF212" s="1610"/>
    </row>
    <row r="213" spans="1:32" ht="18.75" customHeight="1" x14ac:dyDescent="0.2">
      <c r="A213" s="1374"/>
      <c r="B213" s="1375"/>
      <c r="C213" s="1376"/>
      <c r="D213" s="1395"/>
      <c r="E213" s="1378"/>
      <c r="F213" s="1395"/>
      <c r="G213" s="1428"/>
      <c r="H213" s="1613" t="s">
        <v>1260</v>
      </c>
      <c r="I213" s="1581" t="s">
        <v>117</v>
      </c>
      <c r="J213" s="1583" t="s">
        <v>1236</v>
      </c>
      <c r="K213" s="1583"/>
      <c r="L213" s="1585" t="s">
        <v>117</v>
      </c>
      <c r="M213" s="1583" t="s">
        <v>1239</v>
      </c>
      <c r="N213" s="1583"/>
      <c r="O213" s="1387"/>
      <c r="P213" s="1387"/>
      <c r="Q213" s="1387"/>
      <c r="R213" s="1387"/>
      <c r="S213" s="1387"/>
      <c r="T213" s="1387"/>
      <c r="U213" s="1387"/>
      <c r="V213" s="1387"/>
      <c r="W213" s="1387"/>
      <c r="X213" s="1398"/>
      <c r="Y213" s="1389"/>
      <c r="Z213" s="1384"/>
      <c r="AA213" s="1384"/>
      <c r="AB213" s="1385"/>
      <c r="AC213" s="1611"/>
      <c r="AD213" s="1611"/>
      <c r="AE213" s="1611"/>
      <c r="AF213" s="1611"/>
    </row>
    <row r="214" spans="1:32" ht="18.75" customHeight="1" x14ac:dyDescent="0.2">
      <c r="A214" s="1374"/>
      <c r="B214" s="1375"/>
      <c r="C214" s="1376"/>
      <c r="D214" s="1395"/>
      <c r="E214" s="1378"/>
      <c r="F214" s="1395"/>
      <c r="G214" s="1428"/>
      <c r="H214" s="1613"/>
      <c r="I214" s="1614"/>
      <c r="J214" s="1595"/>
      <c r="K214" s="1595"/>
      <c r="L214" s="1596"/>
      <c r="M214" s="1595"/>
      <c r="N214" s="1595"/>
      <c r="X214" s="1428"/>
      <c r="Y214" s="1389"/>
      <c r="Z214" s="1384"/>
      <c r="AA214" s="1384"/>
      <c r="AB214" s="1385"/>
      <c r="AC214" s="1611"/>
      <c r="AD214" s="1611"/>
      <c r="AE214" s="1611"/>
      <c r="AF214" s="1611"/>
    </row>
    <row r="215" spans="1:32" ht="18.75" customHeight="1" x14ac:dyDescent="0.2">
      <c r="A215" s="1374"/>
      <c r="B215" s="1375"/>
      <c r="C215" s="1376"/>
      <c r="D215" s="1395"/>
      <c r="E215" s="1378"/>
      <c r="F215" s="1395"/>
      <c r="G215" s="1428"/>
      <c r="H215" s="1613"/>
      <c r="I215" s="1582"/>
      <c r="J215" s="1584"/>
      <c r="K215" s="1584"/>
      <c r="L215" s="1586"/>
      <c r="M215" s="1584"/>
      <c r="N215" s="1584"/>
      <c r="O215" s="1381"/>
      <c r="P215" s="1381"/>
      <c r="Q215" s="1381"/>
      <c r="R215" s="1381"/>
      <c r="S215" s="1381"/>
      <c r="T215" s="1381"/>
      <c r="U215" s="1381"/>
      <c r="V215" s="1381"/>
      <c r="W215" s="1381"/>
      <c r="X215" s="1382"/>
      <c r="Y215" s="1389"/>
      <c r="Z215" s="1384"/>
      <c r="AA215" s="1384"/>
      <c r="AB215" s="1385"/>
      <c r="AC215" s="1611"/>
      <c r="AD215" s="1611"/>
      <c r="AE215" s="1611"/>
      <c r="AF215" s="1611"/>
    </row>
    <row r="216" spans="1:32" ht="18.75" customHeight="1" x14ac:dyDescent="0.2">
      <c r="A216" s="1374"/>
      <c r="B216" s="1375"/>
      <c r="C216" s="1376"/>
      <c r="D216" s="1395"/>
      <c r="E216" s="1378"/>
      <c r="F216" s="1395"/>
      <c r="G216" s="1428"/>
      <c r="H216" s="1391" t="s">
        <v>144</v>
      </c>
      <c r="I216" s="1467" t="s">
        <v>117</v>
      </c>
      <c r="J216" s="1392" t="s">
        <v>1246</v>
      </c>
      <c r="K216" s="1468"/>
      <c r="L216" s="1393"/>
      <c r="M216" s="1469" t="s">
        <v>117</v>
      </c>
      <c r="N216" s="1392" t="s">
        <v>1247</v>
      </c>
      <c r="O216" s="1470"/>
      <c r="P216" s="1470"/>
      <c r="Q216" s="1470"/>
      <c r="R216" s="1470"/>
      <c r="S216" s="1470"/>
      <c r="T216" s="1470"/>
      <c r="U216" s="1470"/>
      <c r="V216" s="1470"/>
      <c r="W216" s="1470"/>
      <c r="X216" s="1471"/>
      <c r="Y216" s="1389"/>
      <c r="Z216" s="1384"/>
      <c r="AA216" s="1384"/>
      <c r="AB216" s="1385"/>
      <c r="AC216" s="1611"/>
      <c r="AD216" s="1611"/>
      <c r="AE216" s="1611"/>
      <c r="AF216" s="1611"/>
    </row>
    <row r="217" spans="1:32" ht="18.75" customHeight="1" x14ac:dyDescent="0.2">
      <c r="A217" s="1374"/>
      <c r="B217" s="1375"/>
      <c r="C217" s="1376"/>
      <c r="D217" s="1395"/>
      <c r="E217" s="1378"/>
      <c r="F217" s="1395"/>
      <c r="G217" s="1428"/>
      <c r="H217" s="1433" t="s">
        <v>1274</v>
      </c>
      <c r="I217" s="1467" t="s">
        <v>117</v>
      </c>
      <c r="J217" s="1392" t="s">
        <v>1236</v>
      </c>
      <c r="K217" s="1468"/>
      <c r="L217" s="1469" t="s">
        <v>117</v>
      </c>
      <c r="M217" s="1392" t="s">
        <v>1239</v>
      </c>
      <c r="N217" s="1399"/>
      <c r="O217" s="1399"/>
      <c r="P217" s="1399"/>
      <c r="Q217" s="1399"/>
      <c r="R217" s="1399"/>
      <c r="S217" s="1399"/>
      <c r="T217" s="1399"/>
      <c r="U217" s="1399"/>
      <c r="V217" s="1399"/>
      <c r="W217" s="1399"/>
      <c r="X217" s="1402"/>
      <c r="Y217" s="1389"/>
      <c r="Z217" s="1384"/>
      <c r="AA217" s="1384"/>
      <c r="AB217" s="1385"/>
      <c r="AC217" s="1611"/>
      <c r="AD217" s="1611"/>
      <c r="AE217" s="1611"/>
      <c r="AF217" s="1611"/>
    </row>
    <row r="218" spans="1:32" ht="18.75" customHeight="1" x14ac:dyDescent="0.2">
      <c r="A218" s="1374"/>
      <c r="B218" s="1375"/>
      <c r="C218" s="1376"/>
      <c r="D218" s="1395"/>
      <c r="E218" s="1378"/>
      <c r="F218" s="1395"/>
      <c r="G218" s="1428"/>
      <c r="H218" s="1401" t="s">
        <v>1261</v>
      </c>
      <c r="I218" s="1467" t="s">
        <v>117</v>
      </c>
      <c r="J218" s="1392" t="s">
        <v>1236</v>
      </c>
      <c r="K218" s="1392"/>
      <c r="L218" s="1469" t="s">
        <v>117</v>
      </c>
      <c r="M218" s="1392" t="s">
        <v>1237</v>
      </c>
      <c r="N218" s="1392"/>
      <c r="O218" s="1469" t="s">
        <v>117</v>
      </c>
      <c r="P218" s="1392" t="s">
        <v>1238</v>
      </c>
      <c r="Q218" s="1399"/>
      <c r="R218" s="1399"/>
      <c r="S218" s="1399"/>
      <c r="T218" s="1399"/>
      <c r="U218" s="1399"/>
      <c r="V218" s="1399"/>
      <c r="W218" s="1399"/>
      <c r="X218" s="1402"/>
      <c r="Y218" s="1389"/>
      <c r="Z218" s="1384"/>
      <c r="AA218" s="1384"/>
      <c r="AB218" s="1385"/>
      <c r="AC218" s="1611"/>
      <c r="AD218" s="1611"/>
      <c r="AE218" s="1611"/>
      <c r="AF218" s="1611"/>
    </row>
    <row r="219" spans="1:32" ht="18.75" customHeight="1" x14ac:dyDescent="0.2">
      <c r="A219" s="1374"/>
      <c r="B219" s="1375"/>
      <c r="C219" s="1376"/>
      <c r="D219" s="1395"/>
      <c r="E219" s="1378"/>
      <c r="F219" s="1395"/>
      <c r="G219" s="1428"/>
      <c r="H219" s="1434" t="s">
        <v>1254</v>
      </c>
      <c r="I219" s="1491" t="s">
        <v>117</v>
      </c>
      <c r="J219" s="1423" t="s">
        <v>1236</v>
      </c>
      <c r="K219" s="1423"/>
      <c r="L219" s="1424"/>
      <c r="M219" s="1486" t="s">
        <v>117</v>
      </c>
      <c r="N219" s="1423" t="s">
        <v>2074</v>
      </c>
      <c r="O219" s="1423"/>
      <c r="P219" s="1424"/>
      <c r="Q219" s="1486" t="s">
        <v>117</v>
      </c>
      <c r="R219" s="1425" t="s">
        <v>2075</v>
      </c>
      <c r="S219" s="1425"/>
      <c r="T219" s="1425"/>
      <c r="U219" s="1486" t="s">
        <v>117</v>
      </c>
      <c r="V219" s="1425" t="s">
        <v>1275</v>
      </c>
      <c r="W219" s="1425"/>
      <c r="X219" s="1426"/>
      <c r="Y219" s="1389"/>
      <c r="Z219" s="1384"/>
      <c r="AA219" s="1384"/>
      <c r="AB219" s="1385"/>
      <c r="AC219" s="1611"/>
      <c r="AD219" s="1611"/>
      <c r="AE219" s="1611"/>
      <c r="AF219" s="1611"/>
    </row>
    <row r="220" spans="1:32" ht="19.5" customHeight="1" x14ac:dyDescent="0.2">
      <c r="A220" s="1374"/>
      <c r="B220" s="1375"/>
      <c r="C220" s="1376"/>
      <c r="D220" s="1484" t="s">
        <v>117</v>
      </c>
      <c r="E220" s="1378" t="s">
        <v>1276</v>
      </c>
      <c r="F220" s="1379"/>
      <c r="G220" s="1396"/>
      <c r="H220" s="1615" t="s">
        <v>1256</v>
      </c>
      <c r="I220" s="1614" t="s">
        <v>117</v>
      </c>
      <c r="J220" s="1595" t="s">
        <v>1236</v>
      </c>
      <c r="K220" s="1595"/>
      <c r="L220" s="1596" t="s">
        <v>117</v>
      </c>
      <c r="M220" s="1595" t="s">
        <v>1239</v>
      </c>
      <c r="N220" s="1595"/>
      <c r="O220" s="1383"/>
      <c r="P220" s="1427"/>
      <c r="Q220" s="1484"/>
      <c r="R220" s="1427"/>
      <c r="U220" s="1427"/>
      <c r="V220" s="1427"/>
      <c r="X220" s="1428"/>
      <c r="Y220" s="1389"/>
      <c r="Z220" s="1384"/>
      <c r="AA220" s="1384"/>
      <c r="AB220" s="1385"/>
      <c r="AC220" s="1611"/>
      <c r="AD220" s="1611"/>
      <c r="AE220" s="1611"/>
      <c r="AF220" s="1611"/>
    </row>
    <row r="221" spans="1:32" ht="19.5" customHeight="1" x14ac:dyDescent="0.2">
      <c r="A221" s="1460" t="s">
        <v>117</v>
      </c>
      <c r="B221" s="1375">
        <v>16</v>
      </c>
      <c r="C221" s="1376" t="s">
        <v>396</v>
      </c>
      <c r="D221" s="1484" t="s">
        <v>117</v>
      </c>
      <c r="E221" s="1378" t="s">
        <v>1277</v>
      </c>
      <c r="F221" s="1379"/>
      <c r="G221" s="1396"/>
      <c r="H221" s="1580"/>
      <c r="I221" s="1582"/>
      <c r="J221" s="1584"/>
      <c r="K221" s="1584"/>
      <c r="L221" s="1586"/>
      <c r="M221" s="1584"/>
      <c r="N221" s="1584"/>
      <c r="O221" s="1383"/>
      <c r="P221" s="1427"/>
      <c r="Q221" s="1484"/>
      <c r="R221" s="1381"/>
      <c r="U221" s="1459"/>
      <c r="V221" s="1381"/>
      <c r="X221" s="1428"/>
      <c r="Y221" s="1389"/>
      <c r="Z221" s="1384"/>
      <c r="AA221" s="1384"/>
      <c r="AB221" s="1385"/>
      <c r="AC221" s="1611"/>
      <c r="AD221" s="1611"/>
      <c r="AE221" s="1611"/>
      <c r="AF221" s="1611"/>
    </row>
    <row r="222" spans="1:32" ht="18.75" customHeight="1" x14ac:dyDescent="0.2">
      <c r="A222" s="1374"/>
      <c r="B222" s="1375"/>
      <c r="C222" s="1376"/>
      <c r="D222" s="1484" t="s">
        <v>117</v>
      </c>
      <c r="E222" s="1378" t="s">
        <v>1278</v>
      </c>
      <c r="F222" s="1395"/>
      <c r="G222" s="1428"/>
      <c r="H222" s="1401" t="s">
        <v>1279</v>
      </c>
      <c r="I222" s="1469" t="s">
        <v>117</v>
      </c>
      <c r="J222" s="1392" t="s">
        <v>1236</v>
      </c>
      <c r="K222" s="1392"/>
      <c r="L222" s="1469" t="s">
        <v>117</v>
      </c>
      <c r="M222" s="1392" t="s">
        <v>1237</v>
      </c>
      <c r="N222" s="1392"/>
      <c r="O222" s="1469" t="s">
        <v>117</v>
      </c>
      <c r="P222" s="1392" t="s">
        <v>1238</v>
      </c>
      <c r="Q222" s="1399"/>
      <c r="R222" s="1399"/>
      <c r="S222" s="1399"/>
      <c r="T222" s="1399"/>
      <c r="U222" s="1399"/>
      <c r="V222" s="1399"/>
      <c r="W222" s="1399"/>
      <c r="X222" s="1402"/>
      <c r="Y222" s="1389"/>
      <c r="Z222" s="1384"/>
      <c r="AA222" s="1384"/>
      <c r="AB222" s="1385"/>
      <c r="AC222" s="1611"/>
      <c r="AD222" s="1611"/>
      <c r="AE222" s="1611"/>
      <c r="AF222" s="1611"/>
    </row>
    <row r="223" spans="1:32" ht="18.75" customHeight="1" x14ac:dyDescent="0.2">
      <c r="A223" s="1374"/>
      <c r="B223" s="1375"/>
      <c r="C223" s="1376"/>
      <c r="D223" s="1484" t="s">
        <v>117</v>
      </c>
      <c r="E223" s="1378" t="s">
        <v>2076</v>
      </c>
      <c r="F223" s="1395"/>
      <c r="G223" s="1428"/>
      <c r="H223" s="1401" t="s">
        <v>1280</v>
      </c>
      <c r="I223" s="1467" t="s">
        <v>117</v>
      </c>
      <c r="J223" s="1392" t="s">
        <v>1236</v>
      </c>
      <c r="K223" s="1468"/>
      <c r="L223" s="1469" t="s">
        <v>117</v>
      </c>
      <c r="M223" s="1392" t="s">
        <v>1239</v>
      </c>
      <c r="N223" s="1399"/>
      <c r="O223" s="1399"/>
      <c r="P223" s="1399"/>
      <c r="Q223" s="1399"/>
      <c r="R223" s="1399"/>
      <c r="S223" s="1399"/>
      <c r="T223" s="1399"/>
      <c r="U223" s="1399"/>
      <c r="V223" s="1399"/>
      <c r="W223" s="1399"/>
      <c r="X223" s="1402"/>
      <c r="Y223" s="1389"/>
      <c r="Z223" s="1384"/>
      <c r="AA223" s="1384"/>
      <c r="AB223" s="1385"/>
      <c r="AC223" s="1611"/>
      <c r="AD223" s="1611"/>
      <c r="AE223" s="1611"/>
      <c r="AF223" s="1611"/>
    </row>
    <row r="224" spans="1:32" ht="18.75" customHeight="1" x14ac:dyDescent="0.2">
      <c r="A224" s="1374"/>
      <c r="B224" s="1375"/>
      <c r="C224" s="1376"/>
      <c r="D224" s="1484" t="s">
        <v>117</v>
      </c>
      <c r="E224" s="1378" t="s">
        <v>2077</v>
      </c>
      <c r="F224" s="1395"/>
      <c r="G224" s="1428"/>
      <c r="H224" s="1391" t="s">
        <v>1262</v>
      </c>
      <c r="I224" s="1469" t="s">
        <v>117</v>
      </c>
      <c r="J224" s="1392" t="s">
        <v>1236</v>
      </c>
      <c r="K224" s="1468"/>
      <c r="L224" s="1469" t="s">
        <v>117</v>
      </c>
      <c r="M224" s="1392" t="s">
        <v>1239</v>
      </c>
      <c r="N224" s="1399"/>
      <c r="O224" s="1399"/>
      <c r="P224" s="1399"/>
      <c r="Q224" s="1399"/>
      <c r="R224" s="1399"/>
      <c r="S224" s="1399"/>
      <c r="T224" s="1399"/>
      <c r="U224" s="1399"/>
      <c r="V224" s="1399"/>
      <c r="W224" s="1399"/>
      <c r="X224" s="1402"/>
      <c r="Y224" s="1389"/>
      <c r="Z224" s="1384"/>
      <c r="AA224" s="1384"/>
      <c r="AB224" s="1385"/>
      <c r="AC224" s="1611"/>
      <c r="AD224" s="1611"/>
      <c r="AE224" s="1611"/>
      <c r="AF224" s="1611"/>
    </row>
    <row r="225" spans="1:33" ht="18.75" customHeight="1" x14ac:dyDescent="0.2">
      <c r="A225" s="1374"/>
      <c r="B225" s="1375"/>
      <c r="C225" s="1376"/>
      <c r="D225" s="1484" t="s">
        <v>117</v>
      </c>
      <c r="E225" s="1378" t="s">
        <v>2078</v>
      </c>
      <c r="F225" s="1395"/>
      <c r="G225" s="1428"/>
      <c r="H225" s="1435" t="s">
        <v>1263</v>
      </c>
      <c r="I225" s="1469" t="s">
        <v>117</v>
      </c>
      <c r="J225" s="1392" t="s">
        <v>1236</v>
      </c>
      <c r="K225" s="1468"/>
      <c r="L225" s="1469" t="s">
        <v>117</v>
      </c>
      <c r="M225" s="1392" t="s">
        <v>1239</v>
      </c>
      <c r="N225" s="1399"/>
      <c r="O225" s="1399"/>
      <c r="P225" s="1399"/>
      <c r="Q225" s="1399"/>
      <c r="R225" s="1399"/>
      <c r="S225" s="1399"/>
      <c r="T225" s="1399"/>
      <c r="U225" s="1399"/>
      <c r="V225" s="1399"/>
      <c r="W225" s="1399"/>
      <c r="X225" s="1402"/>
      <c r="Y225" s="1389"/>
      <c r="Z225" s="1384"/>
      <c r="AA225" s="1384"/>
      <c r="AB225" s="1385"/>
      <c r="AC225" s="1611"/>
      <c r="AD225" s="1611"/>
      <c r="AE225" s="1611"/>
      <c r="AF225" s="1611"/>
    </row>
    <row r="226" spans="1:33" ht="18.75" customHeight="1" x14ac:dyDescent="0.2">
      <c r="A226" s="1374"/>
      <c r="B226" s="1375"/>
      <c r="C226" s="1376"/>
      <c r="D226" s="1484" t="s">
        <v>117</v>
      </c>
      <c r="E226" s="1378" t="s">
        <v>1281</v>
      </c>
      <c r="F226" s="1395"/>
      <c r="G226" s="1428"/>
      <c r="H226" s="1401" t="s">
        <v>1264</v>
      </c>
      <c r="I226" s="1469" t="s">
        <v>117</v>
      </c>
      <c r="J226" s="1392" t="s">
        <v>1236</v>
      </c>
      <c r="K226" s="1468"/>
      <c r="L226" s="1469" t="s">
        <v>117</v>
      </c>
      <c r="M226" s="1392" t="s">
        <v>1239</v>
      </c>
      <c r="N226" s="1399"/>
      <c r="O226" s="1399"/>
      <c r="P226" s="1399"/>
      <c r="Q226" s="1399"/>
      <c r="R226" s="1399"/>
      <c r="S226" s="1399"/>
      <c r="T226" s="1399"/>
      <c r="U226" s="1399"/>
      <c r="V226" s="1399"/>
      <c r="W226" s="1399"/>
      <c r="X226" s="1402"/>
      <c r="Y226" s="1389"/>
      <c r="Z226" s="1384"/>
      <c r="AA226" s="1384"/>
      <c r="AB226" s="1385"/>
      <c r="AC226" s="1611"/>
      <c r="AD226" s="1611"/>
      <c r="AE226" s="1611"/>
      <c r="AF226" s="1611"/>
    </row>
    <row r="227" spans="1:33" ht="18.75" customHeight="1" x14ac:dyDescent="0.2">
      <c r="A227" s="1374"/>
      <c r="B227" s="1375"/>
      <c r="C227" s="1376"/>
      <c r="D227" s="1484" t="s">
        <v>117</v>
      </c>
      <c r="E227" s="1378" t="s">
        <v>1282</v>
      </c>
      <c r="F227" s="1395"/>
      <c r="G227" s="1428"/>
      <c r="H227" s="1391" t="s">
        <v>1283</v>
      </c>
      <c r="I227" s="1469" t="s">
        <v>117</v>
      </c>
      <c r="J227" s="1392" t="s">
        <v>1236</v>
      </c>
      <c r="K227" s="1468"/>
      <c r="L227" s="1469" t="s">
        <v>117</v>
      </c>
      <c r="M227" s="1392" t="s">
        <v>1239</v>
      </c>
      <c r="N227" s="1399"/>
      <c r="O227" s="1399"/>
      <c r="P227" s="1399"/>
      <c r="Q227" s="1399"/>
      <c r="R227" s="1399"/>
      <c r="S227" s="1399"/>
      <c r="T227" s="1399"/>
      <c r="U227" s="1399"/>
      <c r="V227" s="1399"/>
      <c r="W227" s="1399"/>
      <c r="X227" s="1402"/>
      <c r="Y227" s="1389"/>
      <c r="Z227" s="1384"/>
      <c r="AA227" s="1384"/>
      <c r="AB227" s="1385"/>
      <c r="AC227" s="1611"/>
      <c r="AD227" s="1611"/>
      <c r="AE227" s="1611"/>
      <c r="AF227" s="1611"/>
    </row>
    <row r="228" spans="1:33" ht="18.75" customHeight="1" x14ac:dyDescent="0.2">
      <c r="A228" s="1374"/>
      <c r="B228" s="1375"/>
      <c r="C228" s="1376"/>
      <c r="D228" s="1484" t="s">
        <v>117</v>
      </c>
      <c r="E228" s="1378" t="s">
        <v>1284</v>
      </c>
      <c r="F228" s="1395"/>
      <c r="G228" s="1428"/>
      <c r="H228" s="1401" t="s">
        <v>802</v>
      </c>
      <c r="I228" s="1469" t="s">
        <v>117</v>
      </c>
      <c r="J228" s="1392" t="s">
        <v>1236</v>
      </c>
      <c r="K228" s="1468"/>
      <c r="L228" s="1469" t="s">
        <v>117</v>
      </c>
      <c r="M228" s="1392" t="s">
        <v>1239</v>
      </c>
      <c r="N228" s="1399"/>
      <c r="O228" s="1399"/>
      <c r="P228" s="1399"/>
      <c r="Q228" s="1399"/>
      <c r="R228" s="1399"/>
      <c r="S228" s="1399"/>
      <c r="T228" s="1399"/>
      <c r="U228" s="1399"/>
      <c r="V228" s="1399"/>
      <c r="W228" s="1399"/>
      <c r="X228" s="1402"/>
      <c r="Y228" s="1389"/>
      <c r="Z228" s="1384"/>
      <c r="AA228" s="1384"/>
      <c r="AB228" s="1385"/>
      <c r="AC228" s="1611"/>
      <c r="AD228" s="1611"/>
      <c r="AE228" s="1611"/>
      <c r="AF228" s="1611"/>
    </row>
    <row r="229" spans="1:33" ht="18.75" customHeight="1" x14ac:dyDescent="0.2">
      <c r="A229" s="1374"/>
      <c r="B229" s="1375"/>
      <c r="C229" s="1376"/>
      <c r="D229" s="1395"/>
      <c r="E229" s="1378"/>
      <c r="F229" s="1395"/>
      <c r="G229" s="1428"/>
      <c r="H229" s="1401" t="s">
        <v>1257</v>
      </c>
      <c r="I229" s="1469" t="s">
        <v>117</v>
      </c>
      <c r="J229" s="1392" t="s">
        <v>1236</v>
      </c>
      <c r="K229" s="1468"/>
      <c r="L229" s="1469" t="s">
        <v>117</v>
      </c>
      <c r="M229" s="1392" t="s">
        <v>1239</v>
      </c>
      <c r="N229" s="1399"/>
      <c r="O229" s="1399"/>
      <c r="P229" s="1399"/>
      <c r="Q229" s="1399"/>
      <c r="R229" s="1399"/>
      <c r="S229" s="1399"/>
      <c r="T229" s="1399"/>
      <c r="U229" s="1399"/>
      <c r="V229" s="1399"/>
      <c r="W229" s="1399"/>
      <c r="X229" s="1402"/>
      <c r="Y229" s="1389"/>
      <c r="Z229" s="1384"/>
      <c r="AA229" s="1384"/>
      <c r="AB229" s="1385"/>
      <c r="AC229" s="1611"/>
      <c r="AD229" s="1611"/>
      <c r="AE229" s="1611"/>
      <c r="AF229" s="1611"/>
    </row>
    <row r="230" spans="1:33" ht="18.75" customHeight="1" x14ac:dyDescent="0.2">
      <c r="A230" s="1405"/>
      <c r="B230" s="1406"/>
      <c r="C230" s="1407"/>
      <c r="D230" s="1429"/>
      <c r="E230" s="1365"/>
      <c r="F230" s="1429"/>
      <c r="G230" s="1436"/>
      <c r="H230" s="1410" t="s">
        <v>239</v>
      </c>
      <c r="I230" s="1475" t="s">
        <v>117</v>
      </c>
      <c r="J230" s="1411" t="s">
        <v>1236</v>
      </c>
      <c r="K230" s="1411"/>
      <c r="L230" s="1475" t="s">
        <v>117</v>
      </c>
      <c r="M230" s="1411" t="s">
        <v>1285</v>
      </c>
      <c r="N230" s="1411"/>
      <c r="O230" s="1475" t="s">
        <v>117</v>
      </c>
      <c r="P230" s="1411" t="s">
        <v>1258</v>
      </c>
      <c r="Q230" s="1411"/>
      <c r="R230" s="1475" t="s">
        <v>117</v>
      </c>
      <c r="S230" s="1411" t="s">
        <v>1286</v>
      </c>
      <c r="T230" s="1412"/>
      <c r="U230" s="1412"/>
      <c r="V230" s="1412"/>
      <c r="W230" s="1412"/>
      <c r="X230" s="1413"/>
      <c r="Y230" s="1414"/>
      <c r="Z230" s="1415"/>
      <c r="AA230" s="1415"/>
      <c r="AB230" s="1416"/>
      <c r="AC230" s="1612"/>
      <c r="AD230" s="1612"/>
      <c r="AE230" s="1612"/>
      <c r="AF230" s="1612"/>
    </row>
    <row r="231" spans="1:33" ht="18.75" customHeight="1" x14ac:dyDescent="0.2">
      <c r="A231" s="1366"/>
      <c r="B231" s="1367"/>
      <c r="C231" s="1368"/>
      <c r="D231" s="1370"/>
      <c r="E231" s="1362"/>
      <c r="F231" s="1370"/>
      <c r="G231" s="1420"/>
      <c r="H231" s="1553" t="s">
        <v>91</v>
      </c>
      <c r="I231" s="1455" t="s">
        <v>117</v>
      </c>
      <c r="J231" s="1360" t="s">
        <v>1236</v>
      </c>
      <c r="K231" s="1360"/>
      <c r="L231" s="1432"/>
      <c r="M231" s="1452" t="s">
        <v>117</v>
      </c>
      <c r="N231" s="1360" t="s">
        <v>1268</v>
      </c>
      <c r="O231" s="1360"/>
      <c r="P231" s="1432"/>
      <c r="Q231" s="1452" t="s">
        <v>117</v>
      </c>
      <c r="R231" s="1371" t="s">
        <v>1269</v>
      </c>
      <c r="S231" s="1371"/>
      <c r="T231" s="1371"/>
      <c r="U231" s="1452" t="s">
        <v>117</v>
      </c>
      <c r="V231" s="1371" t="s">
        <v>1270</v>
      </c>
      <c r="W231" s="1371"/>
      <c r="X231" s="1372"/>
      <c r="Y231" s="1452" t="s">
        <v>117</v>
      </c>
      <c r="Z231" s="1360" t="s">
        <v>1231</v>
      </c>
      <c r="AA231" s="1360"/>
      <c r="AB231" s="1373"/>
      <c r="AC231" s="1598"/>
      <c r="AD231" s="1599"/>
      <c r="AE231" s="1599"/>
      <c r="AF231" s="1600"/>
      <c r="AG231" s="657"/>
    </row>
    <row r="232" spans="1:33" ht="18.75" customHeight="1" x14ac:dyDescent="0.2">
      <c r="A232" s="1374"/>
      <c r="B232" s="1375"/>
      <c r="C232" s="1376"/>
      <c r="D232" s="1379"/>
      <c r="E232" s="1378"/>
      <c r="F232" s="1379"/>
      <c r="G232" s="1396"/>
      <c r="H232" s="1597"/>
      <c r="I232" s="1460" t="s">
        <v>117</v>
      </c>
      <c r="J232" s="1383" t="s">
        <v>1271</v>
      </c>
      <c r="M232" s="1484" t="s">
        <v>117</v>
      </c>
      <c r="N232" s="1383" t="s">
        <v>1272</v>
      </c>
      <c r="Q232" s="1484" t="s">
        <v>117</v>
      </c>
      <c r="R232" s="1383" t="s">
        <v>1273</v>
      </c>
      <c r="X232" s="1428"/>
      <c r="Y232" s="1484" t="s">
        <v>117</v>
      </c>
      <c r="Z232" s="1383" t="s">
        <v>1232</v>
      </c>
      <c r="AA232" s="1384"/>
      <c r="AB232" s="1385"/>
      <c r="AC232" s="1601"/>
      <c r="AD232" s="1602"/>
      <c r="AE232" s="1602"/>
      <c r="AF232" s="1603"/>
      <c r="AG232" s="657"/>
    </row>
    <row r="233" spans="1:33" ht="19.5" customHeight="1" x14ac:dyDescent="0.2">
      <c r="A233" s="1374"/>
      <c r="B233" s="1375"/>
      <c r="C233" s="1376"/>
      <c r="D233" s="1379"/>
      <c r="E233" s="1378"/>
      <c r="F233" s="1379"/>
      <c r="G233" s="1396"/>
      <c r="H233" s="1397" t="s">
        <v>1233</v>
      </c>
      <c r="I233" s="1467" t="s">
        <v>117</v>
      </c>
      <c r="J233" s="1392" t="s">
        <v>1234</v>
      </c>
      <c r="K233" s="1468"/>
      <c r="L233" s="1393"/>
      <c r="M233" s="1469" t="s">
        <v>117</v>
      </c>
      <c r="N233" s="1392" t="s">
        <v>1235</v>
      </c>
      <c r="O233" s="1469"/>
      <c r="P233" s="1392"/>
      <c r="Q233" s="1470"/>
      <c r="R233" s="1470"/>
      <c r="S233" s="1470"/>
      <c r="T233" s="1470"/>
      <c r="U233" s="1470"/>
      <c r="V233" s="1470"/>
      <c r="W233" s="1470"/>
      <c r="X233" s="1471"/>
      <c r="Y233" s="1389"/>
      <c r="Z233" s="1384"/>
      <c r="AA233" s="1384"/>
      <c r="AB233" s="1385"/>
      <c r="AC233" s="1601"/>
      <c r="AD233" s="1602"/>
      <c r="AE233" s="1602"/>
      <c r="AF233" s="1603"/>
    </row>
    <row r="234" spans="1:33" ht="19.5" customHeight="1" x14ac:dyDescent="0.2">
      <c r="A234" s="1374"/>
      <c r="B234" s="1375"/>
      <c r="C234" s="1376"/>
      <c r="D234" s="1395"/>
      <c r="E234" s="1378"/>
      <c r="F234" s="1379"/>
      <c r="G234" s="1396"/>
      <c r="H234" s="1492" t="s">
        <v>1259</v>
      </c>
      <c r="I234" s="1457" t="s">
        <v>117</v>
      </c>
      <c r="J234" s="1380" t="s">
        <v>1234</v>
      </c>
      <c r="K234" s="1458"/>
      <c r="L234" s="1441"/>
      <c r="M234" s="1459" t="s">
        <v>117</v>
      </c>
      <c r="N234" s="1380" t="s">
        <v>1235</v>
      </c>
      <c r="O234" s="1459"/>
      <c r="P234" s="1380"/>
      <c r="Q234" s="1465"/>
      <c r="R234" s="1465"/>
      <c r="S234" s="1465"/>
      <c r="T234" s="1465"/>
      <c r="U234" s="1465"/>
      <c r="V234" s="1465"/>
      <c r="W234" s="1465"/>
      <c r="X234" s="1466"/>
      <c r="Y234" s="1389"/>
      <c r="Z234" s="1384"/>
      <c r="AA234" s="1384"/>
      <c r="AB234" s="1385"/>
      <c r="AC234" s="1601"/>
      <c r="AD234" s="1602"/>
      <c r="AE234" s="1602"/>
      <c r="AF234" s="1603"/>
    </row>
    <row r="235" spans="1:33" ht="18.75" customHeight="1" x14ac:dyDescent="0.2">
      <c r="A235" s="1374"/>
      <c r="B235" s="1375"/>
      <c r="C235" s="1376"/>
      <c r="D235" s="1395"/>
      <c r="E235" s="1378"/>
      <c r="F235" s="1379"/>
      <c r="G235" s="1396"/>
      <c r="H235" s="1403" t="s">
        <v>1358</v>
      </c>
      <c r="I235" s="1467" t="s">
        <v>117</v>
      </c>
      <c r="J235" s="1392" t="s">
        <v>1236</v>
      </c>
      <c r="K235" s="1468"/>
      <c r="L235" s="1469" t="s">
        <v>117</v>
      </c>
      <c r="M235" s="1392" t="s">
        <v>1239</v>
      </c>
      <c r="N235" s="1392"/>
      <c r="O235" s="1399"/>
      <c r="P235" s="1399"/>
      <c r="Q235" s="1399"/>
      <c r="R235" s="1399"/>
      <c r="S235" s="1399"/>
      <c r="T235" s="1399"/>
      <c r="U235" s="1399"/>
      <c r="V235" s="1399"/>
      <c r="W235" s="1399"/>
      <c r="X235" s="1402"/>
      <c r="Y235" s="1389"/>
      <c r="Z235" s="1384"/>
      <c r="AA235" s="1384"/>
      <c r="AB235" s="1385"/>
      <c r="AC235" s="1601"/>
      <c r="AD235" s="1602"/>
      <c r="AE235" s="1602"/>
      <c r="AF235" s="1603"/>
      <c r="AG235" s="657"/>
    </row>
    <row r="236" spans="1:33" ht="18.75" customHeight="1" x14ac:dyDescent="0.2">
      <c r="A236" s="1374"/>
      <c r="B236" s="1375"/>
      <c r="C236" s="1376"/>
      <c r="D236" s="1395"/>
      <c r="E236" s="1378"/>
      <c r="F236" s="1379"/>
      <c r="G236" s="1396"/>
      <c r="H236" s="1391" t="s">
        <v>1359</v>
      </c>
      <c r="I236" s="1469" t="s">
        <v>117</v>
      </c>
      <c r="J236" s="1392" t="s">
        <v>1236</v>
      </c>
      <c r="K236" s="1468"/>
      <c r="L236" s="1469" t="s">
        <v>117</v>
      </c>
      <c r="M236" s="1392" t="s">
        <v>1239</v>
      </c>
      <c r="N236" s="1392"/>
      <c r="O236" s="1399"/>
      <c r="P236" s="1399"/>
      <c r="Q236" s="1399"/>
      <c r="R236" s="1399"/>
      <c r="S236" s="1399"/>
      <c r="T236" s="1399"/>
      <c r="U236" s="1399"/>
      <c r="V236" s="1399"/>
      <c r="W236" s="1399"/>
      <c r="X236" s="1402"/>
      <c r="Y236" s="1389"/>
      <c r="Z236" s="1384"/>
      <c r="AA236" s="1384"/>
      <c r="AB236" s="1385"/>
      <c r="AC236" s="1601"/>
      <c r="AD236" s="1602"/>
      <c r="AE236" s="1602"/>
      <c r="AF236" s="1603"/>
    </row>
    <row r="237" spans="1:33" ht="18.75" customHeight="1" x14ac:dyDescent="0.2">
      <c r="A237" s="1460"/>
      <c r="B237" s="1375"/>
      <c r="C237" s="1376"/>
      <c r="D237" s="1484"/>
      <c r="E237" s="1378"/>
      <c r="F237" s="1379"/>
      <c r="G237" s="1396"/>
      <c r="H237" s="1391" t="s">
        <v>1263</v>
      </c>
      <c r="I237" s="1469" t="s">
        <v>117</v>
      </c>
      <c r="J237" s="1392" t="s">
        <v>1236</v>
      </c>
      <c r="K237" s="1468"/>
      <c r="L237" s="1469" t="s">
        <v>117</v>
      </c>
      <c r="M237" s="1392" t="s">
        <v>1239</v>
      </c>
      <c r="N237" s="1392"/>
      <c r="O237" s="1399"/>
      <c r="P237" s="1399"/>
      <c r="Q237" s="1399"/>
      <c r="R237" s="1399"/>
      <c r="S237" s="1399"/>
      <c r="T237" s="1399"/>
      <c r="U237" s="1399"/>
      <c r="V237" s="1399"/>
      <c r="W237" s="1399"/>
      <c r="X237" s="1402"/>
      <c r="Y237" s="1389"/>
      <c r="Z237" s="1384"/>
      <c r="AA237" s="1384"/>
      <c r="AB237" s="1385"/>
      <c r="AC237" s="1601"/>
      <c r="AD237" s="1602"/>
      <c r="AE237" s="1602"/>
      <c r="AF237" s="1603"/>
    </row>
    <row r="238" spans="1:33" ht="18.75" customHeight="1" x14ac:dyDescent="0.2">
      <c r="A238" s="1460" t="s">
        <v>117</v>
      </c>
      <c r="B238" s="1375">
        <v>66</v>
      </c>
      <c r="C238" s="1376" t="s">
        <v>1360</v>
      </c>
      <c r="D238" s="1484" t="s">
        <v>117</v>
      </c>
      <c r="E238" s="1378" t="s">
        <v>1350</v>
      </c>
      <c r="F238" s="1379"/>
      <c r="G238" s="1396"/>
      <c r="H238" s="1401" t="s">
        <v>1264</v>
      </c>
      <c r="I238" s="1469" t="s">
        <v>117</v>
      </c>
      <c r="J238" s="1392" t="s">
        <v>1236</v>
      </c>
      <c r="K238" s="1468"/>
      <c r="L238" s="1469" t="s">
        <v>117</v>
      </c>
      <c r="M238" s="1392" t="s">
        <v>1239</v>
      </c>
      <c r="N238" s="1392"/>
      <c r="O238" s="1399"/>
      <c r="P238" s="1399"/>
      <c r="Q238" s="1399"/>
      <c r="R238" s="1399"/>
      <c r="S238" s="1399"/>
      <c r="T238" s="1399"/>
      <c r="U238" s="1399"/>
      <c r="V238" s="1399"/>
      <c r="W238" s="1399"/>
      <c r="X238" s="1402"/>
      <c r="Y238" s="1389"/>
      <c r="Z238" s="1384"/>
      <c r="AA238" s="1384"/>
      <c r="AB238" s="1385"/>
      <c r="AC238" s="1601"/>
      <c r="AD238" s="1602"/>
      <c r="AE238" s="1602"/>
      <c r="AF238" s="1603"/>
    </row>
    <row r="239" spans="1:33" ht="18.75" customHeight="1" x14ac:dyDescent="0.2">
      <c r="A239" s="1374"/>
      <c r="B239" s="1375"/>
      <c r="C239" s="1376" t="s">
        <v>1357</v>
      </c>
      <c r="D239" s="1484" t="s">
        <v>117</v>
      </c>
      <c r="E239" s="1378" t="s">
        <v>1253</v>
      </c>
      <c r="F239" s="1379"/>
      <c r="G239" s="1396"/>
      <c r="H239" s="1422" t="s">
        <v>1361</v>
      </c>
      <c r="I239" s="1461" t="s">
        <v>117</v>
      </c>
      <c r="J239" s="1583" t="s">
        <v>1236</v>
      </c>
      <c r="K239" s="1583"/>
      <c r="L239" s="1462" t="s">
        <v>117</v>
      </c>
      <c r="M239" s="1583" t="s">
        <v>1239</v>
      </c>
      <c r="N239" s="1583"/>
      <c r="O239" s="1493"/>
      <c r="P239" s="1493"/>
      <c r="Q239" s="1493"/>
      <c r="R239" s="1493"/>
      <c r="S239" s="1493"/>
      <c r="T239" s="1493"/>
      <c r="U239" s="1493"/>
      <c r="V239" s="1493"/>
      <c r="W239" s="1493"/>
      <c r="X239" s="1494"/>
      <c r="Y239" s="1389"/>
      <c r="Z239" s="1384"/>
      <c r="AA239" s="1384"/>
      <c r="AB239" s="1385"/>
      <c r="AC239" s="1601"/>
      <c r="AD239" s="1602"/>
      <c r="AE239" s="1602"/>
      <c r="AF239" s="1603"/>
    </row>
    <row r="240" spans="1:33" ht="18.75" customHeight="1" x14ac:dyDescent="0.2">
      <c r="A240" s="1374"/>
      <c r="B240" s="1375"/>
      <c r="C240" s="1376"/>
      <c r="D240" s="1484" t="s">
        <v>117</v>
      </c>
      <c r="E240" s="1378" t="s">
        <v>1255</v>
      </c>
      <c r="F240" s="1379"/>
      <c r="G240" s="1396"/>
      <c r="H240" s="1401" t="s">
        <v>802</v>
      </c>
      <c r="I240" s="1469" t="s">
        <v>117</v>
      </c>
      <c r="J240" s="1392" t="s">
        <v>1236</v>
      </c>
      <c r="K240" s="1468"/>
      <c r="L240" s="1469" t="s">
        <v>117</v>
      </c>
      <c r="M240" s="1392" t="s">
        <v>1239</v>
      </c>
      <c r="N240" s="1392"/>
      <c r="O240" s="1399"/>
      <c r="P240" s="1399"/>
      <c r="Q240" s="1399"/>
      <c r="R240" s="1399"/>
      <c r="S240" s="1399"/>
      <c r="T240" s="1399"/>
      <c r="U240" s="1399"/>
      <c r="V240" s="1399"/>
      <c r="W240" s="1399"/>
      <c r="X240" s="1402"/>
      <c r="Y240" s="1389"/>
      <c r="Z240" s="1384"/>
      <c r="AA240" s="1384"/>
      <c r="AB240" s="1385"/>
      <c r="AC240" s="1601"/>
      <c r="AD240" s="1602"/>
      <c r="AE240" s="1602"/>
      <c r="AF240" s="1603"/>
    </row>
    <row r="241" spans="1:32" ht="18.75" customHeight="1" x14ac:dyDescent="0.2">
      <c r="A241" s="1405"/>
      <c r="B241" s="1406"/>
      <c r="C241" s="1407"/>
      <c r="D241" s="1409"/>
      <c r="E241" s="1365"/>
      <c r="F241" s="1409"/>
      <c r="G241" s="1430"/>
      <c r="H241" s="1410" t="s">
        <v>239</v>
      </c>
      <c r="I241" s="1475" t="s">
        <v>117</v>
      </c>
      <c r="J241" s="1411" t="s">
        <v>1236</v>
      </c>
      <c r="K241" s="1411"/>
      <c r="L241" s="1475" t="s">
        <v>117</v>
      </c>
      <c r="M241" s="1411" t="s">
        <v>1285</v>
      </c>
      <c r="N241" s="1411"/>
      <c r="O241" s="1475" t="s">
        <v>117</v>
      </c>
      <c r="P241" s="1411" t="s">
        <v>1258</v>
      </c>
      <c r="Q241" s="1411"/>
      <c r="R241" s="1475" t="s">
        <v>117</v>
      </c>
      <c r="S241" s="1411" t="s">
        <v>1286</v>
      </c>
      <c r="T241" s="1412"/>
      <c r="U241" s="1412"/>
      <c r="V241" s="1412"/>
      <c r="W241" s="1412"/>
      <c r="X241" s="1413"/>
      <c r="Y241" s="1414"/>
      <c r="Z241" s="1415"/>
      <c r="AA241" s="1415"/>
      <c r="AB241" s="1416"/>
      <c r="AC241" s="1604"/>
      <c r="AD241" s="1605"/>
      <c r="AE241" s="1605"/>
      <c r="AF241" s="1606"/>
    </row>
    <row r="242" spans="1:32" ht="18.75" customHeight="1" x14ac:dyDescent="0.2">
      <c r="A242" s="1437"/>
      <c r="B242" s="1438"/>
      <c r="C242" s="1368"/>
      <c r="D242" s="1419"/>
      <c r="E242" s="1420"/>
      <c r="F242" s="1419"/>
      <c r="G242" s="1362"/>
      <c r="H242" s="1553" t="s">
        <v>1287</v>
      </c>
      <c r="I242" s="1455" t="s">
        <v>117</v>
      </c>
      <c r="J242" s="1360" t="s">
        <v>1288</v>
      </c>
      <c r="K242" s="1456"/>
      <c r="L242" s="1432"/>
      <c r="M242" s="1452" t="s">
        <v>117</v>
      </c>
      <c r="N242" s="1360" t="s">
        <v>1295</v>
      </c>
      <c r="O242" s="1371"/>
      <c r="P242" s="1371"/>
      <c r="Q242" s="1452" t="s">
        <v>117</v>
      </c>
      <c r="R242" s="1360" t="s">
        <v>1296</v>
      </c>
      <c r="S242" s="1371"/>
      <c r="T242" s="1371"/>
      <c r="U242" s="1452" t="s">
        <v>117</v>
      </c>
      <c r="V242" s="1360" t="s">
        <v>1297</v>
      </c>
      <c r="W242" s="1371"/>
      <c r="X242" s="1372"/>
      <c r="Y242" s="1455" t="s">
        <v>117</v>
      </c>
      <c r="Z242" s="1360" t="s">
        <v>1231</v>
      </c>
      <c r="AA242" s="1360"/>
      <c r="AB242" s="1373"/>
      <c r="AC242" s="1609"/>
      <c r="AD242" s="1609"/>
      <c r="AE242" s="1609"/>
      <c r="AF242" s="1609"/>
    </row>
    <row r="243" spans="1:32" ht="18.75" customHeight="1" x14ac:dyDescent="0.2">
      <c r="A243" s="1439"/>
      <c r="B243" s="1440"/>
      <c r="C243" s="1376"/>
      <c r="D243" s="1395"/>
      <c r="E243" s="1396"/>
      <c r="F243" s="1395"/>
      <c r="G243" s="1378"/>
      <c r="H243" s="1574"/>
      <c r="I243" s="1457" t="s">
        <v>117</v>
      </c>
      <c r="J243" s="1380" t="s">
        <v>1298</v>
      </c>
      <c r="K243" s="1458"/>
      <c r="L243" s="1441"/>
      <c r="M243" s="1459" t="s">
        <v>117</v>
      </c>
      <c r="N243" s="1380" t="s">
        <v>1289</v>
      </c>
      <c r="O243" s="1381"/>
      <c r="P243" s="1381"/>
      <c r="Q243" s="1381"/>
      <c r="R243" s="1381"/>
      <c r="S243" s="1381"/>
      <c r="T243" s="1381"/>
      <c r="U243" s="1381"/>
      <c r="V243" s="1381"/>
      <c r="W243" s="1381"/>
      <c r="X243" s="1382"/>
      <c r="Y243" s="1484" t="s">
        <v>117</v>
      </c>
      <c r="Z243" s="1383" t="s">
        <v>1232</v>
      </c>
      <c r="AA243" s="1384"/>
      <c r="AB243" s="1385"/>
      <c r="AC243" s="1610"/>
      <c r="AD243" s="1610"/>
      <c r="AE243" s="1610"/>
      <c r="AF243" s="1610"/>
    </row>
    <row r="244" spans="1:32" ht="18.75" customHeight="1" x14ac:dyDescent="0.2">
      <c r="A244" s="1439"/>
      <c r="B244" s="1440"/>
      <c r="C244" s="1376"/>
      <c r="D244" s="1395"/>
      <c r="E244" s="1396"/>
      <c r="F244" s="1395"/>
      <c r="G244" s="1378"/>
      <c r="H244" s="1578" t="s">
        <v>91</v>
      </c>
      <c r="I244" s="1461" t="s">
        <v>117</v>
      </c>
      <c r="J244" s="1386" t="s">
        <v>1236</v>
      </c>
      <c r="K244" s="1386"/>
      <c r="L244" s="1400"/>
      <c r="M244" s="1462" t="s">
        <v>117</v>
      </c>
      <c r="N244" s="1386" t="s">
        <v>1268</v>
      </c>
      <c r="O244" s="1386"/>
      <c r="P244" s="1400"/>
      <c r="Q244" s="1462" t="s">
        <v>117</v>
      </c>
      <c r="R244" s="1387" t="s">
        <v>1308</v>
      </c>
      <c r="S244" s="1387"/>
      <c r="T244" s="1387"/>
      <c r="U244" s="1463"/>
      <c r="V244" s="1400"/>
      <c r="W244" s="1387"/>
      <c r="X244" s="1464"/>
      <c r="Y244" s="1389"/>
      <c r="Z244" s="1384"/>
      <c r="AA244" s="1384"/>
      <c r="AB244" s="1385"/>
      <c r="AC244" s="1611"/>
      <c r="AD244" s="1611"/>
      <c r="AE244" s="1611"/>
      <c r="AF244" s="1611"/>
    </row>
    <row r="245" spans="1:32" ht="18.75" customHeight="1" x14ac:dyDescent="0.2">
      <c r="A245" s="1439"/>
      <c r="B245" s="1440"/>
      <c r="C245" s="1376"/>
      <c r="D245" s="1395"/>
      <c r="E245" s="1396"/>
      <c r="F245" s="1395"/>
      <c r="G245" s="1378"/>
      <c r="H245" s="1574"/>
      <c r="I245" s="1457" t="s">
        <v>117</v>
      </c>
      <c r="J245" s="1381" t="s">
        <v>1309</v>
      </c>
      <c r="K245" s="1381"/>
      <c r="L245" s="1381"/>
      <c r="M245" s="1459" t="s">
        <v>117</v>
      </c>
      <c r="N245" s="1381" t="s">
        <v>1310</v>
      </c>
      <c r="O245" s="1441"/>
      <c r="P245" s="1381"/>
      <c r="Q245" s="1381"/>
      <c r="R245" s="1441"/>
      <c r="S245" s="1381"/>
      <c r="T245" s="1381"/>
      <c r="U245" s="1465"/>
      <c r="V245" s="1441"/>
      <c r="W245" s="1381"/>
      <c r="X245" s="1466"/>
      <c r="Y245" s="1389"/>
      <c r="Z245" s="1384"/>
      <c r="AA245" s="1384"/>
      <c r="AB245" s="1385"/>
      <c r="AC245" s="1611"/>
      <c r="AD245" s="1611"/>
      <c r="AE245" s="1611"/>
      <c r="AF245" s="1611"/>
    </row>
    <row r="246" spans="1:32" ht="19.5" customHeight="1" x14ac:dyDescent="0.2">
      <c r="A246" s="1374"/>
      <c r="B246" s="1375"/>
      <c r="C246" s="1376"/>
      <c r="D246" s="1395"/>
      <c r="E246" s="1378"/>
      <c r="F246" s="1379"/>
      <c r="G246" s="1396"/>
      <c r="H246" s="1397" t="s">
        <v>1233</v>
      </c>
      <c r="I246" s="1467" t="s">
        <v>117</v>
      </c>
      <c r="J246" s="1392" t="s">
        <v>1234</v>
      </c>
      <c r="K246" s="1468"/>
      <c r="L246" s="1393"/>
      <c r="M246" s="1469" t="s">
        <v>117</v>
      </c>
      <c r="N246" s="1392" t="s">
        <v>1235</v>
      </c>
      <c r="O246" s="1469"/>
      <c r="P246" s="1392"/>
      <c r="Q246" s="1470"/>
      <c r="R246" s="1470"/>
      <c r="S246" s="1470"/>
      <c r="T246" s="1470"/>
      <c r="U246" s="1470"/>
      <c r="V246" s="1470"/>
      <c r="W246" s="1470"/>
      <c r="X246" s="1471"/>
      <c r="Y246" s="1384"/>
      <c r="Z246" s="1384"/>
      <c r="AA246" s="1384"/>
      <c r="AB246" s="1385"/>
      <c r="AC246" s="1611"/>
      <c r="AD246" s="1611"/>
      <c r="AE246" s="1611"/>
      <c r="AF246" s="1611"/>
    </row>
    <row r="247" spans="1:32" ht="19.5" customHeight="1" x14ac:dyDescent="0.2">
      <c r="A247" s="1374"/>
      <c r="B247" s="1375"/>
      <c r="C247" s="1376"/>
      <c r="D247" s="1395"/>
      <c r="E247" s="1378"/>
      <c r="F247" s="1379"/>
      <c r="G247" s="1396"/>
      <c r="H247" s="1397" t="s">
        <v>1259</v>
      </c>
      <c r="I247" s="1467" t="s">
        <v>117</v>
      </c>
      <c r="J247" s="1392" t="s">
        <v>1234</v>
      </c>
      <c r="K247" s="1468"/>
      <c r="L247" s="1393"/>
      <c r="M247" s="1469" t="s">
        <v>117</v>
      </c>
      <c r="N247" s="1392" t="s">
        <v>1235</v>
      </c>
      <c r="O247" s="1469"/>
      <c r="P247" s="1392"/>
      <c r="Q247" s="1470"/>
      <c r="R247" s="1470"/>
      <c r="S247" s="1470"/>
      <c r="T247" s="1470"/>
      <c r="U247" s="1470"/>
      <c r="V247" s="1470"/>
      <c r="W247" s="1470"/>
      <c r="X247" s="1471"/>
      <c r="Y247" s="1384"/>
      <c r="Z247" s="1384"/>
      <c r="AA247" s="1384"/>
      <c r="AB247" s="1385"/>
      <c r="AC247" s="1611"/>
      <c r="AD247" s="1611"/>
      <c r="AE247" s="1611"/>
      <c r="AF247" s="1611"/>
    </row>
    <row r="248" spans="1:32" ht="18.75" customHeight="1" x14ac:dyDescent="0.2">
      <c r="A248" s="1439"/>
      <c r="B248" s="1440"/>
      <c r="C248" s="1376"/>
      <c r="D248" s="1395"/>
      <c r="E248" s="1396"/>
      <c r="F248" s="1395"/>
      <c r="G248" s="1378"/>
      <c r="H248" s="1391" t="s">
        <v>237</v>
      </c>
      <c r="I248" s="1467" t="s">
        <v>117</v>
      </c>
      <c r="J248" s="1392" t="s">
        <v>1288</v>
      </c>
      <c r="K248" s="1468"/>
      <c r="L248" s="1393"/>
      <c r="M248" s="1469" t="s">
        <v>117</v>
      </c>
      <c r="N248" s="1392" t="s">
        <v>1299</v>
      </c>
      <c r="O248" s="1470"/>
      <c r="P248" s="1470"/>
      <c r="Q248" s="1470"/>
      <c r="R248" s="1470"/>
      <c r="S248" s="1470"/>
      <c r="T248" s="1470"/>
      <c r="U248" s="1470"/>
      <c r="V248" s="1470"/>
      <c r="W248" s="1470"/>
      <c r="X248" s="1471"/>
      <c r="Y248" s="1389"/>
      <c r="Z248" s="1384"/>
      <c r="AA248" s="1384"/>
      <c r="AB248" s="1385"/>
      <c r="AC248" s="1611"/>
      <c r="AD248" s="1611"/>
      <c r="AE248" s="1611"/>
      <c r="AF248" s="1611"/>
    </row>
    <row r="249" spans="1:32" ht="18.75" customHeight="1" x14ac:dyDescent="0.2">
      <c r="A249" s="1439"/>
      <c r="B249" s="1440"/>
      <c r="C249" s="1376"/>
      <c r="D249" s="1395"/>
      <c r="E249" s="1396"/>
      <c r="F249" s="1395"/>
      <c r="G249" s="1378"/>
      <c r="H249" s="1391" t="s">
        <v>1311</v>
      </c>
      <c r="I249" s="1467" t="s">
        <v>117</v>
      </c>
      <c r="J249" s="1392" t="s">
        <v>1288</v>
      </c>
      <c r="K249" s="1468"/>
      <c r="L249" s="1393"/>
      <c r="M249" s="1469" t="s">
        <v>117</v>
      </c>
      <c r="N249" s="1392" t="s">
        <v>1299</v>
      </c>
      <c r="O249" s="1470"/>
      <c r="P249" s="1470"/>
      <c r="Q249" s="1470"/>
      <c r="R249" s="1470"/>
      <c r="S249" s="1470"/>
      <c r="T249" s="1470"/>
      <c r="U249" s="1470"/>
      <c r="V249" s="1470"/>
      <c r="W249" s="1470"/>
      <c r="X249" s="1471"/>
      <c r="Y249" s="1389"/>
      <c r="Z249" s="1384"/>
      <c r="AA249" s="1384"/>
      <c r="AB249" s="1385"/>
      <c r="AC249" s="1611"/>
      <c r="AD249" s="1611"/>
      <c r="AE249" s="1611"/>
      <c r="AF249" s="1611"/>
    </row>
    <row r="250" spans="1:32" ht="18.75" customHeight="1" x14ac:dyDescent="0.2">
      <c r="A250" s="1439"/>
      <c r="B250" s="1440"/>
      <c r="C250" s="1376"/>
      <c r="D250" s="1395"/>
      <c r="E250" s="1396"/>
      <c r="F250" s="1395"/>
      <c r="G250" s="1378"/>
      <c r="H250" s="1391" t="s">
        <v>1262</v>
      </c>
      <c r="I250" s="1467" t="s">
        <v>117</v>
      </c>
      <c r="J250" s="1392" t="s">
        <v>1236</v>
      </c>
      <c r="K250" s="1468"/>
      <c r="L250" s="1469" t="s">
        <v>117</v>
      </c>
      <c r="M250" s="1392" t="s">
        <v>1239</v>
      </c>
      <c r="N250" s="1470"/>
      <c r="O250" s="1470"/>
      <c r="P250" s="1470"/>
      <c r="Q250" s="1468"/>
      <c r="R250" s="1470"/>
      <c r="S250" s="1470"/>
      <c r="T250" s="1470"/>
      <c r="U250" s="1470"/>
      <c r="V250" s="1470"/>
      <c r="W250" s="1470"/>
      <c r="X250" s="1471"/>
      <c r="Y250" s="1389"/>
      <c r="Z250" s="1384"/>
      <c r="AA250" s="1384"/>
      <c r="AB250" s="1385"/>
      <c r="AC250" s="1611"/>
      <c r="AD250" s="1611"/>
      <c r="AE250" s="1611"/>
      <c r="AF250" s="1611"/>
    </row>
    <row r="251" spans="1:32" ht="18.75" customHeight="1" x14ac:dyDescent="0.2">
      <c r="A251" s="1439"/>
      <c r="B251" s="1440"/>
      <c r="C251" s="1376"/>
      <c r="D251" s="1395"/>
      <c r="E251" s="1396"/>
      <c r="F251" s="1395"/>
      <c r="G251" s="1378"/>
      <c r="H251" s="1391" t="s">
        <v>1312</v>
      </c>
      <c r="I251" s="1467" t="s">
        <v>117</v>
      </c>
      <c r="J251" s="1392" t="s">
        <v>1246</v>
      </c>
      <c r="K251" s="1468"/>
      <c r="L251" s="1393"/>
      <c r="M251" s="1469" t="s">
        <v>117</v>
      </c>
      <c r="N251" s="1392" t="s">
        <v>1247</v>
      </c>
      <c r="O251" s="1470"/>
      <c r="P251" s="1470"/>
      <c r="Q251" s="1468"/>
      <c r="R251" s="1470"/>
      <c r="S251" s="1470"/>
      <c r="T251" s="1470"/>
      <c r="U251" s="1470"/>
      <c r="V251" s="1470"/>
      <c r="W251" s="1470"/>
      <c r="X251" s="1471"/>
      <c r="Y251" s="1389"/>
      <c r="Z251" s="1384"/>
      <c r="AA251" s="1384"/>
      <c r="AB251" s="1385"/>
      <c r="AC251" s="1611"/>
      <c r="AD251" s="1611"/>
      <c r="AE251" s="1611"/>
      <c r="AF251" s="1611"/>
    </row>
    <row r="252" spans="1:32" ht="19.5" customHeight="1" x14ac:dyDescent="0.2">
      <c r="A252" s="1439"/>
      <c r="B252" s="1440"/>
      <c r="C252" s="1376"/>
      <c r="D252" s="1395"/>
      <c r="E252" s="1396"/>
      <c r="F252" s="1395"/>
      <c r="G252" s="1378"/>
      <c r="H252" s="1397" t="s">
        <v>1242</v>
      </c>
      <c r="I252" s="1467" t="s">
        <v>117</v>
      </c>
      <c r="J252" s="1392" t="s">
        <v>1236</v>
      </c>
      <c r="K252" s="1392"/>
      <c r="L252" s="1469" t="s">
        <v>117</v>
      </c>
      <c r="M252" s="1392" t="s">
        <v>1239</v>
      </c>
      <c r="N252" s="1392"/>
      <c r="O252" s="1470"/>
      <c r="P252" s="1392"/>
      <c r="Q252" s="1470"/>
      <c r="R252" s="1470"/>
      <c r="S252" s="1470"/>
      <c r="T252" s="1470"/>
      <c r="U252" s="1470"/>
      <c r="V252" s="1470"/>
      <c r="W252" s="1470"/>
      <c r="X252" s="1471"/>
      <c r="Y252" s="1384"/>
      <c r="Z252" s="1384"/>
      <c r="AA252" s="1384"/>
      <c r="AB252" s="1385"/>
      <c r="AC252" s="1611"/>
      <c r="AD252" s="1611"/>
      <c r="AE252" s="1611"/>
      <c r="AF252" s="1611"/>
    </row>
    <row r="253" spans="1:32" ht="18.75" customHeight="1" x14ac:dyDescent="0.2">
      <c r="A253" s="1439"/>
      <c r="B253" s="1440"/>
      <c r="C253" s="1376"/>
      <c r="D253" s="1395"/>
      <c r="E253" s="1396"/>
      <c r="F253" s="1395"/>
      <c r="G253" s="1378"/>
      <c r="H253" s="1391" t="s">
        <v>141</v>
      </c>
      <c r="I253" s="1467" t="s">
        <v>117</v>
      </c>
      <c r="J253" s="1392" t="s">
        <v>1236</v>
      </c>
      <c r="K253" s="1468"/>
      <c r="L253" s="1469" t="s">
        <v>117</v>
      </c>
      <c r="M253" s="1392" t="s">
        <v>1239</v>
      </c>
      <c r="N253" s="1470"/>
      <c r="O253" s="1470"/>
      <c r="P253" s="1470"/>
      <c r="Q253" s="1468"/>
      <c r="R253" s="1470"/>
      <c r="S253" s="1470"/>
      <c r="T253" s="1470"/>
      <c r="U253" s="1470"/>
      <c r="V253" s="1470"/>
      <c r="W253" s="1470"/>
      <c r="X253" s="1471"/>
      <c r="Y253" s="1389"/>
      <c r="Z253" s="1384"/>
      <c r="AA253" s="1384"/>
      <c r="AB253" s="1385"/>
      <c r="AC253" s="1611"/>
      <c r="AD253" s="1611"/>
      <c r="AE253" s="1611"/>
      <c r="AF253" s="1611"/>
    </row>
    <row r="254" spans="1:32" ht="18.75" customHeight="1" x14ac:dyDescent="0.2">
      <c r="A254" s="1439"/>
      <c r="B254" s="1440"/>
      <c r="C254" s="1376"/>
      <c r="D254" s="1395"/>
      <c r="E254" s="1396"/>
      <c r="F254" s="1395"/>
      <c r="G254" s="1378"/>
      <c r="H254" s="1391" t="s">
        <v>1243</v>
      </c>
      <c r="I254" s="1467" t="s">
        <v>117</v>
      </c>
      <c r="J254" s="1392" t="s">
        <v>1236</v>
      </c>
      <c r="K254" s="1392"/>
      <c r="L254" s="1469" t="s">
        <v>117</v>
      </c>
      <c r="M254" s="1392" t="s">
        <v>1237</v>
      </c>
      <c r="N254" s="1392"/>
      <c r="O254" s="1469" t="s">
        <v>117</v>
      </c>
      <c r="P254" s="1392" t="s">
        <v>1238</v>
      </c>
      <c r="Q254" s="1470"/>
      <c r="R254" s="1470"/>
      <c r="S254" s="1470"/>
      <c r="T254" s="1470"/>
      <c r="U254" s="1470"/>
      <c r="V254" s="1470"/>
      <c r="W254" s="1470"/>
      <c r="X254" s="1471"/>
      <c r="Y254" s="1389"/>
      <c r="Z254" s="1384"/>
      <c r="AA254" s="1384"/>
      <c r="AB254" s="1385"/>
      <c r="AC254" s="1611"/>
      <c r="AD254" s="1611"/>
      <c r="AE254" s="1611"/>
      <c r="AF254" s="1611"/>
    </row>
    <row r="255" spans="1:32" ht="18.75" customHeight="1" x14ac:dyDescent="0.2">
      <c r="A255" s="1439"/>
      <c r="B255" s="1440"/>
      <c r="C255" s="1376"/>
      <c r="D255" s="1395"/>
      <c r="E255" s="1396"/>
      <c r="F255" s="1484" t="s">
        <v>117</v>
      </c>
      <c r="G255" s="1378" t="s">
        <v>1313</v>
      </c>
      <c r="H255" s="1391" t="s">
        <v>238</v>
      </c>
      <c r="I255" s="1467" t="s">
        <v>117</v>
      </c>
      <c r="J255" s="1392" t="s">
        <v>1236</v>
      </c>
      <c r="K255" s="1392"/>
      <c r="L255" s="1469" t="s">
        <v>117</v>
      </c>
      <c r="M255" s="1392" t="s">
        <v>1237</v>
      </c>
      <c r="N255" s="1392"/>
      <c r="O255" s="1469" t="s">
        <v>117</v>
      </c>
      <c r="P255" s="1392" t="s">
        <v>1238</v>
      </c>
      <c r="Q255" s="1470"/>
      <c r="R255" s="1470"/>
      <c r="S255" s="1470"/>
      <c r="T255" s="1470"/>
      <c r="U255" s="1470"/>
      <c r="V255" s="1470"/>
      <c r="W255" s="1470"/>
      <c r="X255" s="1471"/>
      <c r="Y255" s="1389"/>
      <c r="Z255" s="1384"/>
      <c r="AA255" s="1384"/>
      <c r="AB255" s="1385"/>
      <c r="AC255" s="1611"/>
      <c r="AD255" s="1611"/>
      <c r="AE255" s="1611"/>
      <c r="AF255" s="1611"/>
    </row>
    <row r="256" spans="1:32" ht="18.75" customHeight="1" x14ac:dyDescent="0.2">
      <c r="A256" s="1460" t="s">
        <v>117</v>
      </c>
      <c r="B256" s="1440" t="s">
        <v>572</v>
      </c>
      <c r="C256" s="1376" t="s">
        <v>929</v>
      </c>
      <c r="D256" s="1484" t="s">
        <v>117</v>
      </c>
      <c r="E256" s="1396" t="s">
        <v>1314</v>
      </c>
      <c r="F256" s="1484" t="s">
        <v>117</v>
      </c>
      <c r="G256" s="1378" t="s">
        <v>1315</v>
      </c>
      <c r="H256" s="1578" t="s">
        <v>1316</v>
      </c>
      <c r="I256" s="1461" t="s">
        <v>117</v>
      </c>
      <c r="J256" s="1386" t="s">
        <v>1293</v>
      </c>
      <c r="K256" s="1386"/>
      <c r="L256" s="1463"/>
      <c r="M256" s="1463"/>
      <c r="N256" s="1463"/>
      <c r="O256" s="1463"/>
      <c r="P256" s="1462" t="s">
        <v>117</v>
      </c>
      <c r="Q256" s="1386" t="s">
        <v>1294</v>
      </c>
      <c r="R256" s="1463"/>
      <c r="S256" s="1463"/>
      <c r="T256" s="1463"/>
      <c r="U256" s="1463"/>
      <c r="V256" s="1463"/>
      <c r="W256" s="1463"/>
      <c r="X256" s="1464"/>
      <c r="Y256" s="1389"/>
      <c r="Z256" s="1384"/>
      <c r="AA256" s="1384"/>
      <c r="AB256" s="1385"/>
      <c r="AC256" s="1611"/>
      <c r="AD256" s="1611"/>
      <c r="AE256" s="1611"/>
      <c r="AF256" s="1611"/>
    </row>
    <row r="257" spans="1:32" ht="18.75" customHeight="1" x14ac:dyDescent="0.2">
      <c r="A257" s="1439"/>
      <c r="B257" s="1440"/>
      <c r="C257" s="1376"/>
      <c r="D257" s="1395"/>
      <c r="E257" s="1396"/>
      <c r="F257" s="1484" t="s">
        <v>117</v>
      </c>
      <c r="G257" s="1378" t="s">
        <v>1317</v>
      </c>
      <c r="H257" s="1574"/>
      <c r="I257" s="1457" t="s">
        <v>117</v>
      </c>
      <c r="J257" s="1380" t="s">
        <v>1300</v>
      </c>
      <c r="K257" s="1465"/>
      <c r="L257" s="1465"/>
      <c r="M257" s="1465"/>
      <c r="N257" s="1465"/>
      <c r="O257" s="1465"/>
      <c r="P257" s="1465"/>
      <c r="Q257" s="1381"/>
      <c r="R257" s="1465"/>
      <c r="S257" s="1465"/>
      <c r="T257" s="1465"/>
      <c r="U257" s="1465"/>
      <c r="V257" s="1465"/>
      <c r="W257" s="1465"/>
      <c r="X257" s="1466"/>
      <c r="Y257" s="1389"/>
      <c r="Z257" s="1384"/>
      <c r="AA257" s="1384"/>
      <c r="AB257" s="1385"/>
      <c r="AC257" s="1611"/>
      <c r="AD257" s="1611"/>
      <c r="AE257" s="1611"/>
      <c r="AF257" s="1611"/>
    </row>
    <row r="258" spans="1:32" ht="18.75" customHeight="1" x14ac:dyDescent="0.2">
      <c r="A258" s="1439"/>
      <c r="B258" s="1440"/>
      <c r="C258" s="1376"/>
      <c r="D258" s="1395"/>
      <c r="E258" s="1396"/>
      <c r="F258" s="1395"/>
      <c r="G258" s="1378"/>
      <c r="H258" s="1578" t="s">
        <v>1306</v>
      </c>
      <c r="I258" s="1461" t="s">
        <v>117</v>
      </c>
      <c r="J258" s="1386" t="s">
        <v>1301</v>
      </c>
      <c r="K258" s="1472"/>
      <c r="L258" s="1400"/>
      <c r="M258" s="1462" t="s">
        <v>117</v>
      </c>
      <c r="N258" s="1386" t="s">
        <v>1302</v>
      </c>
      <c r="O258" s="1463"/>
      <c r="P258" s="1463"/>
      <c r="Q258" s="1462" t="s">
        <v>117</v>
      </c>
      <c r="R258" s="1386" t="s">
        <v>1303</v>
      </c>
      <c r="S258" s="1463"/>
      <c r="T258" s="1463"/>
      <c r="U258" s="1463"/>
      <c r="V258" s="1463"/>
      <c r="W258" s="1463"/>
      <c r="X258" s="1464"/>
      <c r="Y258" s="1389"/>
      <c r="Z258" s="1384"/>
      <c r="AA258" s="1384"/>
      <c r="AB258" s="1385"/>
      <c r="AC258" s="1611"/>
      <c r="AD258" s="1611"/>
      <c r="AE258" s="1611"/>
      <c r="AF258" s="1611"/>
    </row>
    <row r="259" spans="1:32" ht="18.75" customHeight="1" x14ac:dyDescent="0.2">
      <c r="A259" s="1439"/>
      <c r="B259" s="1440"/>
      <c r="C259" s="1376"/>
      <c r="D259" s="1395"/>
      <c r="E259" s="1396"/>
      <c r="F259" s="1395"/>
      <c r="G259" s="1378"/>
      <c r="H259" s="1574"/>
      <c r="I259" s="1457" t="s">
        <v>117</v>
      </c>
      <c r="J259" s="1380" t="s">
        <v>1304</v>
      </c>
      <c r="K259" s="1465"/>
      <c r="L259" s="1465"/>
      <c r="M259" s="1465"/>
      <c r="N259" s="1465"/>
      <c r="O259" s="1465"/>
      <c r="P259" s="1465"/>
      <c r="Q259" s="1459" t="s">
        <v>117</v>
      </c>
      <c r="R259" s="1380" t="s">
        <v>1305</v>
      </c>
      <c r="S259" s="1381"/>
      <c r="T259" s="1465"/>
      <c r="U259" s="1465"/>
      <c r="V259" s="1465"/>
      <c r="W259" s="1465"/>
      <c r="X259" s="1466"/>
      <c r="Y259" s="1389"/>
      <c r="Z259" s="1384"/>
      <c r="AA259" s="1384"/>
      <c r="AB259" s="1385"/>
      <c r="AC259" s="1611"/>
      <c r="AD259" s="1611"/>
      <c r="AE259" s="1611"/>
      <c r="AF259" s="1611"/>
    </row>
    <row r="260" spans="1:32" ht="18.75" customHeight="1" x14ac:dyDescent="0.2">
      <c r="A260" s="1439"/>
      <c r="B260" s="1440"/>
      <c r="C260" s="1376"/>
      <c r="D260" s="1395"/>
      <c r="E260" s="1396"/>
      <c r="F260" s="1395"/>
      <c r="G260" s="1378"/>
      <c r="H260" s="1404" t="s">
        <v>1291</v>
      </c>
      <c r="I260" s="1467" t="s">
        <v>117</v>
      </c>
      <c r="J260" s="1392" t="s">
        <v>1236</v>
      </c>
      <c r="K260" s="1392"/>
      <c r="L260" s="1469" t="s">
        <v>117</v>
      </c>
      <c r="M260" s="1392" t="s">
        <v>1237</v>
      </c>
      <c r="N260" s="1392"/>
      <c r="O260" s="1469" t="s">
        <v>117</v>
      </c>
      <c r="P260" s="1392" t="s">
        <v>1238</v>
      </c>
      <c r="Q260" s="1470"/>
      <c r="R260" s="1470"/>
      <c r="S260" s="1470"/>
      <c r="T260" s="1470"/>
      <c r="U260" s="1463"/>
      <c r="V260" s="1463"/>
      <c r="W260" s="1463"/>
      <c r="X260" s="1464"/>
      <c r="Y260" s="1389"/>
      <c r="Z260" s="1384"/>
      <c r="AA260" s="1384"/>
      <c r="AB260" s="1385"/>
      <c r="AC260" s="1611"/>
      <c r="AD260" s="1611"/>
      <c r="AE260" s="1611"/>
      <c r="AF260" s="1611"/>
    </row>
    <row r="261" spans="1:32" ht="18.75" customHeight="1" x14ac:dyDescent="0.2">
      <c r="A261" s="1439"/>
      <c r="B261" s="1440"/>
      <c r="C261" s="1376"/>
      <c r="D261" s="1395"/>
      <c r="E261" s="1396"/>
      <c r="F261" s="1395"/>
      <c r="G261" s="1378"/>
      <c r="H261" s="1403" t="s">
        <v>239</v>
      </c>
      <c r="I261" s="1467" t="s">
        <v>117</v>
      </c>
      <c r="J261" s="1392" t="s">
        <v>1236</v>
      </c>
      <c r="K261" s="1392"/>
      <c r="L261" s="1469" t="s">
        <v>117</v>
      </c>
      <c r="M261" s="1392" t="s">
        <v>1265</v>
      </c>
      <c r="N261" s="1392"/>
      <c r="O261" s="1469" t="s">
        <v>117</v>
      </c>
      <c r="P261" s="1392" t="s">
        <v>1266</v>
      </c>
      <c r="Q261" s="1399"/>
      <c r="R261" s="1469" t="s">
        <v>117</v>
      </c>
      <c r="S261" s="1392" t="s">
        <v>1267</v>
      </c>
      <c r="T261" s="1399"/>
      <c r="U261" s="1399"/>
      <c r="V261" s="1399"/>
      <c r="W261" s="1399"/>
      <c r="X261" s="1402"/>
      <c r="Y261" s="1389"/>
      <c r="Z261" s="1384"/>
      <c r="AA261" s="1384"/>
      <c r="AB261" s="1385"/>
      <c r="AC261" s="1611"/>
      <c r="AD261" s="1611"/>
      <c r="AE261" s="1611"/>
      <c r="AF261" s="1611"/>
    </row>
    <row r="262" spans="1:32" ht="18.75" customHeight="1" x14ac:dyDescent="0.2">
      <c r="A262" s="1439"/>
      <c r="B262" s="1440"/>
      <c r="C262" s="1376"/>
      <c r="D262" s="1395"/>
      <c r="E262" s="1396"/>
      <c r="F262" s="1395"/>
      <c r="G262" s="1378"/>
      <c r="H262" s="1579" t="s">
        <v>2079</v>
      </c>
      <c r="I262" s="1617" t="s">
        <v>117</v>
      </c>
      <c r="J262" s="1619" t="s">
        <v>1236</v>
      </c>
      <c r="K262" s="1619"/>
      <c r="L262" s="1621" t="s">
        <v>117</v>
      </c>
      <c r="M262" s="1619" t="s">
        <v>1239</v>
      </c>
      <c r="N262" s="1619"/>
      <c r="O262" s="1386"/>
      <c r="P262" s="1386"/>
      <c r="Q262" s="1386"/>
      <c r="R262" s="1386"/>
      <c r="S262" s="1386"/>
      <c r="T262" s="1386"/>
      <c r="U262" s="1386"/>
      <c r="V262" s="1386"/>
      <c r="W262" s="1386"/>
      <c r="X262" s="1442"/>
      <c r="Y262" s="1389"/>
      <c r="Z262" s="1384"/>
      <c r="AA262" s="1384"/>
      <c r="AB262" s="1385"/>
      <c r="AC262" s="1611"/>
      <c r="AD262" s="1611"/>
      <c r="AE262" s="1611"/>
      <c r="AF262" s="1611"/>
    </row>
    <row r="263" spans="1:32" ht="18.75" customHeight="1" x14ac:dyDescent="0.2">
      <c r="A263" s="1443"/>
      <c r="B263" s="1444"/>
      <c r="C263" s="1407"/>
      <c r="D263" s="1429"/>
      <c r="E263" s="1430"/>
      <c r="F263" s="1429"/>
      <c r="G263" s="1365"/>
      <c r="H263" s="1616"/>
      <c r="I263" s="1618"/>
      <c r="J263" s="1620"/>
      <c r="K263" s="1620"/>
      <c r="L263" s="1622"/>
      <c r="M263" s="1620"/>
      <c r="N263" s="1620"/>
      <c r="O263" s="1363"/>
      <c r="P263" s="1363"/>
      <c r="Q263" s="1363"/>
      <c r="R263" s="1363"/>
      <c r="S263" s="1363"/>
      <c r="T263" s="1363"/>
      <c r="U263" s="1363"/>
      <c r="V263" s="1363"/>
      <c r="W263" s="1363"/>
      <c r="X263" s="1430"/>
      <c r="Y263" s="1414"/>
      <c r="Z263" s="1415"/>
      <c r="AA263" s="1415"/>
      <c r="AB263" s="1416"/>
      <c r="AC263" s="1612"/>
      <c r="AD263" s="1612"/>
      <c r="AE263" s="1612"/>
      <c r="AF263" s="1612"/>
    </row>
    <row r="264" spans="1:32" ht="18.75" customHeight="1" x14ac:dyDescent="0.2">
      <c r="A264" s="1437"/>
      <c r="B264" s="1438"/>
      <c r="C264" s="1368"/>
      <c r="D264" s="1419"/>
      <c r="E264" s="1420"/>
      <c r="F264" s="1419"/>
      <c r="G264" s="1362"/>
      <c r="H264" s="1553" t="s">
        <v>1292</v>
      </c>
      <c r="I264" s="1455" t="s">
        <v>117</v>
      </c>
      <c r="J264" s="1360" t="s">
        <v>1288</v>
      </c>
      <c r="K264" s="1456"/>
      <c r="L264" s="1432"/>
      <c r="M264" s="1452" t="s">
        <v>117</v>
      </c>
      <c r="N264" s="1360" t="s">
        <v>1295</v>
      </c>
      <c r="O264" s="1371"/>
      <c r="P264" s="1371"/>
      <c r="Q264" s="1452" t="s">
        <v>117</v>
      </c>
      <c r="R264" s="1360" t="s">
        <v>1296</v>
      </c>
      <c r="S264" s="1371"/>
      <c r="T264" s="1371"/>
      <c r="U264" s="1452" t="s">
        <v>117</v>
      </c>
      <c r="V264" s="1360" t="s">
        <v>1297</v>
      </c>
      <c r="W264" s="1371"/>
      <c r="X264" s="1372"/>
      <c r="Y264" s="1452" t="s">
        <v>117</v>
      </c>
      <c r="Z264" s="1360" t="s">
        <v>1231</v>
      </c>
      <c r="AA264" s="1360"/>
      <c r="AB264" s="1373"/>
      <c r="AC264" s="1609"/>
      <c r="AD264" s="1609"/>
      <c r="AE264" s="1609"/>
      <c r="AF264" s="1609"/>
    </row>
    <row r="265" spans="1:32" ht="18.75" customHeight="1" x14ac:dyDescent="0.2">
      <c r="A265" s="1439"/>
      <c r="B265" s="1440"/>
      <c r="C265" s="1376"/>
      <c r="D265" s="1395"/>
      <c r="E265" s="1396"/>
      <c r="F265" s="1395"/>
      <c r="G265" s="1378"/>
      <c r="H265" s="1574"/>
      <c r="I265" s="1457" t="s">
        <v>117</v>
      </c>
      <c r="J265" s="1380" t="s">
        <v>1298</v>
      </c>
      <c r="K265" s="1458"/>
      <c r="L265" s="1441"/>
      <c r="M265" s="1459" t="s">
        <v>117</v>
      </c>
      <c r="N265" s="1380" t="s">
        <v>1289</v>
      </c>
      <c r="O265" s="1381"/>
      <c r="P265" s="1381"/>
      <c r="Q265" s="1381"/>
      <c r="R265" s="1381"/>
      <c r="S265" s="1381"/>
      <c r="T265" s="1381"/>
      <c r="U265" s="1381"/>
      <c r="V265" s="1381"/>
      <c r="W265" s="1381"/>
      <c r="X265" s="1382"/>
      <c r="Y265" s="1484" t="s">
        <v>117</v>
      </c>
      <c r="Z265" s="1383" t="s">
        <v>1232</v>
      </c>
      <c r="AA265" s="1384"/>
      <c r="AB265" s="1385"/>
      <c r="AC265" s="1610"/>
      <c r="AD265" s="1610"/>
      <c r="AE265" s="1610"/>
      <c r="AF265" s="1610"/>
    </row>
    <row r="266" spans="1:32" ht="18.75" customHeight="1" x14ac:dyDescent="0.2">
      <c r="A266" s="1439"/>
      <c r="B266" s="1440"/>
      <c r="C266" s="1376"/>
      <c r="D266" s="1395"/>
      <c r="E266" s="1396"/>
      <c r="F266" s="1395"/>
      <c r="G266" s="1378"/>
      <c r="H266" s="1578" t="s">
        <v>91</v>
      </c>
      <c r="I266" s="1461" t="s">
        <v>117</v>
      </c>
      <c r="J266" s="1386" t="s">
        <v>1236</v>
      </c>
      <c r="K266" s="1386"/>
      <c r="L266" s="1400"/>
      <c r="M266" s="1462" t="s">
        <v>117</v>
      </c>
      <c r="N266" s="1386" t="s">
        <v>1268</v>
      </c>
      <c r="O266" s="1386"/>
      <c r="P266" s="1400"/>
      <c r="Q266" s="1462" t="s">
        <v>117</v>
      </c>
      <c r="R266" s="1387" t="s">
        <v>1308</v>
      </c>
      <c r="S266" s="1387"/>
      <c r="T266" s="1387"/>
      <c r="U266" s="1463"/>
      <c r="V266" s="1400"/>
      <c r="W266" s="1387"/>
      <c r="X266" s="1464"/>
      <c r="Y266" s="1389"/>
      <c r="Z266" s="1384"/>
      <c r="AA266" s="1384"/>
      <c r="AB266" s="1385"/>
      <c r="AC266" s="1611"/>
      <c r="AD266" s="1611"/>
      <c r="AE266" s="1611"/>
      <c r="AF266" s="1611"/>
    </row>
    <row r="267" spans="1:32" ht="18.75" customHeight="1" x14ac:dyDescent="0.2">
      <c r="A267" s="1439"/>
      <c r="B267" s="1440"/>
      <c r="C267" s="1376"/>
      <c r="D267" s="1395"/>
      <c r="E267" s="1396"/>
      <c r="F267" s="1395"/>
      <c r="G267" s="1378"/>
      <c r="H267" s="1574"/>
      <c r="I267" s="1457" t="s">
        <v>117</v>
      </c>
      <c r="J267" s="1381" t="s">
        <v>1309</v>
      </c>
      <c r="K267" s="1381"/>
      <c r="L267" s="1381"/>
      <c r="M267" s="1459" t="s">
        <v>117</v>
      </c>
      <c r="N267" s="1381" t="s">
        <v>1310</v>
      </c>
      <c r="O267" s="1441"/>
      <c r="P267" s="1381"/>
      <c r="Q267" s="1381"/>
      <c r="R267" s="1441"/>
      <c r="S267" s="1381"/>
      <c r="T267" s="1381"/>
      <c r="U267" s="1465"/>
      <c r="V267" s="1441"/>
      <c r="W267" s="1381"/>
      <c r="X267" s="1466"/>
      <c r="Y267" s="1389"/>
      <c r="Z267" s="1384"/>
      <c r="AA267" s="1384"/>
      <c r="AB267" s="1385"/>
      <c r="AC267" s="1611"/>
      <c r="AD267" s="1611"/>
      <c r="AE267" s="1611"/>
      <c r="AF267" s="1611"/>
    </row>
    <row r="268" spans="1:32" ht="19.5" customHeight="1" x14ac:dyDescent="0.2">
      <c r="A268" s="1374"/>
      <c r="B268" s="1375"/>
      <c r="C268" s="1376"/>
      <c r="D268" s="1395"/>
      <c r="E268" s="1378"/>
      <c r="F268" s="1379"/>
      <c r="G268" s="1396"/>
      <c r="H268" s="1397" t="s">
        <v>1233</v>
      </c>
      <c r="I268" s="1467" t="s">
        <v>117</v>
      </c>
      <c r="J268" s="1392" t="s">
        <v>1234</v>
      </c>
      <c r="K268" s="1468"/>
      <c r="L268" s="1393"/>
      <c r="M268" s="1469" t="s">
        <v>117</v>
      </c>
      <c r="N268" s="1392" t="s">
        <v>1235</v>
      </c>
      <c r="O268" s="1469"/>
      <c r="P268" s="1392"/>
      <c r="Q268" s="1470"/>
      <c r="R268" s="1470"/>
      <c r="S268" s="1470"/>
      <c r="T268" s="1470"/>
      <c r="U268" s="1470"/>
      <c r="V268" s="1470"/>
      <c r="W268" s="1470"/>
      <c r="X268" s="1471"/>
      <c r="Y268" s="1384"/>
      <c r="Z268" s="1384"/>
      <c r="AA268" s="1384"/>
      <c r="AB268" s="1385"/>
      <c r="AC268" s="1611"/>
      <c r="AD268" s="1611"/>
      <c r="AE268" s="1611"/>
      <c r="AF268" s="1611"/>
    </row>
    <row r="269" spans="1:32" ht="19.5" customHeight="1" x14ac:dyDescent="0.2">
      <c r="A269" s="1374"/>
      <c r="B269" s="1375"/>
      <c r="C269" s="1376"/>
      <c r="D269" s="1395"/>
      <c r="E269" s="1378"/>
      <c r="F269" s="1379"/>
      <c r="G269" s="1396"/>
      <c r="H269" s="1397" t="s">
        <v>1259</v>
      </c>
      <c r="I269" s="1467" t="s">
        <v>117</v>
      </c>
      <c r="J269" s="1392" t="s">
        <v>1234</v>
      </c>
      <c r="K269" s="1468"/>
      <c r="L269" s="1393"/>
      <c r="M269" s="1469" t="s">
        <v>117</v>
      </c>
      <c r="N269" s="1392" t="s">
        <v>1235</v>
      </c>
      <c r="O269" s="1469"/>
      <c r="P269" s="1392"/>
      <c r="Q269" s="1470"/>
      <c r="R269" s="1470"/>
      <c r="S269" s="1470"/>
      <c r="T269" s="1470"/>
      <c r="U269" s="1470"/>
      <c r="V269" s="1470"/>
      <c r="W269" s="1470"/>
      <c r="X269" s="1471"/>
      <c r="Y269" s="1384"/>
      <c r="Z269" s="1384"/>
      <c r="AA269" s="1384"/>
      <c r="AB269" s="1385"/>
      <c r="AC269" s="1611"/>
      <c r="AD269" s="1611"/>
      <c r="AE269" s="1611"/>
      <c r="AF269" s="1611"/>
    </row>
    <row r="270" spans="1:32" ht="18.75" customHeight="1" x14ac:dyDescent="0.2">
      <c r="A270" s="1439"/>
      <c r="B270" s="1440"/>
      <c r="C270" s="1376"/>
      <c r="D270" s="1395"/>
      <c r="E270" s="1396"/>
      <c r="F270" s="1395"/>
      <c r="G270" s="1378"/>
      <c r="H270" s="1391" t="s">
        <v>237</v>
      </c>
      <c r="I270" s="1467" t="s">
        <v>117</v>
      </c>
      <c r="J270" s="1392" t="s">
        <v>1288</v>
      </c>
      <c r="K270" s="1468"/>
      <c r="L270" s="1393"/>
      <c r="M270" s="1469" t="s">
        <v>117</v>
      </c>
      <c r="N270" s="1392" t="s">
        <v>1299</v>
      </c>
      <c r="O270" s="1470"/>
      <c r="P270" s="1470"/>
      <c r="Q270" s="1470"/>
      <c r="R270" s="1470"/>
      <c r="S270" s="1470"/>
      <c r="T270" s="1470"/>
      <c r="U270" s="1470"/>
      <c r="V270" s="1470"/>
      <c r="W270" s="1470"/>
      <c r="X270" s="1471"/>
      <c r="Y270" s="1389"/>
      <c r="Z270" s="1384"/>
      <c r="AA270" s="1384"/>
      <c r="AB270" s="1385"/>
      <c r="AC270" s="1611"/>
      <c r="AD270" s="1611"/>
      <c r="AE270" s="1611"/>
      <c r="AF270" s="1611"/>
    </row>
    <row r="271" spans="1:32" ht="18.75" customHeight="1" x14ac:dyDescent="0.2">
      <c r="A271" s="1439"/>
      <c r="B271" s="1440"/>
      <c r="C271" s="1376"/>
      <c r="D271" s="1395"/>
      <c r="E271" s="1396"/>
      <c r="F271" s="1395"/>
      <c r="G271" s="1378"/>
      <c r="H271" s="1391" t="s">
        <v>1311</v>
      </c>
      <c r="I271" s="1467" t="s">
        <v>117</v>
      </c>
      <c r="J271" s="1392" t="s">
        <v>1288</v>
      </c>
      <c r="K271" s="1468"/>
      <c r="L271" s="1393"/>
      <c r="M271" s="1469" t="s">
        <v>117</v>
      </c>
      <c r="N271" s="1392" t="s">
        <v>1299</v>
      </c>
      <c r="O271" s="1470"/>
      <c r="P271" s="1470"/>
      <c r="Q271" s="1470"/>
      <c r="R271" s="1470"/>
      <c r="S271" s="1470"/>
      <c r="T271" s="1470"/>
      <c r="U271" s="1470"/>
      <c r="V271" s="1470"/>
      <c r="W271" s="1470"/>
      <c r="X271" s="1471"/>
      <c r="Y271" s="1389"/>
      <c r="Z271" s="1384"/>
      <c r="AA271" s="1384"/>
      <c r="AB271" s="1385"/>
      <c r="AC271" s="1611"/>
      <c r="AD271" s="1611"/>
      <c r="AE271" s="1611"/>
      <c r="AF271" s="1611"/>
    </row>
    <row r="272" spans="1:32" ht="18.75" customHeight="1" x14ac:dyDescent="0.2">
      <c r="A272" s="1439"/>
      <c r="B272" s="1440"/>
      <c r="C272" s="1376"/>
      <c r="D272" s="1395"/>
      <c r="E272" s="1396"/>
      <c r="F272" s="1395"/>
      <c r="G272" s="1378"/>
      <c r="H272" s="1391" t="s">
        <v>1262</v>
      </c>
      <c r="I272" s="1467" t="s">
        <v>117</v>
      </c>
      <c r="J272" s="1392" t="s">
        <v>1236</v>
      </c>
      <c r="K272" s="1468"/>
      <c r="L272" s="1469" t="s">
        <v>117</v>
      </c>
      <c r="M272" s="1392" t="s">
        <v>1239</v>
      </c>
      <c r="N272" s="1470"/>
      <c r="O272" s="1470"/>
      <c r="P272" s="1470"/>
      <c r="Q272" s="1470"/>
      <c r="R272" s="1470"/>
      <c r="S272" s="1470"/>
      <c r="T272" s="1470"/>
      <c r="U272" s="1470"/>
      <c r="V272" s="1470"/>
      <c r="W272" s="1470"/>
      <c r="X272" s="1471"/>
      <c r="Y272" s="1389"/>
      <c r="Z272" s="1384"/>
      <c r="AA272" s="1384"/>
      <c r="AB272" s="1385"/>
      <c r="AC272" s="1611"/>
      <c r="AD272" s="1611"/>
      <c r="AE272" s="1611"/>
      <c r="AF272" s="1611"/>
    </row>
    <row r="273" spans="1:32" ht="18.75" customHeight="1" x14ac:dyDescent="0.2">
      <c r="A273" s="1439"/>
      <c r="B273" s="1440"/>
      <c r="C273" s="1376"/>
      <c r="D273" s="1395"/>
      <c r="E273" s="1396"/>
      <c r="F273" s="1395"/>
      <c r="G273" s="1378"/>
      <c r="H273" s="1391" t="s">
        <v>1290</v>
      </c>
      <c r="I273" s="1467" t="s">
        <v>117</v>
      </c>
      <c r="J273" s="1392" t="s">
        <v>1246</v>
      </c>
      <c r="K273" s="1468"/>
      <c r="L273" s="1393"/>
      <c r="M273" s="1469" t="s">
        <v>117</v>
      </c>
      <c r="N273" s="1392" t="s">
        <v>1247</v>
      </c>
      <c r="O273" s="1470"/>
      <c r="P273" s="1470"/>
      <c r="Q273" s="1470"/>
      <c r="R273" s="1470"/>
      <c r="S273" s="1470"/>
      <c r="T273" s="1470"/>
      <c r="U273" s="1470"/>
      <c r="V273" s="1470"/>
      <c r="W273" s="1470"/>
      <c r="X273" s="1471"/>
      <c r="Y273" s="1389"/>
      <c r="Z273" s="1384"/>
      <c r="AA273" s="1384"/>
      <c r="AB273" s="1385"/>
      <c r="AC273" s="1611"/>
      <c r="AD273" s="1611"/>
      <c r="AE273" s="1611"/>
      <c r="AF273" s="1611"/>
    </row>
    <row r="274" spans="1:32" ht="19.5" customHeight="1" x14ac:dyDescent="0.2">
      <c r="A274" s="1374"/>
      <c r="B274" s="1375"/>
      <c r="C274" s="1376"/>
      <c r="D274" s="1395"/>
      <c r="E274" s="1378"/>
      <c r="F274" s="1379"/>
      <c r="G274" s="1396"/>
      <c r="H274" s="1397" t="s">
        <v>1242</v>
      </c>
      <c r="I274" s="1467" t="s">
        <v>117</v>
      </c>
      <c r="J274" s="1392" t="s">
        <v>1236</v>
      </c>
      <c r="K274" s="1392"/>
      <c r="L274" s="1469" t="s">
        <v>117</v>
      </c>
      <c r="M274" s="1392" t="s">
        <v>1239</v>
      </c>
      <c r="N274" s="1392"/>
      <c r="O274" s="1470"/>
      <c r="P274" s="1392"/>
      <c r="Q274" s="1470"/>
      <c r="R274" s="1470"/>
      <c r="S274" s="1470"/>
      <c r="T274" s="1470"/>
      <c r="U274" s="1470"/>
      <c r="V274" s="1470"/>
      <c r="W274" s="1470"/>
      <c r="X274" s="1471"/>
      <c r="Y274" s="1384"/>
      <c r="Z274" s="1384"/>
      <c r="AA274" s="1384"/>
      <c r="AB274" s="1385"/>
      <c r="AC274" s="1611"/>
      <c r="AD274" s="1611"/>
      <c r="AE274" s="1611"/>
      <c r="AF274" s="1611"/>
    </row>
    <row r="275" spans="1:32" ht="18.75" customHeight="1" x14ac:dyDescent="0.2">
      <c r="A275" s="1439"/>
      <c r="B275" s="1440"/>
      <c r="C275" s="1376"/>
      <c r="D275" s="1395"/>
      <c r="E275" s="1396"/>
      <c r="F275" s="1379"/>
      <c r="G275" s="1396"/>
      <c r="H275" s="1391" t="s">
        <v>141</v>
      </c>
      <c r="I275" s="1467" t="s">
        <v>117</v>
      </c>
      <c r="J275" s="1392" t="s">
        <v>1236</v>
      </c>
      <c r="K275" s="1468"/>
      <c r="L275" s="1469" t="s">
        <v>117</v>
      </c>
      <c r="M275" s="1392" t="s">
        <v>1239</v>
      </c>
      <c r="N275" s="1470"/>
      <c r="O275" s="1470"/>
      <c r="P275" s="1470"/>
      <c r="Q275" s="1470"/>
      <c r="R275" s="1470"/>
      <c r="S275" s="1470"/>
      <c r="T275" s="1470"/>
      <c r="U275" s="1470"/>
      <c r="V275" s="1470"/>
      <c r="W275" s="1470"/>
      <c r="X275" s="1471"/>
      <c r="Y275" s="1389"/>
      <c r="Z275" s="1384"/>
      <c r="AA275" s="1384"/>
      <c r="AB275" s="1385"/>
      <c r="AC275" s="1611"/>
      <c r="AD275" s="1611"/>
      <c r="AE275" s="1611"/>
      <c r="AF275" s="1611"/>
    </row>
    <row r="276" spans="1:32" ht="18.75" customHeight="1" x14ac:dyDescent="0.2">
      <c r="A276" s="1439"/>
      <c r="B276" s="1440"/>
      <c r="C276" s="1376"/>
      <c r="D276" s="1395"/>
      <c r="E276" s="1396"/>
      <c r="F276" s="1379"/>
      <c r="G276" s="1396"/>
      <c r="H276" s="1391" t="s">
        <v>1243</v>
      </c>
      <c r="I276" s="1467" t="s">
        <v>117</v>
      </c>
      <c r="J276" s="1392" t="s">
        <v>1236</v>
      </c>
      <c r="K276" s="1392"/>
      <c r="L276" s="1469" t="s">
        <v>117</v>
      </c>
      <c r="M276" s="1392" t="s">
        <v>1237</v>
      </c>
      <c r="N276" s="1392"/>
      <c r="O276" s="1469" t="s">
        <v>117</v>
      </c>
      <c r="P276" s="1392" t="s">
        <v>1238</v>
      </c>
      <c r="Q276" s="1470"/>
      <c r="R276" s="1470"/>
      <c r="S276" s="1470"/>
      <c r="T276" s="1470"/>
      <c r="U276" s="1470"/>
      <c r="V276" s="1470"/>
      <c r="W276" s="1470"/>
      <c r="X276" s="1471"/>
      <c r="Y276" s="1389"/>
      <c r="Z276" s="1384"/>
      <c r="AA276" s="1384"/>
      <c r="AB276" s="1385"/>
      <c r="AC276" s="1611"/>
      <c r="AD276" s="1611"/>
      <c r="AE276" s="1611"/>
      <c r="AF276" s="1611"/>
    </row>
    <row r="277" spans="1:32" ht="18.75" customHeight="1" x14ac:dyDescent="0.2">
      <c r="A277" s="1439"/>
      <c r="B277" s="1440"/>
      <c r="C277" s="1376"/>
      <c r="D277" s="1395"/>
      <c r="E277" s="1396"/>
      <c r="F277" s="1484" t="s">
        <v>117</v>
      </c>
      <c r="G277" s="1378" t="s">
        <v>1318</v>
      </c>
      <c r="H277" s="1391" t="s">
        <v>238</v>
      </c>
      <c r="I277" s="1467" t="s">
        <v>117</v>
      </c>
      <c r="J277" s="1392" t="s">
        <v>1236</v>
      </c>
      <c r="K277" s="1392"/>
      <c r="L277" s="1469" t="s">
        <v>117</v>
      </c>
      <c r="M277" s="1392" t="s">
        <v>1237</v>
      </c>
      <c r="N277" s="1392"/>
      <c r="O277" s="1469" t="s">
        <v>117</v>
      </c>
      <c r="P277" s="1392" t="s">
        <v>1238</v>
      </c>
      <c r="Q277" s="1470"/>
      <c r="R277" s="1470"/>
      <c r="S277" s="1470"/>
      <c r="T277" s="1470"/>
      <c r="U277" s="1470"/>
      <c r="V277" s="1470"/>
      <c r="W277" s="1470"/>
      <c r="X277" s="1471"/>
      <c r="Y277" s="1389"/>
      <c r="Z277" s="1384"/>
      <c r="AA277" s="1384"/>
      <c r="AB277" s="1385"/>
      <c r="AC277" s="1611"/>
      <c r="AD277" s="1611"/>
      <c r="AE277" s="1611"/>
      <c r="AF277" s="1611"/>
    </row>
    <row r="278" spans="1:32" ht="18.75" customHeight="1" x14ac:dyDescent="0.2">
      <c r="A278" s="1460" t="s">
        <v>117</v>
      </c>
      <c r="B278" s="1440" t="s">
        <v>572</v>
      </c>
      <c r="C278" s="1376" t="s">
        <v>929</v>
      </c>
      <c r="D278" s="1484" t="s">
        <v>117</v>
      </c>
      <c r="E278" s="1396" t="s">
        <v>1319</v>
      </c>
      <c r="F278" s="1484" t="s">
        <v>117</v>
      </c>
      <c r="G278" s="1378" t="s">
        <v>1320</v>
      </c>
      <c r="H278" s="1578" t="s">
        <v>1321</v>
      </c>
      <c r="I278" s="1461" t="s">
        <v>117</v>
      </c>
      <c r="J278" s="1386" t="s">
        <v>1293</v>
      </c>
      <c r="K278" s="1386"/>
      <c r="L278" s="1463"/>
      <c r="M278" s="1463"/>
      <c r="N278" s="1463"/>
      <c r="O278" s="1463"/>
      <c r="P278" s="1462" t="s">
        <v>117</v>
      </c>
      <c r="Q278" s="1386" t="s">
        <v>1294</v>
      </c>
      <c r="R278" s="1463"/>
      <c r="S278" s="1463"/>
      <c r="T278" s="1463"/>
      <c r="U278" s="1463"/>
      <c r="V278" s="1463"/>
      <c r="W278" s="1463"/>
      <c r="X278" s="1464"/>
      <c r="Y278" s="1389"/>
      <c r="Z278" s="1384"/>
      <c r="AA278" s="1384"/>
      <c r="AB278" s="1385"/>
      <c r="AC278" s="1611"/>
      <c r="AD278" s="1611"/>
      <c r="AE278" s="1611"/>
      <c r="AF278" s="1611"/>
    </row>
    <row r="279" spans="1:32" ht="18.75" customHeight="1" x14ac:dyDescent="0.2">
      <c r="A279" s="1439"/>
      <c r="B279" s="1440"/>
      <c r="C279" s="1376"/>
      <c r="D279" s="1395"/>
      <c r="E279" s="1396"/>
      <c r="F279" s="1484" t="s">
        <v>117</v>
      </c>
      <c r="G279" s="1378" t="s">
        <v>1322</v>
      </c>
      <c r="H279" s="1574"/>
      <c r="I279" s="1457" t="s">
        <v>117</v>
      </c>
      <c r="J279" s="1380" t="s">
        <v>1300</v>
      </c>
      <c r="K279" s="1465"/>
      <c r="L279" s="1465"/>
      <c r="M279" s="1465"/>
      <c r="N279" s="1465"/>
      <c r="O279" s="1465"/>
      <c r="P279" s="1465"/>
      <c r="Q279" s="1381"/>
      <c r="R279" s="1465"/>
      <c r="S279" s="1465"/>
      <c r="T279" s="1465"/>
      <c r="U279" s="1465"/>
      <c r="V279" s="1465"/>
      <c r="W279" s="1465"/>
      <c r="X279" s="1466"/>
      <c r="Y279" s="1389"/>
      <c r="Z279" s="1384"/>
      <c r="AA279" s="1384"/>
      <c r="AB279" s="1385"/>
      <c r="AC279" s="1611"/>
      <c r="AD279" s="1611"/>
      <c r="AE279" s="1611"/>
      <c r="AF279" s="1611"/>
    </row>
    <row r="280" spans="1:32" ht="18.75" customHeight="1" x14ac:dyDescent="0.2">
      <c r="A280" s="1439"/>
      <c r="B280" s="1440"/>
      <c r="C280" s="1376"/>
      <c r="D280" s="1395"/>
      <c r="E280" s="1396"/>
      <c r="F280" s="1395"/>
      <c r="G280" s="1378"/>
      <c r="H280" s="1578" t="s">
        <v>1306</v>
      </c>
      <c r="I280" s="1461" t="s">
        <v>117</v>
      </c>
      <c r="J280" s="1386" t="s">
        <v>1301</v>
      </c>
      <c r="K280" s="1472"/>
      <c r="L280" s="1400"/>
      <c r="M280" s="1462" t="s">
        <v>117</v>
      </c>
      <c r="N280" s="1386" t="s">
        <v>1302</v>
      </c>
      <c r="O280" s="1463"/>
      <c r="P280" s="1463"/>
      <c r="Q280" s="1462" t="s">
        <v>117</v>
      </c>
      <c r="R280" s="1386" t="s">
        <v>1303</v>
      </c>
      <c r="S280" s="1463"/>
      <c r="T280" s="1463"/>
      <c r="U280" s="1463"/>
      <c r="V280" s="1463"/>
      <c r="W280" s="1463"/>
      <c r="X280" s="1464"/>
      <c r="Y280" s="1389"/>
      <c r="Z280" s="1384"/>
      <c r="AA280" s="1384"/>
      <c r="AB280" s="1385"/>
      <c r="AC280" s="1611"/>
      <c r="AD280" s="1611"/>
      <c r="AE280" s="1611"/>
      <c r="AF280" s="1611"/>
    </row>
    <row r="281" spans="1:32" ht="18.75" customHeight="1" x14ac:dyDescent="0.2">
      <c r="A281" s="1439"/>
      <c r="B281" s="1440"/>
      <c r="C281" s="1376"/>
      <c r="D281" s="1395"/>
      <c r="E281" s="1396"/>
      <c r="F281" s="1395"/>
      <c r="G281" s="1378"/>
      <c r="H281" s="1574"/>
      <c r="I281" s="1457" t="s">
        <v>117</v>
      </c>
      <c r="J281" s="1380" t="s">
        <v>1304</v>
      </c>
      <c r="K281" s="1465"/>
      <c r="L281" s="1465"/>
      <c r="M281" s="1465"/>
      <c r="N281" s="1465"/>
      <c r="O281" s="1465"/>
      <c r="P281" s="1465"/>
      <c r="Q281" s="1459" t="s">
        <v>117</v>
      </c>
      <c r="R281" s="1380" t="s">
        <v>1305</v>
      </c>
      <c r="S281" s="1381"/>
      <c r="T281" s="1465"/>
      <c r="U281" s="1465"/>
      <c r="V281" s="1465"/>
      <c r="W281" s="1465"/>
      <c r="X281" s="1466"/>
      <c r="Y281" s="1389"/>
      <c r="Z281" s="1384"/>
      <c r="AA281" s="1384"/>
      <c r="AB281" s="1385"/>
      <c r="AC281" s="1611"/>
      <c r="AD281" s="1611"/>
      <c r="AE281" s="1611"/>
      <c r="AF281" s="1611"/>
    </row>
    <row r="282" spans="1:32" ht="18.75" customHeight="1" x14ac:dyDescent="0.2">
      <c r="A282" s="1439"/>
      <c r="B282" s="1440"/>
      <c r="C282" s="1376"/>
      <c r="D282" s="1395"/>
      <c r="E282" s="1396"/>
      <c r="F282" s="1395"/>
      <c r="G282" s="1378"/>
      <c r="H282" s="1404" t="s">
        <v>1291</v>
      </c>
      <c r="I282" s="1467" t="s">
        <v>117</v>
      </c>
      <c r="J282" s="1392" t="s">
        <v>1236</v>
      </c>
      <c r="K282" s="1392"/>
      <c r="L282" s="1469" t="s">
        <v>117</v>
      </c>
      <c r="M282" s="1392" t="s">
        <v>1237</v>
      </c>
      <c r="N282" s="1392"/>
      <c r="O282" s="1469" t="s">
        <v>117</v>
      </c>
      <c r="P282" s="1392" t="s">
        <v>1238</v>
      </c>
      <c r="Q282" s="1470"/>
      <c r="R282" s="1470"/>
      <c r="S282" s="1470"/>
      <c r="T282" s="1470"/>
      <c r="U282" s="1463"/>
      <c r="V282" s="1463"/>
      <c r="W282" s="1463"/>
      <c r="X282" s="1464"/>
      <c r="Y282" s="1389"/>
      <c r="Z282" s="1384"/>
      <c r="AA282" s="1384"/>
      <c r="AB282" s="1385"/>
      <c r="AC282" s="1611"/>
      <c r="AD282" s="1611"/>
      <c r="AE282" s="1611"/>
      <c r="AF282" s="1611"/>
    </row>
    <row r="283" spans="1:32" ht="18.75" customHeight="1" x14ac:dyDescent="0.2">
      <c r="A283" s="1439"/>
      <c r="B283" s="1440"/>
      <c r="C283" s="1376"/>
      <c r="D283" s="1395"/>
      <c r="E283" s="1396"/>
      <c r="F283" s="1395"/>
      <c r="G283" s="1378"/>
      <c r="H283" s="1401" t="s">
        <v>239</v>
      </c>
      <c r="I283" s="1467" t="s">
        <v>117</v>
      </c>
      <c r="J283" s="1392" t="s">
        <v>1236</v>
      </c>
      <c r="K283" s="1392"/>
      <c r="L283" s="1469" t="s">
        <v>117</v>
      </c>
      <c r="M283" s="1392" t="s">
        <v>1265</v>
      </c>
      <c r="N283" s="1392"/>
      <c r="O283" s="1469" t="s">
        <v>117</v>
      </c>
      <c r="P283" s="1392" t="s">
        <v>1266</v>
      </c>
      <c r="Q283" s="1399"/>
      <c r="R283" s="1469" t="s">
        <v>117</v>
      </c>
      <c r="S283" s="1392" t="s">
        <v>1267</v>
      </c>
      <c r="T283" s="1399"/>
      <c r="U283" s="1399"/>
      <c r="V283" s="1399"/>
      <c r="W283" s="1399"/>
      <c r="X283" s="1402"/>
      <c r="Y283" s="1389"/>
      <c r="Z283" s="1384"/>
      <c r="AA283" s="1384"/>
      <c r="AB283" s="1385"/>
      <c r="AC283" s="1611"/>
      <c r="AD283" s="1611"/>
      <c r="AE283" s="1611"/>
      <c r="AF283" s="1611"/>
    </row>
    <row r="284" spans="1:32" ht="18.75" customHeight="1" x14ac:dyDescent="0.2">
      <c r="A284" s="1439"/>
      <c r="B284" s="1440"/>
      <c r="C284" s="1376"/>
      <c r="D284" s="1395"/>
      <c r="E284" s="1396"/>
      <c r="F284" s="1395"/>
      <c r="G284" s="1378"/>
      <c r="H284" s="1579" t="s">
        <v>2079</v>
      </c>
      <c r="I284" s="1617" t="s">
        <v>117</v>
      </c>
      <c r="J284" s="1619" t="s">
        <v>1236</v>
      </c>
      <c r="K284" s="1619"/>
      <c r="L284" s="1621" t="s">
        <v>117</v>
      </c>
      <c r="M284" s="1619" t="s">
        <v>1239</v>
      </c>
      <c r="N284" s="1619"/>
      <c r="O284" s="1386"/>
      <c r="P284" s="1386"/>
      <c r="Q284" s="1386"/>
      <c r="R284" s="1386"/>
      <c r="S284" s="1386"/>
      <c r="T284" s="1386"/>
      <c r="U284" s="1386"/>
      <c r="V284" s="1386"/>
      <c r="W284" s="1386"/>
      <c r="X284" s="1442"/>
      <c r="Y284" s="1389"/>
      <c r="Z284" s="1384"/>
      <c r="AA284" s="1384"/>
      <c r="AB284" s="1385"/>
      <c r="AC284" s="1611"/>
      <c r="AD284" s="1611"/>
      <c r="AE284" s="1611"/>
      <c r="AF284" s="1611"/>
    </row>
    <row r="285" spans="1:32" ht="18.75" customHeight="1" x14ac:dyDescent="0.2">
      <c r="A285" s="1443"/>
      <c r="B285" s="1444"/>
      <c r="C285" s="1407"/>
      <c r="D285" s="1429"/>
      <c r="E285" s="1430"/>
      <c r="F285" s="1429"/>
      <c r="G285" s="1365"/>
      <c r="H285" s="1616"/>
      <c r="I285" s="1618"/>
      <c r="J285" s="1620"/>
      <c r="K285" s="1620"/>
      <c r="L285" s="1622"/>
      <c r="M285" s="1620"/>
      <c r="N285" s="1620"/>
      <c r="O285" s="1363"/>
      <c r="P285" s="1363"/>
      <c r="Q285" s="1363"/>
      <c r="R285" s="1363"/>
      <c r="S285" s="1363"/>
      <c r="T285" s="1363"/>
      <c r="U285" s="1363"/>
      <c r="V285" s="1363"/>
      <c r="W285" s="1363"/>
      <c r="X285" s="1430"/>
      <c r="Y285" s="1414"/>
      <c r="Z285" s="1415"/>
      <c r="AA285" s="1415"/>
      <c r="AB285" s="1416"/>
      <c r="AC285" s="1612"/>
      <c r="AD285" s="1612"/>
      <c r="AE285" s="1612"/>
      <c r="AF285" s="1612"/>
    </row>
    <row r="286" spans="1:32" ht="18.75" customHeight="1" x14ac:dyDescent="0.2">
      <c r="A286" s="1437"/>
      <c r="B286" s="1438"/>
      <c r="C286" s="1368"/>
      <c r="D286" s="1419"/>
      <c r="E286" s="1420"/>
      <c r="F286" s="1419"/>
      <c r="G286" s="1362"/>
      <c r="H286" s="1553" t="s">
        <v>1292</v>
      </c>
      <c r="I286" s="1455" t="s">
        <v>117</v>
      </c>
      <c r="J286" s="1360" t="s">
        <v>1288</v>
      </c>
      <c r="K286" s="1456"/>
      <c r="L286" s="1432"/>
      <c r="M286" s="1452" t="s">
        <v>117</v>
      </c>
      <c r="N286" s="1360" t="s">
        <v>1295</v>
      </c>
      <c r="O286" s="1371"/>
      <c r="P286" s="1371"/>
      <c r="Q286" s="1452" t="s">
        <v>117</v>
      </c>
      <c r="R286" s="1360" t="s">
        <v>1296</v>
      </c>
      <c r="S286" s="1371"/>
      <c r="T286" s="1371"/>
      <c r="U286" s="1452" t="s">
        <v>117</v>
      </c>
      <c r="V286" s="1360" t="s">
        <v>1297</v>
      </c>
      <c r="W286" s="1371"/>
      <c r="X286" s="1372"/>
      <c r="Y286" s="1455" t="s">
        <v>117</v>
      </c>
      <c r="Z286" s="1360" t="s">
        <v>1231</v>
      </c>
      <c r="AA286" s="1360"/>
      <c r="AB286" s="1373"/>
      <c r="AC286" s="1609"/>
      <c r="AD286" s="1609"/>
      <c r="AE286" s="1609"/>
      <c r="AF286" s="1609"/>
    </row>
    <row r="287" spans="1:32" ht="18.75" customHeight="1" x14ac:dyDescent="0.2">
      <c r="A287" s="1439"/>
      <c r="B287" s="1440"/>
      <c r="C287" s="1376"/>
      <c r="D287" s="1395"/>
      <c r="E287" s="1396"/>
      <c r="F287" s="1395"/>
      <c r="G287" s="1378"/>
      <c r="H287" s="1574"/>
      <c r="I287" s="1457" t="s">
        <v>117</v>
      </c>
      <c r="J287" s="1380" t="s">
        <v>1298</v>
      </c>
      <c r="K287" s="1458"/>
      <c r="L287" s="1441"/>
      <c r="M287" s="1459" t="s">
        <v>117</v>
      </c>
      <c r="N287" s="1380" t="s">
        <v>1289</v>
      </c>
      <c r="O287" s="1381"/>
      <c r="P287" s="1381"/>
      <c r="Q287" s="1381"/>
      <c r="R287" s="1381"/>
      <c r="S287" s="1381"/>
      <c r="T287" s="1381"/>
      <c r="U287" s="1381"/>
      <c r="V287" s="1381"/>
      <c r="W287" s="1381"/>
      <c r="X287" s="1382"/>
      <c r="Y287" s="1484" t="s">
        <v>117</v>
      </c>
      <c r="Z287" s="1383" t="s">
        <v>1232</v>
      </c>
      <c r="AA287" s="1384"/>
      <c r="AB287" s="1385"/>
      <c r="AC287" s="1610"/>
      <c r="AD287" s="1610"/>
      <c r="AE287" s="1610"/>
      <c r="AF287" s="1610"/>
    </row>
    <row r="288" spans="1:32" ht="18.75" customHeight="1" x14ac:dyDescent="0.2">
      <c r="A288" s="1439"/>
      <c r="B288" s="1440"/>
      <c r="C288" s="1376"/>
      <c r="D288" s="1395"/>
      <c r="E288" s="1396"/>
      <c r="F288" s="1395"/>
      <c r="G288" s="1378"/>
      <c r="H288" s="1578" t="s">
        <v>91</v>
      </c>
      <c r="I288" s="1461" t="s">
        <v>117</v>
      </c>
      <c r="J288" s="1386" t="s">
        <v>1236</v>
      </c>
      <c r="K288" s="1386"/>
      <c r="L288" s="1400"/>
      <c r="M288" s="1462" t="s">
        <v>117</v>
      </c>
      <c r="N288" s="1386" t="s">
        <v>1268</v>
      </c>
      <c r="O288" s="1386"/>
      <c r="P288" s="1400"/>
      <c r="Q288" s="1462" t="s">
        <v>117</v>
      </c>
      <c r="R288" s="1387" t="s">
        <v>1308</v>
      </c>
      <c r="S288" s="1387"/>
      <c r="T288" s="1387"/>
      <c r="U288" s="1463"/>
      <c r="V288" s="1400"/>
      <c r="W288" s="1387"/>
      <c r="X288" s="1464"/>
      <c r="Y288" s="1389"/>
      <c r="Z288" s="1384"/>
      <c r="AA288" s="1384"/>
      <c r="AB288" s="1385"/>
      <c r="AC288" s="1611"/>
      <c r="AD288" s="1611"/>
      <c r="AE288" s="1611"/>
      <c r="AF288" s="1611"/>
    </row>
    <row r="289" spans="1:32" ht="18.75" customHeight="1" x14ac:dyDescent="0.2">
      <c r="A289" s="1439"/>
      <c r="B289" s="1440"/>
      <c r="C289" s="1376"/>
      <c r="D289" s="1395"/>
      <c r="E289" s="1396"/>
      <c r="F289" s="1395"/>
      <c r="G289" s="1378"/>
      <c r="H289" s="1574"/>
      <c r="I289" s="1457" t="s">
        <v>117</v>
      </c>
      <c r="J289" s="1381" t="s">
        <v>1309</v>
      </c>
      <c r="K289" s="1381"/>
      <c r="L289" s="1381"/>
      <c r="M289" s="1459" t="s">
        <v>117</v>
      </c>
      <c r="N289" s="1381" t="s">
        <v>1310</v>
      </c>
      <c r="O289" s="1441"/>
      <c r="P289" s="1381"/>
      <c r="Q289" s="1381"/>
      <c r="R289" s="1441"/>
      <c r="S289" s="1381"/>
      <c r="T289" s="1381"/>
      <c r="U289" s="1465"/>
      <c r="V289" s="1441"/>
      <c r="W289" s="1381"/>
      <c r="X289" s="1466"/>
      <c r="Y289" s="1389"/>
      <c r="Z289" s="1384"/>
      <c r="AA289" s="1384"/>
      <c r="AB289" s="1385"/>
      <c r="AC289" s="1611"/>
      <c r="AD289" s="1611"/>
      <c r="AE289" s="1611"/>
      <c r="AF289" s="1611"/>
    </row>
    <row r="290" spans="1:32" ht="19.5" customHeight="1" x14ac:dyDescent="0.2">
      <c r="A290" s="1374"/>
      <c r="B290" s="1375"/>
      <c r="C290" s="1376"/>
      <c r="D290" s="1395"/>
      <c r="E290" s="1378"/>
      <c r="F290" s="1379"/>
      <c r="G290" s="1396"/>
      <c r="H290" s="1397" t="s">
        <v>1233</v>
      </c>
      <c r="I290" s="1467" t="s">
        <v>117</v>
      </c>
      <c r="J290" s="1392" t="s">
        <v>1234</v>
      </c>
      <c r="K290" s="1468"/>
      <c r="L290" s="1393"/>
      <c r="M290" s="1469" t="s">
        <v>117</v>
      </c>
      <c r="N290" s="1392" t="s">
        <v>1235</v>
      </c>
      <c r="O290" s="1469"/>
      <c r="P290" s="1392"/>
      <c r="Q290" s="1470"/>
      <c r="R290" s="1470"/>
      <c r="S290" s="1470"/>
      <c r="T290" s="1470"/>
      <c r="U290" s="1470"/>
      <c r="V290" s="1470"/>
      <c r="W290" s="1470"/>
      <c r="X290" s="1471"/>
      <c r="Y290" s="1384"/>
      <c r="Z290" s="1384"/>
      <c r="AA290" s="1384"/>
      <c r="AB290" s="1385"/>
      <c r="AC290" s="1611"/>
      <c r="AD290" s="1611"/>
      <c r="AE290" s="1611"/>
      <c r="AF290" s="1611"/>
    </row>
    <row r="291" spans="1:32" ht="18.75" customHeight="1" x14ac:dyDescent="0.2">
      <c r="A291" s="1439"/>
      <c r="B291" s="1440"/>
      <c r="C291" s="1376"/>
      <c r="D291" s="1395"/>
      <c r="E291" s="1396"/>
      <c r="F291" s="1395"/>
      <c r="G291" s="1378"/>
      <c r="H291" s="1397" t="s">
        <v>1259</v>
      </c>
      <c r="I291" s="1467" t="s">
        <v>117</v>
      </c>
      <c r="J291" s="1392" t="s">
        <v>1234</v>
      </c>
      <c r="K291" s="1468"/>
      <c r="L291" s="1393"/>
      <c r="M291" s="1469" t="s">
        <v>117</v>
      </c>
      <c r="N291" s="1392" t="s">
        <v>1235</v>
      </c>
      <c r="O291" s="1469"/>
      <c r="P291" s="1392"/>
      <c r="Q291" s="1470"/>
      <c r="R291" s="1470"/>
      <c r="S291" s="1470"/>
      <c r="T291" s="1470"/>
      <c r="U291" s="1470"/>
      <c r="V291" s="1470"/>
      <c r="W291" s="1470"/>
      <c r="X291" s="1471"/>
      <c r="Y291" s="1384"/>
      <c r="Z291" s="1384"/>
      <c r="AA291" s="1384"/>
      <c r="AB291" s="1385"/>
      <c r="AC291" s="1611"/>
      <c r="AD291" s="1611"/>
      <c r="AE291" s="1611"/>
      <c r="AF291" s="1611"/>
    </row>
    <row r="292" spans="1:32" ht="18.75" customHeight="1" x14ac:dyDescent="0.2">
      <c r="A292" s="1439"/>
      <c r="B292" s="1440"/>
      <c r="C292" s="1376"/>
      <c r="D292" s="1395"/>
      <c r="E292" s="1396"/>
      <c r="F292" s="1395"/>
      <c r="G292" s="1378"/>
      <c r="H292" s="1391" t="s">
        <v>237</v>
      </c>
      <c r="I292" s="1467" t="s">
        <v>117</v>
      </c>
      <c r="J292" s="1392" t="s">
        <v>1288</v>
      </c>
      <c r="K292" s="1468"/>
      <c r="L292" s="1393"/>
      <c r="M292" s="1469" t="s">
        <v>117</v>
      </c>
      <c r="N292" s="1392" t="s">
        <v>1299</v>
      </c>
      <c r="O292" s="1470"/>
      <c r="P292" s="1470"/>
      <c r="Q292" s="1470"/>
      <c r="R292" s="1470"/>
      <c r="S292" s="1470"/>
      <c r="T292" s="1470"/>
      <c r="U292" s="1470"/>
      <c r="V292" s="1470"/>
      <c r="W292" s="1470"/>
      <c r="X292" s="1471"/>
      <c r="Y292" s="1389"/>
      <c r="Z292" s="1384"/>
      <c r="AA292" s="1384"/>
      <c r="AB292" s="1385"/>
      <c r="AC292" s="1611"/>
      <c r="AD292" s="1611"/>
      <c r="AE292" s="1611"/>
      <c r="AF292" s="1611"/>
    </row>
    <row r="293" spans="1:32" ht="18.75" customHeight="1" x14ac:dyDescent="0.2">
      <c r="A293" s="1439"/>
      <c r="B293" s="1440"/>
      <c r="C293" s="1376"/>
      <c r="D293" s="1395"/>
      <c r="E293" s="1396"/>
      <c r="F293" s="1395"/>
      <c r="G293" s="1378"/>
      <c r="H293" s="1391" t="s">
        <v>1311</v>
      </c>
      <c r="I293" s="1467" t="s">
        <v>117</v>
      </c>
      <c r="J293" s="1392" t="s">
        <v>1288</v>
      </c>
      <c r="K293" s="1468"/>
      <c r="L293" s="1393"/>
      <c r="M293" s="1469" t="s">
        <v>117</v>
      </c>
      <c r="N293" s="1392" t="s">
        <v>1299</v>
      </c>
      <c r="O293" s="1470"/>
      <c r="P293" s="1470"/>
      <c r="Q293" s="1470"/>
      <c r="R293" s="1470"/>
      <c r="S293" s="1470"/>
      <c r="T293" s="1470"/>
      <c r="U293" s="1470"/>
      <c r="V293" s="1470"/>
      <c r="W293" s="1470"/>
      <c r="X293" s="1471"/>
      <c r="Y293" s="1389"/>
      <c r="Z293" s="1384"/>
      <c r="AA293" s="1384"/>
      <c r="AB293" s="1385"/>
      <c r="AC293" s="1611"/>
      <c r="AD293" s="1611"/>
      <c r="AE293" s="1611"/>
      <c r="AF293" s="1611"/>
    </row>
    <row r="294" spans="1:32" ht="18.75" customHeight="1" x14ac:dyDescent="0.2">
      <c r="A294" s="1439"/>
      <c r="B294" s="1440"/>
      <c r="C294" s="1376"/>
      <c r="D294" s="1395"/>
      <c r="E294" s="1396"/>
      <c r="F294" s="1395"/>
      <c r="G294" s="1378"/>
      <c r="H294" s="1391" t="s">
        <v>1262</v>
      </c>
      <c r="I294" s="1467" t="s">
        <v>117</v>
      </c>
      <c r="J294" s="1392" t="s">
        <v>1236</v>
      </c>
      <c r="K294" s="1468"/>
      <c r="L294" s="1469" t="s">
        <v>117</v>
      </c>
      <c r="M294" s="1392" t="s">
        <v>1239</v>
      </c>
      <c r="N294" s="1470"/>
      <c r="O294" s="1470"/>
      <c r="P294" s="1470"/>
      <c r="Q294" s="1470"/>
      <c r="R294" s="1470"/>
      <c r="S294" s="1470"/>
      <c r="T294" s="1470"/>
      <c r="U294" s="1470"/>
      <c r="V294" s="1470"/>
      <c r="W294" s="1470"/>
      <c r="X294" s="1471"/>
      <c r="Y294" s="1389"/>
      <c r="Z294" s="1384"/>
      <c r="AA294" s="1384"/>
      <c r="AB294" s="1385"/>
      <c r="AC294" s="1611"/>
      <c r="AD294" s="1611"/>
      <c r="AE294" s="1611"/>
      <c r="AF294" s="1611"/>
    </row>
    <row r="295" spans="1:32" ht="18.75" customHeight="1" x14ac:dyDescent="0.2">
      <c r="A295" s="1439"/>
      <c r="B295" s="1440"/>
      <c r="C295" s="1376"/>
      <c r="D295" s="1395"/>
      <c r="E295" s="1396"/>
      <c r="F295" s="1395"/>
      <c r="G295" s="1378"/>
      <c r="H295" s="1391" t="s">
        <v>1290</v>
      </c>
      <c r="I295" s="1467" t="s">
        <v>117</v>
      </c>
      <c r="J295" s="1392" t="s">
        <v>1246</v>
      </c>
      <c r="K295" s="1468"/>
      <c r="L295" s="1393"/>
      <c r="M295" s="1469" t="s">
        <v>117</v>
      </c>
      <c r="N295" s="1392" t="s">
        <v>1247</v>
      </c>
      <c r="O295" s="1470"/>
      <c r="P295" s="1470"/>
      <c r="Q295" s="1470"/>
      <c r="R295" s="1470"/>
      <c r="S295" s="1470"/>
      <c r="T295" s="1470"/>
      <c r="U295" s="1470"/>
      <c r="V295" s="1470"/>
      <c r="W295" s="1470"/>
      <c r="X295" s="1471"/>
      <c r="Y295" s="1389"/>
      <c r="Z295" s="1384"/>
      <c r="AA295" s="1384"/>
      <c r="AB295" s="1385"/>
      <c r="AC295" s="1611"/>
      <c r="AD295" s="1611"/>
      <c r="AE295" s="1611"/>
      <c r="AF295" s="1611"/>
    </row>
    <row r="296" spans="1:32" ht="19.5" customHeight="1" x14ac:dyDescent="0.2">
      <c r="A296" s="1374"/>
      <c r="B296" s="1375"/>
      <c r="C296" s="1376"/>
      <c r="D296" s="1395"/>
      <c r="E296" s="1378"/>
      <c r="F296" s="1395"/>
      <c r="G296" s="1378"/>
      <c r="H296" s="1397" t="s">
        <v>1242</v>
      </c>
      <c r="I296" s="1467" t="s">
        <v>117</v>
      </c>
      <c r="J296" s="1392" t="s">
        <v>1236</v>
      </c>
      <c r="K296" s="1392"/>
      <c r="L296" s="1469" t="s">
        <v>117</v>
      </c>
      <c r="M296" s="1392" t="s">
        <v>1239</v>
      </c>
      <c r="N296" s="1392"/>
      <c r="O296" s="1470"/>
      <c r="P296" s="1392"/>
      <c r="Q296" s="1470"/>
      <c r="R296" s="1470"/>
      <c r="S296" s="1470"/>
      <c r="T296" s="1470"/>
      <c r="U296" s="1470"/>
      <c r="V296" s="1470"/>
      <c r="W296" s="1470"/>
      <c r="X296" s="1471"/>
      <c r="Y296" s="1384"/>
      <c r="Z296" s="1384"/>
      <c r="AA296" s="1384"/>
      <c r="AB296" s="1385"/>
      <c r="AC296" s="1611"/>
      <c r="AD296" s="1611"/>
      <c r="AE296" s="1611"/>
      <c r="AF296" s="1611"/>
    </row>
    <row r="297" spans="1:32" ht="18.75" customHeight="1" x14ac:dyDescent="0.2">
      <c r="A297" s="1439"/>
      <c r="B297" s="1440"/>
      <c r="C297" s="1376"/>
      <c r="D297" s="1395"/>
      <c r="E297" s="1396"/>
      <c r="F297" s="1395"/>
      <c r="G297" s="1378"/>
      <c r="H297" s="1391" t="s">
        <v>141</v>
      </c>
      <c r="I297" s="1467" t="s">
        <v>117</v>
      </c>
      <c r="J297" s="1392" t="s">
        <v>1236</v>
      </c>
      <c r="K297" s="1468"/>
      <c r="L297" s="1469" t="s">
        <v>117</v>
      </c>
      <c r="M297" s="1392" t="s">
        <v>1239</v>
      </c>
      <c r="N297" s="1470"/>
      <c r="O297" s="1470"/>
      <c r="P297" s="1470"/>
      <c r="Q297" s="1470"/>
      <c r="R297" s="1470"/>
      <c r="S297" s="1470"/>
      <c r="T297" s="1470"/>
      <c r="U297" s="1470"/>
      <c r="V297" s="1470"/>
      <c r="W297" s="1470"/>
      <c r="X297" s="1471"/>
      <c r="Y297" s="1389"/>
      <c r="Z297" s="1384"/>
      <c r="AA297" s="1384"/>
      <c r="AB297" s="1385"/>
      <c r="AC297" s="1611"/>
      <c r="AD297" s="1611"/>
      <c r="AE297" s="1611"/>
      <c r="AF297" s="1611"/>
    </row>
    <row r="298" spans="1:32" ht="18.75" customHeight="1" x14ac:dyDescent="0.2">
      <c r="A298" s="1439"/>
      <c r="B298" s="1440"/>
      <c r="C298" s="1376"/>
      <c r="D298" s="1395"/>
      <c r="E298" s="1396"/>
      <c r="F298" s="1395"/>
      <c r="G298" s="1378"/>
      <c r="H298" s="1391" t="s">
        <v>1243</v>
      </c>
      <c r="I298" s="1467" t="s">
        <v>117</v>
      </c>
      <c r="J298" s="1392" t="s">
        <v>1236</v>
      </c>
      <c r="K298" s="1392"/>
      <c r="L298" s="1469" t="s">
        <v>117</v>
      </c>
      <c r="M298" s="1392" t="s">
        <v>1237</v>
      </c>
      <c r="N298" s="1392"/>
      <c r="O298" s="1469" t="s">
        <v>117</v>
      </c>
      <c r="P298" s="1392" t="s">
        <v>1238</v>
      </c>
      <c r="Q298" s="1470"/>
      <c r="R298" s="1470"/>
      <c r="S298" s="1470"/>
      <c r="T298" s="1470"/>
      <c r="U298" s="1470"/>
      <c r="V298" s="1470"/>
      <c r="W298" s="1470"/>
      <c r="X298" s="1471"/>
      <c r="Y298" s="1389"/>
      <c r="Z298" s="1384"/>
      <c r="AA298" s="1384"/>
      <c r="AB298" s="1385"/>
      <c r="AC298" s="1611"/>
      <c r="AD298" s="1611"/>
      <c r="AE298" s="1611"/>
      <c r="AF298" s="1611"/>
    </row>
    <row r="299" spans="1:32" ht="18.75" customHeight="1" x14ac:dyDescent="0.2">
      <c r="A299" s="1460" t="s">
        <v>117</v>
      </c>
      <c r="B299" s="1440" t="s">
        <v>572</v>
      </c>
      <c r="C299" s="1376" t="s">
        <v>929</v>
      </c>
      <c r="D299" s="1484" t="s">
        <v>117</v>
      </c>
      <c r="E299" s="1396" t="s">
        <v>1323</v>
      </c>
      <c r="F299" s="1484" t="s">
        <v>117</v>
      </c>
      <c r="G299" s="1378" t="s">
        <v>1324</v>
      </c>
      <c r="H299" s="1391" t="s">
        <v>245</v>
      </c>
      <c r="I299" s="1467" t="s">
        <v>117</v>
      </c>
      <c r="J299" s="1392" t="s">
        <v>1236</v>
      </c>
      <c r="K299" s="1392"/>
      <c r="L299" s="1469" t="s">
        <v>117</v>
      </c>
      <c r="M299" s="1392" t="s">
        <v>1237</v>
      </c>
      <c r="N299" s="1392"/>
      <c r="O299" s="1469" t="s">
        <v>117</v>
      </c>
      <c r="P299" s="1392" t="s">
        <v>1238</v>
      </c>
      <c r="Q299" s="1470"/>
      <c r="R299" s="1470"/>
      <c r="S299" s="1470"/>
      <c r="T299" s="1470"/>
      <c r="U299" s="1470"/>
      <c r="V299" s="1470"/>
      <c r="W299" s="1470"/>
      <c r="X299" s="1471"/>
      <c r="Y299" s="1389"/>
      <c r="Z299" s="1384"/>
      <c r="AA299" s="1384"/>
      <c r="AB299" s="1385"/>
      <c r="AC299" s="1611"/>
      <c r="AD299" s="1611"/>
      <c r="AE299" s="1611"/>
      <c r="AF299" s="1611"/>
    </row>
    <row r="300" spans="1:32" ht="18.75" customHeight="1" x14ac:dyDescent="0.2">
      <c r="A300" s="1439"/>
      <c r="B300" s="1440"/>
      <c r="C300" s="1376"/>
      <c r="D300" s="1395"/>
      <c r="E300" s="1396"/>
      <c r="F300" s="1484" t="s">
        <v>117</v>
      </c>
      <c r="G300" s="1378" t="s">
        <v>1307</v>
      </c>
      <c r="H300" s="1404" t="s">
        <v>1291</v>
      </c>
      <c r="I300" s="1467" t="s">
        <v>117</v>
      </c>
      <c r="J300" s="1392" t="s">
        <v>1236</v>
      </c>
      <c r="K300" s="1392"/>
      <c r="L300" s="1469" t="s">
        <v>117</v>
      </c>
      <c r="M300" s="1392" t="s">
        <v>1237</v>
      </c>
      <c r="N300" s="1392"/>
      <c r="O300" s="1469" t="s">
        <v>117</v>
      </c>
      <c r="P300" s="1392" t="s">
        <v>1238</v>
      </c>
      <c r="Q300" s="1470"/>
      <c r="R300" s="1470"/>
      <c r="S300" s="1470"/>
      <c r="T300" s="1470"/>
      <c r="U300" s="1463"/>
      <c r="V300" s="1463"/>
      <c r="W300" s="1463"/>
      <c r="X300" s="1464"/>
      <c r="Y300" s="1389"/>
      <c r="Z300" s="1384"/>
      <c r="AA300" s="1384"/>
      <c r="AB300" s="1385"/>
      <c r="AC300" s="1611"/>
      <c r="AD300" s="1611"/>
      <c r="AE300" s="1611"/>
      <c r="AF300" s="1611"/>
    </row>
    <row r="301" spans="1:32" ht="18.75" customHeight="1" x14ac:dyDescent="0.2">
      <c r="A301" s="1439"/>
      <c r="B301" s="1440"/>
      <c r="C301" s="1376"/>
      <c r="D301" s="1395"/>
      <c r="E301" s="1396"/>
      <c r="F301" s="1395"/>
      <c r="G301" s="1378"/>
      <c r="H301" s="1401" t="s">
        <v>239</v>
      </c>
      <c r="I301" s="1467" t="s">
        <v>117</v>
      </c>
      <c r="J301" s="1392" t="s">
        <v>1236</v>
      </c>
      <c r="K301" s="1392"/>
      <c r="L301" s="1469" t="s">
        <v>117</v>
      </c>
      <c r="M301" s="1392" t="s">
        <v>1265</v>
      </c>
      <c r="N301" s="1392"/>
      <c r="O301" s="1469" t="s">
        <v>117</v>
      </c>
      <c r="P301" s="1392" t="s">
        <v>1266</v>
      </c>
      <c r="Q301" s="1399"/>
      <c r="R301" s="1469" t="s">
        <v>117</v>
      </c>
      <c r="S301" s="1392" t="s">
        <v>1267</v>
      </c>
      <c r="T301" s="1399"/>
      <c r="U301" s="1399"/>
      <c r="V301" s="1399"/>
      <c r="W301" s="1399"/>
      <c r="X301" s="1402"/>
      <c r="Y301" s="1389"/>
      <c r="Z301" s="1384"/>
      <c r="AA301" s="1384"/>
      <c r="AB301" s="1385"/>
      <c r="AC301" s="1611"/>
      <c r="AD301" s="1611"/>
      <c r="AE301" s="1611"/>
      <c r="AF301" s="1611"/>
    </row>
    <row r="302" spans="1:32" ht="18.75" customHeight="1" x14ac:dyDescent="0.2">
      <c r="A302" s="1439"/>
      <c r="B302" s="1440"/>
      <c r="C302" s="1376"/>
      <c r="D302" s="1395"/>
      <c r="E302" s="1396"/>
      <c r="F302" s="1395"/>
      <c r="G302" s="1378"/>
      <c r="H302" s="1579" t="s">
        <v>2079</v>
      </c>
      <c r="I302" s="1617" t="s">
        <v>117</v>
      </c>
      <c r="J302" s="1619" t="s">
        <v>1236</v>
      </c>
      <c r="K302" s="1619"/>
      <c r="L302" s="1621" t="s">
        <v>117</v>
      </c>
      <c r="M302" s="1619" t="s">
        <v>1239</v>
      </c>
      <c r="N302" s="1619"/>
      <c r="O302" s="1386"/>
      <c r="P302" s="1386"/>
      <c r="Q302" s="1386"/>
      <c r="R302" s="1386"/>
      <c r="S302" s="1386"/>
      <c r="T302" s="1386"/>
      <c r="U302" s="1386"/>
      <c r="V302" s="1386"/>
      <c r="W302" s="1386"/>
      <c r="X302" s="1442"/>
      <c r="Y302" s="1389"/>
      <c r="Z302" s="1384"/>
      <c r="AA302" s="1384"/>
      <c r="AB302" s="1385"/>
      <c r="AC302" s="1611"/>
      <c r="AD302" s="1611"/>
      <c r="AE302" s="1611"/>
      <c r="AF302" s="1611"/>
    </row>
    <row r="303" spans="1:32" ht="18.75" customHeight="1" x14ac:dyDescent="0.2">
      <c r="A303" s="1443"/>
      <c r="B303" s="1444"/>
      <c r="C303" s="1407"/>
      <c r="D303" s="1429"/>
      <c r="E303" s="1430"/>
      <c r="F303" s="1429"/>
      <c r="G303" s="1365"/>
      <c r="H303" s="1616"/>
      <c r="I303" s="1618"/>
      <c r="J303" s="1620"/>
      <c r="K303" s="1620"/>
      <c r="L303" s="1622"/>
      <c r="M303" s="1620"/>
      <c r="N303" s="1620"/>
      <c r="O303" s="1363"/>
      <c r="P303" s="1363"/>
      <c r="Q303" s="1363"/>
      <c r="R303" s="1363"/>
      <c r="S303" s="1363"/>
      <c r="T303" s="1363"/>
      <c r="U303" s="1363"/>
      <c r="V303" s="1363"/>
      <c r="W303" s="1363"/>
      <c r="X303" s="1430"/>
      <c r="Y303" s="1414"/>
      <c r="Z303" s="1415"/>
      <c r="AA303" s="1415"/>
      <c r="AB303" s="1416"/>
      <c r="AC303" s="1612"/>
      <c r="AD303" s="1612"/>
      <c r="AE303" s="1612"/>
      <c r="AF303" s="1612"/>
    </row>
    <row r="304" spans="1:32" ht="18.75" customHeight="1" x14ac:dyDescent="0.2">
      <c r="A304" s="1437"/>
      <c r="B304" s="1438"/>
      <c r="C304" s="1368"/>
      <c r="D304" s="1419"/>
      <c r="E304" s="1362"/>
      <c r="F304" s="1370"/>
      <c r="G304" s="1362"/>
      <c r="H304" s="1553" t="s">
        <v>1292</v>
      </c>
      <c r="I304" s="1455" t="s">
        <v>117</v>
      </c>
      <c r="J304" s="1360" t="s">
        <v>1288</v>
      </c>
      <c r="K304" s="1456"/>
      <c r="L304" s="1432"/>
      <c r="M304" s="1452" t="s">
        <v>117</v>
      </c>
      <c r="N304" s="1360" t="s">
        <v>1295</v>
      </c>
      <c r="O304" s="1371"/>
      <c r="P304" s="1371"/>
      <c r="Q304" s="1452" t="s">
        <v>117</v>
      </c>
      <c r="R304" s="1360" t="s">
        <v>1296</v>
      </c>
      <c r="S304" s="1371"/>
      <c r="T304" s="1371"/>
      <c r="U304" s="1452" t="s">
        <v>117</v>
      </c>
      <c r="V304" s="1360" t="s">
        <v>1297</v>
      </c>
      <c r="W304" s="1371"/>
      <c r="X304" s="1372"/>
      <c r="Y304" s="1452" t="s">
        <v>117</v>
      </c>
      <c r="Z304" s="1360" t="s">
        <v>1231</v>
      </c>
      <c r="AA304" s="1360"/>
      <c r="AB304" s="1373"/>
      <c r="AC304" s="1609"/>
      <c r="AD304" s="1609"/>
      <c r="AE304" s="1609"/>
      <c r="AF304" s="1609"/>
    </row>
    <row r="305" spans="1:32" ht="18.75" customHeight="1" x14ac:dyDescent="0.2">
      <c r="A305" s="1439"/>
      <c r="B305" s="1440"/>
      <c r="C305" s="1376"/>
      <c r="D305" s="1395"/>
      <c r="E305" s="1378"/>
      <c r="F305" s="1379"/>
      <c r="G305" s="1378"/>
      <c r="H305" s="1574"/>
      <c r="I305" s="1457" t="s">
        <v>117</v>
      </c>
      <c r="J305" s="1380" t="s">
        <v>1298</v>
      </c>
      <c r="K305" s="1458"/>
      <c r="L305" s="1441"/>
      <c r="M305" s="1459" t="s">
        <v>117</v>
      </c>
      <c r="N305" s="1380" t="s">
        <v>1289</v>
      </c>
      <c r="O305" s="1381"/>
      <c r="P305" s="1381"/>
      <c r="Q305" s="1381"/>
      <c r="R305" s="1381"/>
      <c r="S305" s="1381"/>
      <c r="T305" s="1381"/>
      <c r="U305" s="1381"/>
      <c r="V305" s="1381"/>
      <c r="W305" s="1381"/>
      <c r="X305" s="1382"/>
      <c r="Y305" s="1484" t="s">
        <v>117</v>
      </c>
      <c r="Z305" s="1383" t="s">
        <v>1232</v>
      </c>
      <c r="AA305" s="1384"/>
      <c r="AB305" s="1385"/>
      <c r="AC305" s="1610"/>
      <c r="AD305" s="1610"/>
      <c r="AE305" s="1610"/>
      <c r="AF305" s="1610"/>
    </row>
    <row r="306" spans="1:32" ht="18.75" customHeight="1" x14ac:dyDescent="0.2">
      <c r="A306" s="1439"/>
      <c r="B306" s="1440"/>
      <c r="C306" s="1376"/>
      <c r="D306" s="1395"/>
      <c r="E306" s="1378"/>
      <c r="F306" s="1379"/>
      <c r="G306" s="1378"/>
      <c r="H306" s="1578" t="s">
        <v>91</v>
      </c>
      <c r="I306" s="1461" t="s">
        <v>117</v>
      </c>
      <c r="J306" s="1386" t="s">
        <v>1236</v>
      </c>
      <c r="K306" s="1386"/>
      <c r="L306" s="1400"/>
      <c r="M306" s="1462" t="s">
        <v>117</v>
      </c>
      <c r="N306" s="1386" t="s">
        <v>1268</v>
      </c>
      <c r="O306" s="1386"/>
      <c r="P306" s="1400"/>
      <c r="Q306" s="1462" t="s">
        <v>117</v>
      </c>
      <c r="R306" s="1387" t="s">
        <v>1308</v>
      </c>
      <c r="S306" s="1387"/>
      <c r="T306" s="1387"/>
      <c r="U306" s="1463"/>
      <c r="V306" s="1400"/>
      <c r="W306" s="1387"/>
      <c r="X306" s="1464"/>
      <c r="Y306" s="1389"/>
      <c r="Z306" s="1384"/>
      <c r="AA306" s="1384"/>
      <c r="AB306" s="1385"/>
      <c r="AC306" s="1611"/>
      <c r="AD306" s="1611"/>
      <c r="AE306" s="1611"/>
      <c r="AF306" s="1611"/>
    </row>
    <row r="307" spans="1:32" ht="18.75" customHeight="1" x14ac:dyDescent="0.2">
      <c r="A307" s="1439"/>
      <c r="B307" s="1440"/>
      <c r="C307" s="1376"/>
      <c r="D307" s="1395"/>
      <c r="E307" s="1378"/>
      <c r="F307" s="1379"/>
      <c r="G307" s="1378"/>
      <c r="H307" s="1574"/>
      <c r="I307" s="1457" t="s">
        <v>117</v>
      </c>
      <c r="J307" s="1381" t="s">
        <v>1309</v>
      </c>
      <c r="K307" s="1381"/>
      <c r="L307" s="1381"/>
      <c r="M307" s="1459" t="s">
        <v>117</v>
      </c>
      <c r="N307" s="1381" t="s">
        <v>1310</v>
      </c>
      <c r="O307" s="1441"/>
      <c r="P307" s="1381"/>
      <c r="Q307" s="1381"/>
      <c r="R307" s="1441"/>
      <c r="S307" s="1381"/>
      <c r="T307" s="1381"/>
      <c r="U307" s="1465"/>
      <c r="V307" s="1441"/>
      <c r="W307" s="1381"/>
      <c r="X307" s="1466"/>
      <c r="Y307" s="1389"/>
      <c r="Z307" s="1384"/>
      <c r="AA307" s="1384"/>
      <c r="AB307" s="1385"/>
      <c r="AC307" s="1611"/>
      <c r="AD307" s="1611"/>
      <c r="AE307" s="1611"/>
      <c r="AF307" s="1611"/>
    </row>
    <row r="308" spans="1:32" ht="18.75" customHeight="1" x14ac:dyDescent="0.2">
      <c r="A308" s="1439"/>
      <c r="B308" s="1440"/>
      <c r="C308" s="1376"/>
      <c r="D308" s="1395"/>
      <c r="E308" s="1378"/>
      <c r="F308" s="1379"/>
      <c r="G308" s="1378"/>
      <c r="H308" s="1391" t="s">
        <v>92</v>
      </c>
      <c r="I308" s="1467" t="s">
        <v>117</v>
      </c>
      <c r="J308" s="1392" t="s">
        <v>1246</v>
      </c>
      <c r="K308" s="1468"/>
      <c r="L308" s="1393"/>
      <c r="M308" s="1469" t="s">
        <v>117</v>
      </c>
      <c r="N308" s="1392" t="s">
        <v>1247</v>
      </c>
      <c r="O308" s="1470"/>
      <c r="P308" s="1470"/>
      <c r="Q308" s="1470"/>
      <c r="R308" s="1470"/>
      <c r="S308" s="1470"/>
      <c r="T308" s="1470"/>
      <c r="U308" s="1470"/>
      <c r="V308" s="1470"/>
      <c r="W308" s="1470"/>
      <c r="X308" s="1471"/>
      <c r="Y308" s="1389"/>
      <c r="Z308" s="1384"/>
      <c r="AA308" s="1384"/>
      <c r="AB308" s="1385"/>
      <c r="AC308" s="1611"/>
      <c r="AD308" s="1611"/>
      <c r="AE308" s="1611"/>
      <c r="AF308" s="1611"/>
    </row>
    <row r="309" spans="1:32" ht="19.5" customHeight="1" x14ac:dyDescent="0.2">
      <c r="A309" s="1374"/>
      <c r="B309" s="1375"/>
      <c r="C309" s="1376"/>
      <c r="D309" s="1395"/>
      <c r="E309" s="1378"/>
      <c r="F309" s="1379"/>
      <c r="G309" s="1396"/>
      <c r="H309" s="1397" t="s">
        <v>1233</v>
      </c>
      <c r="I309" s="1467" t="s">
        <v>117</v>
      </c>
      <c r="J309" s="1392" t="s">
        <v>1234</v>
      </c>
      <c r="K309" s="1468"/>
      <c r="L309" s="1393"/>
      <c r="M309" s="1469" t="s">
        <v>117</v>
      </c>
      <c r="N309" s="1392" t="s">
        <v>1235</v>
      </c>
      <c r="O309" s="1469"/>
      <c r="P309" s="1392"/>
      <c r="Q309" s="1470"/>
      <c r="R309" s="1470"/>
      <c r="S309" s="1470"/>
      <c r="T309" s="1470"/>
      <c r="U309" s="1470"/>
      <c r="V309" s="1470"/>
      <c r="W309" s="1470"/>
      <c r="X309" s="1471"/>
      <c r="Y309" s="1384"/>
      <c r="Z309" s="1384"/>
      <c r="AA309" s="1384"/>
      <c r="AB309" s="1385"/>
      <c r="AC309" s="1611"/>
      <c r="AD309" s="1611"/>
      <c r="AE309" s="1611"/>
      <c r="AF309" s="1611"/>
    </row>
    <row r="310" spans="1:32" ht="19.5" customHeight="1" x14ac:dyDescent="0.2">
      <c r="A310" s="1374"/>
      <c r="B310" s="1375"/>
      <c r="C310" s="1376"/>
      <c r="D310" s="1395"/>
      <c r="E310" s="1378"/>
      <c r="F310" s="1379"/>
      <c r="G310" s="1396"/>
      <c r="H310" s="1397" t="s">
        <v>1259</v>
      </c>
      <c r="I310" s="1467" t="s">
        <v>117</v>
      </c>
      <c r="J310" s="1392" t="s">
        <v>1234</v>
      </c>
      <c r="K310" s="1468"/>
      <c r="L310" s="1393"/>
      <c r="M310" s="1469" t="s">
        <v>117</v>
      </c>
      <c r="N310" s="1392" t="s">
        <v>1235</v>
      </c>
      <c r="O310" s="1469"/>
      <c r="P310" s="1392"/>
      <c r="Q310" s="1470"/>
      <c r="R310" s="1470"/>
      <c r="S310" s="1470"/>
      <c r="T310" s="1470"/>
      <c r="U310" s="1470"/>
      <c r="V310" s="1470"/>
      <c r="W310" s="1470"/>
      <c r="X310" s="1471"/>
      <c r="Y310" s="1384"/>
      <c r="Z310" s="1384"/>
      <c r="AA310" s="1384"/>
      <c r="AB310" s="1385"/>
      <c r="AC310" s="1611"/>
      <c r="AD310" s="1611"/>
      <c r="AE310" s="1611"/>
      <c r="AF310" s="1611"/>
    </row>
    <row r="311" spans="1:32" ht="18.75" customHeight="1" x14ac:dyDescent="0.2">
      <c r="A311" s="1439"/>
      <c r="B311" s="1440"/>
      <c r="C311" s="1376"/>
      <c r="D311" s="1395"/>
      <c r="E311" s="1378"/>
      <c r="F311" s="1379"/>
      <c r="G311" s="1378"/>
      <c r="H311" s="1391" t="s">
        <v>237</v>
      </c>
      <c r="I311" s="1467" t="s">
        <v>117</v>
      </c>
      <c r="J311" s="1392" t="s">
        <v>1288</v>
      </c>
      <c r="K311" s="1468"/>
      <c r="L311" s="1393"/>
      <c r="M311" s="1469" t="s">
        <v>117</v>
      </c>
      <c r="N311" s="1392" t="s">
        <v>1299</v>
      </c>
      <c r="O311" s="1470"/>
      <c r="P311" s="1470"/>
      <c r="Q311" s="1470"/>
      <c r="R311" s="1470"/>
      <c r="S311" s="1470"/>
      <c r="T311" s="1470"/>
      <c r="U311" s="1470"/>
      <c r="V311" s="1470"/>
      <c r="W311" s="1470"/>
      <c r="X311" s="1471"/>
      <c r="Y311" s="1389"/>
      <c r="Z311" s="1384"/>
      <c r="AA311" s="1384"/>
      <c r="AB311" s="1385"/>
      <c r="AC311" s="1611"/>
      <c r="AD311" s="1611"/>
      <c r="AE311" s="1611"/>
      <c r="AF311" s="1611"/>
    </row>
    <row r="312" spans="1:32" ht="18.75" customHeight="1" x14ac:dyDescent="0.2">
      <c r="A312" s="1439"/>
      <c r="B312" s="1440"/>
      <c r="C312" s="1376"/>
      <c r="D312" s="1395"/>
      <c r="E312" s="1378"/>
      <c r="F312" s="1379"/>
      <c r="G312" s="1378"/>
      <c r="H312" s="1391" t="s">
        <v>1311</v>
      </c>
      <c r="I312" s="1467" t="s">
        <v>117</v>
      </c>
      <c r="J312" s="1392" t="s">
        <v>1288</v>
      </c>
      <c r="K312" s="1468"/>
      <c r="L312" s="1393"/>
      <c r="M312" s="1469" t="s">
        <v>117</v>
      </c>
      <c r="N312" s="1392" t="s">
        <v>1299</v>
      </c>
      <c r="O312" s="1470"/>
      <c r="P312" s="1470"/>
      <c r="Q312" s="1470"/>
      <c r="R312" s="1470"/>
      <c r="S312" s="1470"/>
      <c r="T312" s="1470"/>
      <c r="U312" s="1470"/>
      <c r="V312" s="1470"/>
      <c r="W312" s="1470"/>
      <c r="X312" s="1471"/>
      <c r="Y312" s="1389"/>
      <c r="Z312" s="1384"/>
      <c r="AA312" s="1384"/>
      <c r="AB312" s="1385"/>
      <c r="AC312" s="1611"/>
      <c r="AD312" s="1611"/>
      <c r="AE312" s="1611"/>
      <c r="AF312" s="1611"/>
    </row>
    <row r="313" spans="1:32" ht="18.75" customHeight="1" x14ac:dyDescent="0.2">
      <c r="A313" s="1439"/>
      <c r="B313" s="1440"/>
      <c r="C313" s="1376"/>
      <c r="D313" s="1395"/>
      <c r="E313" s="1378"/>
      <c r="F313" s="1379"/>
      <c r="G313" s="1378"/>
      <c r="H313" s="1391" t="s">
        <v>1262</v>
      </c>
      <c r="I313" s="1467" t="s">
        <v>117</v>
      </c>
      <c r="J313" s="1392" t="s">
        <v>1236</v>
      </c>
      <c r="K313" s="1468"/>
      <c r="L313" s="1469" t="s">
        <v>117</v>
      </c>
      <c r="M313" s="1392" t="s">
        <v>1239</v>
      </c>
      <c r="N313" s="1470"/>
      <c r="O313" s="1470"/>
      <c r="P313" s="1470"/>
      <c r="Q313" s="1470"/>
      <c r="R313" s="1470"/>
      <c r="S313" s="1470"/>
      <c r="T313" s="1470"/>
      <c r="U313" s="1470"/>
      <c r="V313" s="1470"/>
      <c r="W313" s="1470"/>
      <c r="X313" s="1471"/>
      <c r="Y313" s="1389"/>
      <c r="Z313" s="1384"/>
      <c r="AA313" s="1384"/>
      <c r="AB313" s="1385"/>
      <c r="AC313" s="1611"/>
      <c r="AD313" s="1611"/>
      <c r="AE313" s="1611"/>
      <c r="AF313" s="1611"/>
    </row>
    <row r="314" spans="1:32" ht="18.75" customHeight="1" x14ac:dyDescent="0.2">
      <c r="A314" s="1439"/>
      <c r="B314" s="1440"/>
      <c r="C314" s="1376"/>
      <c r="D314" s="1395"/>
      <c r="E314" s="1378"/>
      <c r="F314" s="1379"/>
      <c r="G314" s="1378"/>
      <c r="H314" s="1391" t="s">
        <v>1290</v>
      </c>
      <c r="I314" s="1467" t="s">
        <v>117</v>
      </c>
      <c r="J314" s="1392" t="s">
        <v>1246</v>
      </c>
      <c r="K314" s="1468"/>
      <c r="L314" s="1393"/>
      <c r="M314" s="1469" t="s">
        <v>117</v>
      </c>
      <c r="N314" s="1392" t="s">
        <v>1247</v>
      </c>
      <c r="O314" s="1470"/>
      <c r="P314" s="1470"/>
      <c r="Q314" s="1470"/>
      <c r="R314" s="1470"/>
      <c r="S314" s="1470"/>
      <c r="T314" s="1470"/>
      <c r="U314" s="1470"/>
      <c r="V314" s="1470"/>
      <c r="W314" s="1470"/>
      <c r="X314" s="1471"/>
      <c r="Y314" s="1389"/>
      <c r="Z314" s="1384"/>
      <c r="AA314" s="1384"/>
      <c r="AB314" s="1385"/>
      <c r="AC314" s="1611"/>
      <c r="AD314" s="1611"/>
      <c r="AE314" s="1611"/>
      <c r="AF314" s="1611"/>
    </row>
    <row r="315" spans="1:32" ht="19.5" customHeight="1" x14ac:dyDescent="0.2">
      <c r="A315" s="1374"/>
      <c r="B315" s="1375"/>
      <c r="C315" s="1376"/>
      <c r="D315" s="1395"/>
      <c r="E315" s="1378"/>
      <c r="F315" s="1379"/>
      <c r="G315" s="1396"/>
      <c r="H315" s="1397" t="s">
        <v>1242</v>
      </c>
      <c r="I315" s="1467" t="s">
        <v>117</v>
      </c>
      <c r="J315" s="1392" t="s">
        <v>1236</v>
      </c>
      <c r="K315" s="1392"/>
      <c r="L315" s="1469" t="s">
        <v>117</v>
      </c>
      <c r="M315" s="1392" t="s">
        <v>1239</v>
      </c>
      <c r="N315" s="1392"/>
      <c r="O315" s="1470"/>
      <c r="P315" s="1392"/>
      <c r="Q315" s="1470"/>
      <c r="R315" s="1470"/>
      <c r="S315" s="1470"/>
      <c r="T315" s="1470"/>
      <c r="U315" s="1470"/>
      <c r="V315" s="1470"/>
      <c r="W315" s="1470"/>
      <c r="X315" s="1471"/>
      <c r="Y315" s="1384"/>
      <c r="Z315" s="1384"/>
      <c r="AA315" s="1384"/>
      <c r="AB315" s="1385"/>
      <c r="AC315" s="1611"/>
      <c r="AD315" s="1611"/>
      <c r="AE315" s="1611"/>
      <c r="AF315" s="1611"/>
    </row>
    <row r="316" spans="1:32" ht="18.75" customHeight="1" x14ac:dyDescent="0.2">
      <c r="A316" s="1439"/>
      <c r="B316" s="1440"/>
      <c r="C316" s="1376"/>
      <c r="D316" s="1395"/>
      <c r="E316" s="1378"/>
      <c r="F316" s="1379"/>
      <c r="G316" s="1378"/>
      <c r="H316" s="1391" t="s">
        <v>141</v>
      </c>
      <c r="I316" s="1467" t="s">
        <v>117</v>
      </c>
      <c r="J316" s="1392" t="s">
        <v>1236</v>
      </c>
      <c r="K316" s="1468"/>
      <c r="L316" s="1469" t="s">
        <v>117</v>
      </c>
      <c r="M316" s="1392" t="s">
        <v>1239</v>
      </c>
      <c r="N316" s="1470"/>
      <c r="O316" s="1470"/>
      <c r="P316" s="1470"/>
      <c r="Q316" s="1470"/>
      <c r="R316" s="1470"/>
      <c r="S316" s="1470"/>
      <c r="T316" s="1470"/>
      <c r="U316" s="1470"/>
      <c r="V316" s="1470"/>
      <c r="W316" s="1470"/>
      <c r="X316" s="1471"/>
      <c r="Y316" s="1389"/>
      <c r="Z316" s="1384"/>
      <c r="AA316" s="1384"/>
      <c r="AB316" s="1385"/>
      <c r="AC316" s="1611"/>
      <c r="AD316" s="1611"/>
      <c r="AE316" s="1611"/>
      <c r="AF316" s="1611"/>
    </row>
    <row r="317" spans="1:32" ht="18.75" customHeight="1" x14ac:dyDescent="0.2">
      <c r="A317" s="1439"/>
      <c r="B317" s="1440"/>
      <c r="C317" s="1376"/>
      <c r="D317" s="1395"/>
      <c r="E317" s="1378"/>
      <c r="F317" s="1484"/>
      <c r="G317" s="1378"/>
      <c r="H317" s="1391" t="s">
        <v>1243</v>
      </c>
      <c r="I317" s="1467" t="s">
        <v>117</v>
      </c>
      <c r="J317" s="1392" t="s">
        <v>1236</v>
      </c>
      <c r="K317" s="1392"/>
      <c r="L317" s="1469" t="s">
        <v>117</v>
      </c>
      <c r="M317" s="1392" t="s">
        <v>1237</v>
      </c>
      <c r="N317" s="1392"/>
      <c r="O317" s="1469" t="s">
        <v>117</v>
      </c>
      <c r="P317" s="1392" t="s">
        <v>1238</v>
      </c>
      <c r="Q317" s="1470"/>
      <c r="R317" s="1470"/>
      <c r="S317" s="1470"/>
      <c r="T317" s="1470"/>
      <c r="U317" s="1470"/>
      <c r="V317" s="1470"/>
      <c r="W317" s="1470"/>
      <c r="X317" s="1471"/>
      <c r="Y317" s="1389"/>
      <c r="Z317" s="1384"/>
      <c r="AA317" s="1384"/>
      <c r="AB317" s="1385"/>
      <c r="AC317" s="1611"/>
      <c r="AD317" s="1611"/>
      <c r="AE317" s="1611"/>
      <c r="AF317" s="1611"/>
    </row>
    <row r="318" spans="1:32" ht="18.75" customHeight="1" x14ac:dyDescent="0.2">
      <c r="A318" s="1439"/>
      <c r="B318" s="1440"/>
      <c r="C318" s="1376"/>
      <c r="D318" s="1395"/>
      <c r="E318" s="1378"/>
      <c r="F318" s="1379"/>
      <c r="G318" s="1378"/>
      <c r="H318" s="1391" t="s">
        <v>238</v>
      </c>
      <c r="I318" s="1467" t="s">
        <v>117</v>
      </c>
      <c r="J318" s="1392" t="s">
        <v>1236</v>
      </c>
      <c r="K318" s="1392"/>
      <c r="L318" s="1469" t="s">
        <v>117</v>
      </c>
      <c r="M318" s="1392" t="s">
        <v>1237</v>
      </c>
      <c r="N318" s="1392"/>
      <c r="O318" s="1469" t="s">
        <v>117</v>
      </c>
      <c r="P318" s="1392" t="s">
        <v>1238</v>
      </c>
      <c r="Q318" s="1470"/>
      <c r="R318" s="1470"/>
      <c r="S318" s="1470"/>
      <c r="T318" s="1470"/>
      <c r="U318" s="1470"/>
      <c r="V318" s="1470"/>
      <c r="W318" s="1470"/>
      <c r="X318" s="1471"/>
      <c r="Y318" s="1389"/>
      <c r="Z318" s="1384"/>
      <c r="AA318" s="1384"/>
      <c r="AB318" s="1385"/>
      <c r="AC318" s="1611"/>
      <c r="AD318" s="1611"/>
      <c r="AE318" s="1611"/>
      <c r="AF318" s="1611"/>
    </row>
    <row r="319" spans="1:32" ht="18.75" customHeight="1" x14ac:dyDescent="0.2">
      <c r="A319" s="1439"/>
      <c r="B319" s="1440"/>
      <c r="C319" s="1376"/>
      <c r="D319" s="1395"/>
      <c r="E319" s="1378"/>
      <c r="F319" s="1379"/>
      <c r="G319" s="1378"/>
      <c r="H319" s="1578" t="s">
        <v>1316</v>
      </c>
      <c r="I319" s="1461" t="s">
        <v>117</v>
      </c>
      <c r="J319" s="1386" t="s">
        <v>1293</v>
      </c>
      <c r="K319" s="1386"/>
      <c r="L319" s="1463"/>
      <c r="M319" s="1463"/>
      <c r="N319" s="1463"/>
      <c r="O319" s="1463"/>
      <c r="P319" s="1462" t="s">
        <v>117</v>
      </c>
      <c r="Q319" s="1386" t="s">
        <v>1294</v>
      </c>
      <c r="R319" s="1463"/>
      <c r="S319" s="1463"/>
      <c r="T319" s="1463"/>
      <c r="U319" s="1463"/>
      <c r="V319" s="1463"/>
      <c r="W319" s="1463"/>
      <c r="X319" s="1464"/>
      <c r="Y319" s="1389"/>
      <c r="Z319" s="1384"/>
      <c r="AA319" s="1384"/>
      <c r="AB319" s="1385"/>
      <c r="AC319" s="1611"/>
      <c r="AD319" s="1611"/>
      <c r="AE319" s="1611"/>
      <c r="AF319" s="1611"/>
    </row>
    <row r="320" spans="1:32" ht="18.75" customHeight="1" x14ac:dyDescent="0.2">
      <c r="A320" s="1460" t="s">
        <v>117</v>
      </c>
      <c r="B320" s="1440" t="s">
        <v>572</v>
      </c>
      <c r="C320" s="1376" t="s">
        <v>929</v>
      </c>
      <c r="D320" s="1484" t="s">
        <v>117</v>
      </c>
      <c r="E320" s="1378" t="s">
        <v>1325</v>
      </c>
      <c r="F320" s="1484" t="s">
        <v>117</v>
      </c>
      <c r="G320" s="1378" t="s">
        <v>1313</v>
      </c>
      <c r="H320" s="1574"/>
      <c r="I320" s="1457" t="s">
        <v>117</v>
      </c>
      <c r="J320" s="1380" t="s">
        <v>1300</v>
      </c>
      <c r="K320" s="1465"/>
      <c r="L320" s="1465"/>
      <c r="M320" s="1465"/>
      <c r="N320" s="1465"/>
      <c r="O320" s="1465"/>
      <c r="P320" s="1465"/>
      <c r="Q320" s="1381"/>
      <c r="R320" s="1465"/>
      <c r="S320" s="1465"/>
      <c r="T320" s="1465"/>
      <c r="U320" s="1465"/>
      <c r="V320" s="1465"/>
      <c r="W320" s="1465"/>
      <c r="X320" s="1466"/>
      <c r="Y320" s="1389"/>
      <c r="Z320" s="1384"/>
      <c r="AA320" s="1384"/>
      <c r="AB320" s="1385"/>
      <c r="AC320" s="1611"/>
      <c r="AD320" s="1611"/>
      <c r="AE320" s="1611"/>
      <c r="AF320" s="1611"/>
    </row>
    <row r="321" spans="1:32" ht="18.75" customHeight="1" x14ac:dyDescent="0.2">
      <c r="A321" s="1439"/>
      <c r="B321" s="1440"/>
      <c r="C321" s="1376"/>
      <c r="D321" s="1395"/>
      <c r="E321" s="1378"/>
      <c r="F321" s="1484" t="s">
        <v>117</v>
      </c>
      <c r="G321" s="1378" t="s">
        <v>1315</v>
      </c>
      <c r="H321" s="1578" t="s">
        <v>1306</v>
      </c>
      <c r="I321" s="1461" t="s">
        <v>117</v>
      </c>
      <c r="J321" s="1386" t="s">
        <v>1301</v>
      </c>
      <c r="K321" s="1472"/>
      <c r="L321" s="1400"/>
      <c r="M321" s="1462" t="s">
        <v>117</v>
      </c>
      <c r="N321" s="1386" t="s">
        <v>1302</v>
      </c>
      <c r="O321" s="1463"/>
      <c r="P321" s="1463"/>
      <c r="Q321" s="1462" t="s">
        <v>117</v>
      </c>
      <c r="R321" s="1386" t="s">
        <v>1303</v>
      </c>
      <c r="S321" s="1463"/>
      <c r="T321" s="1463"/>
      <c r="U321" s="1463"/>
      <c r="V321" s="1463"/>
      <c r="W321" s="1463"/>
      <c r="X321" s="1464"/>
      <c r="Y321" s="1389"/>
      <c r="Z321" s="1384"/>
      <c r="AA321" s="1384"/>
      <c r="AB321" s="1385"/>
      <c r="AC321" s="1611"/>
      <c r="AD321" s="1611"/>
      <c r="AE321" s="1611"/>
      <c r="AF321" s="1611"/>
    </row>
    <row r="322" spans="1:32" ht="18.75" customHeight="1" x14ac:dyDescent="0.2">
      <c r="A322" s="1439"/>
      <c r="B322" s="1440"/>
      <c r="C322" s="1376"/>
      <c r="D322" s="1395"/>
      <c r="E322" s="1378"/>
      <c r="F322" s="1379"/>
      <c r="G322" s="1378"/>
      <c r="H322" s="1574"/>
      <c r="I322" s="1457" t="s">
        <v>117</v>
      </c>
      <c r="J322" s="1380" t="s">
        <v>1304</v>
      </c>
      <c r="K322" s="1465"/>
      <c r="L322" s="1465"/>
      <c r="M322" s="1465"/>
      <c r="N322" s="1465"/>
      <c r="O322" s="1465"/>
      <c r="P322" s="1465"/>
      <c r="Q322" s="1459" t="s">
        <v>117</v>
      </c>
      <c r="R322" s="1380" t="s">
        <v>1305</v>
      </c>
      <c r="S322" s="1381"/>
      <c r="T322" s="1465"/>
      <c r="U322" s="1465"/>
      <c r="V322" s="1465"/>
      <c r="W322" s="1465"/>
      <c r="X322" s="1466"/>
      <c r="Y322" s="1389"/>
      <c r="Z322" s="1384"/>
      <c r="AA322" s="1384"/>
      <c r="AB322" s="1385"/>
      <c r="AC322" s="1611"/>
      <c r="AD322" s="1611"/>
      <c r="AE322" s="1611"/>
      <c r="AF322" s="1611"/>
    </row>
    <row r="323" spans="1:32" ht="18.75" customHeight="1" x14ac:dyDescent="0.2">
      <c r="A323" s="1439"/>
      <c r="B323" s="1440"/>
      <c r="C323" s="1376"/>
      <c r="D323" s="1395"/>
      <c r="E323" s="1378"/>
      <c r="F323" s="1379"/>
      <c r="G323" s="1378"/>
      <c r="H323" s="1404" t="s">
        <v>1291</v>
      </c>
      <c r="I323" s="1467" t="s">
        <v>117</v>
      </c>
      <c r="J323" s="1392" t="s">
        <v>1236</v>
      </c>
      <c r="K323" s="1392"/>
      <c r="L323" s="1469" t="s">
        <v>117</v>
      </c>
      <c r="M323" s="1392" t="s">
        <v>1237</v>
      </c>
      <c r="N323" s="1392"/>
      <c r="O323" s="1469" t="s">
        <v>117</v>
      </c>
      <c r="P323" s="1392" t="s">
        <v>1238</v>
      </c>
      <c r="Q323" s="1470"/>
      <c r="R323" s="1470"/>
      <c r="S323" s="1470"/>
      <c r="T323" s="1470"/>
      <c r="U323" s="1463"/>
      <c r="V323" s="1463"/>
      <c r="W323" s="1463"/>
      <c r="X323" s="1464"/>
      <c r="Y323" s="1389"/>
      <c r="Z323" s="1384"/>
      <c r="AA323" s="1384"/>
      <c r="AB323" s="1385"/>
      <c r="AC323" s="1611"/>
      <c r="AD323" s="1611"/>
      <c r="AE323" s="1611"/>
      <c r="AF323" s="1611"/>
    </row>
    <row r="324" spans="1:32" ht="18.75" customHeight="1" x14ac:dyDescent="0.2">
      <c r="A324" s="1439"/>
      <c r="B324" s="1440"/>
      <c r="C324" s="1376"/>
      <c r="D324" s="1395"/>
      <c r="E324" s="1378"/>
      <c r="F324" s="1379"/>
      <c r="G324" s="1378"/>
      <c r="H324" s="1401" t="s">
        <v>239</v>
      </c>
      <c r="I324" s="1467" t="s">
        <v>117</v>
      </c>
      <c r="J324" s="1392" t="s">
        <v>1236</v>
      </c>
      <c r="K324" s="1392"/>
      <c r="L324" s="1469" t="s">
        <v>117</v>
      </c>
      <c r="M324" s="1392" t="s">
        <v>1265</v>
      </c>
      <c r="N324" s="1392"/>
      <c r="O324" s="1469" t="s">
        <v>117</v>
      </c>
      <c r="P324" s="1392" t="s">
        <v>1266</v>
      </c>
      <c r="Q324" s="1399"/>
      <c r="R324" s="1469" t="s">
        <v>117</v>
      </c>
      <c r="S324" s="1392" t="s">
        <v>1267</v>
      </c>
      <c r="T324" s="1399"/>
      <c r="U324" s="1399"/>
      <c r="V324" s="1399"/>
      <c r="W324" s="1399"/>
      <c r="X324" s="1402"/>
      <c r="Y324" s="1389"/>
      <c r="Z324" s="1384"/>
      <c r="AA324" s="1384"/>
      <c r="AB324" s="1385"/>
      <c r="AC324" s="1611"/>
      <c r="AD324" s="1611"/>
      <c r="AE324" s="1611"/>
      <c r="AF324" s="1611"/>
    </row>
    <row r="325" spans="1:32" ht="18.75" customHeight="1" x14ac:dyDescent="0.2">
      <c r="A325" s="1439"/>
      <c r="B325" s="1440"/>
      <c r="C325" s="1376"/>
      <c r="D325" s="1395"/>
      <c r="E325" s="1378"/>
      <c r="F325" s="1379"/>
      <c r="G325" s="1378"/>
      <c r="H325" s="1579" t="s">
        <v>2079</v>
      </c>
      <c r="I325" s="1617" t="s">
        <v>117</v>
      </c>
      <c r="J325" s="1619" t="s">
        <v>1236</v>
      </c>
      <c r="K325" s="1619"/>
      <c r="L325" s="1621" t="s">
        <v>117</v>
      </c>
      <c r="M325" s="1619" t="s">
        <v>1239</v>
      </c>
      <c r="N325" s="1619"/>
      <c r="O325" s="1386"/>
      <c r="P325" s="1386"/>
      <c r="Q325" s="1386"/>
      <c r="R325" s="1386"/>
      <c r="S325" s="1386"/>
      <c r="T325" s="1386"/>
      <c r="U325" s="1386"/>
      <c r="V325" s="1386"/>
      <c r="W325" s="1386"/>
      <c r="X325" s="1442"/>
      <c r="Y325" s="1389"/>
      <c r="Z325" s="1384"/>
      <c r="AA325" s="1384"/>
      <c r="AB325" s="1385"/>
      <c r="AC325" s="1611"/>
      <c r="AD325" s="1611"/>
      <c r="AE325" s="1611"/>
      <c r="AF325" s="1611"/>
    </row>
    <row r="326" spans="1:32" ht="18.75" customHeight="1" x14ac:dyDescent="0.2">
      <c r="A326" s="1443"/>
      <c r="B326" s="1444"/>
      <c r="C326" s="1407"/>
      <c r="D326" s="1429"/>
      <c r="E326" s="1365"/>
      <c r="F326" s="1409"/>
      <c r="G326" s="1365"/>
      <c r="H326" s="1616"/>
      <c r="I326" s="1618"/>
      <c r="J326" s="1620"/>
      <c r="K326" s="1620"/>
      <c r="L326" s="1622"/>
      <c r="M326" s="1620"/>
      <c r="N326" s="1620"/>
      <c r="O326" s="1363"/>
      <c r="P326" s="1363"/>
      <c r="Q326" s="1363"/>
      <c r="R326" s="1363"/>
      <c r="S326" s="1363"/>
      <c r="T326" s="1363"/>
      <c r="U326" s="1363"/>
      <c r="V326" s="1363"/>
      <c r="W326" s="1363"/>
      <c r="X326" s="1430"/>
      <c r="Y326" s="1414"/>
      <c r="Z326" s="1415"/>
      <c r="AA326" s="1415"/>
      <c r="AB326" s="1416"/>
      <c r="AC326" s="1612"/>
      <c r="AD326" s="1612"/>
      <c r="AE326" s="1612"/>
      <c r="AF326" s="1612"/>
    </row>
    <row r="327" spans="1:32" ht="18.75" customHeight="1" x14ac:dyDescent="0.2">
      <c r="A327" s="1437"/>
      <c r="B327" s="1438"/>
      <c r="C327" s="1368"/>
      <c r="D327" s="1419"/>
      <c r="E327" s="1362"/>
      <c r="F327" s="1370"/>
      <c r="G327" s="1362"/>
      <c r="H327" s="1553" t="s">
        <v>1292</v>
      </c>
      <c r="I327" s="1455" t="s">
        <v>117</v>
      </c>
      <c r="J327" s="1360" t="s">
        <v>1288</v>
      </c>
      <c r="K327" s="1456"/>
      <c r="L327" s="1432"/>
      <c r="M327" s="1452" t="s">
        <v>117</v>
      </c>
      <c r="N327" s="1360" t="s">
        <v>1295</v>
      </c>
      <c r="O327" s="1371"/>
      <c r="P327" s="1371"/>
      <c r="Q327" s="1452" t="s">
        <v>117</v>
      </c>
      <c r="R327" s="1360" t="s">
        <v>1296</v>
      </c>
      <c r="S327" s="1371"/>
      <c r="T327" s="1371"/>
      <c r="U327" s="1452" t="s">
        <v>117</v>
      </c>
      <c r="V327" s="1360" t="s">
        <v>1297</v>
      </c>
      <c r="W327" s="1371"/>
      <c r="X327" s="1372"/>
      <c r="Y327" s="1455" t="s">
        <v>117</v>
      </c>
      <c r="Z327" s="1360" t="s">
        <v>1231</v>
      </c>
      <c r="AA327" s="1360"/>
      <c r="AB327" s="1373"/>
      <c r="AC327" s="1609"/>
      <c r="AD327" s="1609"/>
      <c r="AE327" s="1609"/>
      <c r="AF327" s="1609"/>
    </row>
    <row r="328" spans="1:32" ht="18.75" customHeight="1" x14ac:dyDescent="0.2">
      <c r="A328" s="1439"/>
      <c r="B328" s="1440"/>
      <c r="C328" s="1376"/>
      <c r="D328" s="1395"/>
      <c r="E328" s="1378"/>
      <c r="F328" s="1379"/>
      <c r="G328" s="1378"/>
      <c r="H328" s="1574"/>
      <c r="I328" s="1457" t="s">
        <v>117</v>
      </c>
      <c r="J328" s="1380" t="s">
        <v>1298</v>
      </c>
      <c r="K328" s="1458"/>
      <c r="L328" s="1441"/>
      <c r="M328" s="1459" t="s">
        <v>117</v>
      </c>
      <c r="N328" s="1380" t="s">
        <v>1289</v>
      </c>
      <c r="O328" s="1381"/>
      <c r="P328" s="1381"/>
      <c r="Q328" s="1381"/>
      <c r="R328" s="1381"/>
      <c r="S328" s="1381"/>
      <c r="T328" s="1381"/>
      <c r="U328" s="1381"/>
      <c r="V328" s="1381"/>
      <c r="W328" s="1381"/>
      <c r="X328" s="1382"/>
      <c r="Y328" s="1484" t="s">
        <v>117</v>
      </c>
      <c r="Z328" s="1383" t="s">
        <v>1232</v>
      </c>
      <c r="AA328" s="1384"/>
      <c r="AB328" s="1385"/>
      <c r="AC328" s="1610"/>
      <c r="AD328" s="1610"/>
      <c r="AE328" s="1610"/>
      <c r="AF328" s="1610"/>
    </row>
    <row r="329" spans="1:32" ht="18.75" customHeight="1" x14ac:dyDescent="0.2">
      <c r="A329" s="1439"/>
      <c r="B329" s="1440"/>
      <c r="C329" s="1376"/>
      <c r="D329" s="1395"/>
      <c r="E329" s="1378"/>
      <c r="F329" s="1379"/>
      <c r="G329" s="1378"/>
      <c r="H329" s="1578" t="s">
        <v>91</v>
      </c>
      <c r="I329" s="1461" t="s">
        <v>117</v>
      </c>
      <c r="J329" s="1386" t="s">
        <v>1236</v>
      </c>
      <c r="K329" s="1386"/>
      <c r="L329" s="1400"/>
      <c r="M329" s="1462" t="s">
        <v>117</v>
      </c>
      <c r="N329" s="1386" t="s">
        <v>1268</v>
      </c>
      <c r="O329" s="1386"/>
      <c r="P329" s="1400"/>
      <c r="Q329" s="1462" t="s">
        <v>117</v>
      </c>
      <c r="R329" s="1387" t="s">
        <v>1308</v>
      </c>
      <c r="S329" s="1387"/>
      <c r="T329" s="1387"/>
      <c r="U329" s="1463"/>
      <c r="V329" s="1400"/>
      <c r="W329" s="1387"/>
      <c r="X329" s="1464"/>
      <c r="Y329" s="1389"/>
      <c r="Z329" s="1384"/>
      <c r="AA329" s="1384"/>
      <c r="AB329" s="1385"/>
      <c r="AC329" s="1611"/>
      <c r="AD329" s="1611"/>
      <c r="AE329" s="1611"/>
      <c r="AF329" s="1611"/>
    </row>
    <row r="330" spans="1:32" ht="18.75" customHeight="1" x14ac:dyDescent="0.2">
      <c r="A330" s="1439"/>
      <c r="B330" s="1440"/>
      <c r="C330" s="1376"/>
      <c r="D330" s="1395"/>
      <c r="E330" s="1378"/>
      <c r="F330" s="1379"/>
      <c r="G330" s="1378"/>
      <c r="H330" s="1574"/>
      <c r="I330" s="1457" t="s">
        <v>117</v>
      </c>
      <c r="J330" s="1381" t="s">
        <v>1309</v>
      </c>
      <c r="K330" s="1381"/>
      <c r="L330" s="1381"/>
      <c r="M330" s="1459" t="s">
        <v>117</v>
      </c>
      <c r="N330" s="1381" t="s">
        <v>1310</v>
      </c>
      <c r="O330" s="1441"/>
      <c r="P330" s="1381"/>
      <c r="Q330" s="1381"/>
      <c r="R330" s="1441"/>
      <c r="S330" s="1381"/>
      <c r="T330" s="1381"/>
      <c r="U330" s="1465"/>
      <c r="V330" s="1441"/>
      <c r="W330" s="1381"/>
      <c r="X330" s="1466"/>
      <c r="Y330" s="1389"/>
      <c r="Z330" s="1384"/>
      <c r="AA330" s="1384"/>
      <c r="AB330" s="1385"/>
      <c r="AC330" s="1611"/>
      <c r="AD330" s="1611"/>
      <c r="AE330" s="1611"/>
      <c r="AF330" s="1611"/>
    </row>
    <row r="331" spans="1:32" ht="18.75" customHeight="1" x14ac:dyDescent="0.2">
      <c r="A331" s="1439"/>
      <c r="B331" s="1440"/>
      <c r="C331" s="1376"/>
      <c r="D331" s="1395"/>
      <c r="E331" s="1378"/>
      <c r="F331" s="1379"/>
      <c r="G331" s="1378"/>
      <c r="H331" s="1391" t="s">
        <v>92</v>
      </c>
      <c r="I331" s="1467" t="s">
        <v>117</v>
      </c>
      <c r="J331" s="1392" t="s">
        <v>1246</v>
      </c>
      <c r="K331" s="1468"/>
      <c r="L331" s="1393"/>
      <c r="M331" s="1469" t="s">
        <v>117</v>
      </c>
      <c r="N331" s="1392" t="s">
        <v>1247</v>
      </c>
      <c r="O331" s="1470"/>
      <c r="P331" s="1470"/>
      <c r="Q331" s="1470"/>
      <c r="R331" s="1470"/>
      <c r="S331" s="1470"/>
      <c r="T331" s="1470"/>
      <c r="U331" s="1470"/>
      <c r="V331" s="1470"/>
      <c r="W331" s="1470"/>
      <c r="X331" s="1471"/>
      <c r="Y331" s="1389"/>
      <c r="Z331" s="1384"/>
      <c r="AA331" s="1384"/>
      <c r="AB331" s="1385"/>
      <c r="AC331" s="1611"/>
      <c r="AD331" s="1611"/>
      <c r="AE331" s="1611"/>
      <c r="AF331" s="1611"/>
    </row>
    <row r="332" spans="1:32" ht="19.5" customHeight="1" x14ac:dyDescent="0.2">
      <c r="A332" s="1374"/>
      <c r="B332" s="1375"/>
      <c r="C332" s="1376"/>
      <c r="D332" s="1395"/>
      <c r="E332" s="1378"/>
      <c r="F332" s="1379"/>
      <c r="G332" s="1396"/>
      <c r="H332" s="1397" t="s">
        <v>1233</v>
      </c>
      <c r="I332" s="1467" t="s">
        <v>117</v>
      </c>
      <c r="J332" s="1392" t="s">
        <v>1234</v>
      </c>
      <c r="K332" s="1468"/>
      <c r="L332" s="1393"/>
      <c r="M332" s="1469" t="s">
        <v>117</v>
      </c>
      <c r="N332" s="1392" t="s">
        <v>1235</v>
      </c>
      <c r="O332" s="1469"/>
      <c r="P332" s="1392"/>
      <c r="Q332" s="1470"/>
      <c r="R332" s="1470"/>
      <c r="S332" s="1470"/>
      <c r="T332" s="1470"/>
      <c r="U332" s="1470"/>
      <c r="V332" s="1470"/>
      <c r="W332" s="1470"/>
      <c r="X332" s="1471"/>
      <c r="Y332" s="1384"/>
      <c r="Z332" s="1384"/>
      <c r="AA332" s="1384"/>
      <c r="AB332" s="1385"/>
      <c r="AC332" s="1611"/>
      <c r="AD332" s="1611"/>
      <c r="AE332" s="1611"/>
      <c r="AF332" s="1611"/>
    </row>
    <row r="333" spans="1:32" ht="19.5" customHeight="1" x14ac:dyDescent="0.2">
      <c r="A333" s="1374"/>
      <c r="B333" s="1375"/>
      <c r="C333" s="1376"/>
      <c r="D333" s="1395"/>
      <c r="E333" s="1378"/>
      <c r="F333" s="1379"/>
      <c r="G333" s="1396"/>
      <c r="H333" s="1397" t="s">
        <v>1259</v>
      </c>
      <c r="I333" s="1467" t="s">
        <v>117</v>
      </c>
      <c r="J333" s="1392" t="s">
        <v>1234</v>
      </c>
      <c r="K333" s="1468"/>
      <c r="L333" s="1393"/>
      <c r="M333" s="1469" t="s">
        <v>117</v>
      </c>
      <c r="N333" s="1392" t="s">
        <v>1235</v>
      </c>
      <c r="O333" s="1469"/>
      <c r="P333" s="1392"/>
      <c r="Q333" s="1470"/>
      <c r="R333" s="1470"/>
      <c r="S333" s="1470"/>
      <c r="T333" s="1470"/>
      <c r="U333" s="1470"/>
      <c r="V333" s="1470"/>
      <c r="W333" s="1470"/>
      <c r="X333" s="1471"/>
      <c r="Y333" s="1384"/>
      <c r="Z333" s="1384"/>
      <c r="AA333" s="1384"/>
      <c r="AB333" s="1385"/>
      <c r="AC333" s="1611"/>
      <c r="AD333" s="1611"/>
      <c r="AE333" s="1611"/>
      <c r="AF333" s="1611"/>
    </row>
    <row r="334" spans="1:32" ht="18.75" customHeight="1" x14ac:dyDescent="0.2">
      <c r="A334" s="1439"/>
      <c r="B334" s="1440"/>
      <c r="C334" s="1376"/>
      <c r="D334" s="1395"/>
      <c r="E334" s="1378"/>
      <c r="F334" s="1379"/>
      <c r="G334" s="1378"/>
      <c r="H334" s="1391" t="s">
        <v>237</v>
      </c>
      <c r="I334" s="1467" t="s">
        <v>117</v>
      </c>
      <c r="J334" s="1392" t="s">
        <v>1288</v>
      </c>
      <c r="K334" s="1468"/>
      <c r="L334" s="1393"/>
      <c r="M334" s="1469" t="s">
        <v>117</v>
      </c>
      <c r="N334" s="1392" t="s">
        <v>1299</v>
      </c>
      <c r="O334" s="1470"/>
      <c r="P334" s="1470"/>
      <c r="Q334" s="1470"/>
      <c r="R334" s="1470"/>
      <c r="S334" s="1470"/>
      <c r="T334" s="1470"/>
      <c r="U334" s="1470"/>
      <c r="V334" s="1470"/>
      <c r="W334" s="1470"/>
      <c r="X334" s="1471"/>
      <c r="Y334" s="1389"/>
      <c r="Z334" s="1384"/>
      <c r="AA334" s="1384"/>
      <c r="AB334" s="1385"/>
      <c r="AC334" s="1611"/>
      <c r="AD334" s="1611"/>
      <c r="AE334" s="1611"/>
      <c r="AF334" s="1611"/>
    </row>
    <row r="335" spans="1:32" ht="18.75" customHeight="1" x14ac:dyDescent="0.2">
      <c r="A335" s="1439"/>
      <c r="B335" s="1440"/>
      <c r="C335" s="1376"/>
      <c r="D335" s="1395"/>
      <c r="E335" s="1378"/>
      <c r="F335" s="1379"/>
      <c r="G335" s="1378"/>
      <c r="H335" s="1391" t="s">
        <v>1311</v>
      </c>
      <c r="I335" s="1467" t="s">
        <v>117</v>
      </c>
      <c r="J335" s="1392" t="s">
        <v>1288</v>
      </c>
      <c r="K335" s="1468"/>
      <c r="L335" s="1393"/>
      <c r="M335" s="1469" t="s">
        <v>117</v>
      </c>
      <c r="N335" s="1392" t="s">
        <v>1299</v>
      </c>
      <c r="O335" s="1470"/>
      <c r="P335" s="1470"/>
      <c r="Q335" s="1470"/>
      <c r="R335" s="1470"/>
      <c r="S335" s="1470"/>
      <c r="T335" s="1470"/>
      <c r="U335" s="1470"/>
      <c r="V335" s="1470"/>
      <c r="W335" s="1470"/>
      <c r="X335" s="1471"/>
      <c r="Y335" s="1389"/>
      <c r="Z335" s="1384"/>
      <c r="AA335" s="1384"/>
      <c r="AB335" s="1385"/>
      <c r="AC335" s="1611"/>
      <c r="AD335" s="1611"/>
      <c r="AE335" s="1611"/>
      <c r="AF335" s="1611"/>
    </row>
    <row r="336" spans="1:32" ht="18.75" customHeight="1" x14ac:dyDescent="0.2">
      <c r="A336" s="1439"/>
      <c r="B336" s="1440"/>
      <c r="C336" s="1376"/>
      <c r="D336" s="1395"/>
      <c r="E336" s="1378"/>
      <c r="F336" s="1379"/>
      <c r="G336" s="1378"/>
      <c r="H336" s="1391" t="s">
        <v>1262</v>
      </c>
      <c r="I336" s="1467" t="s">
        <v>117</v>
      </c>
      <c r="J336" s="1392" t="s">
        <v>1236</v>
      </c>
      <c r="K336" s="1468"/>
      <c r="L336" s="1469" t="s">
        <v>117</v>
      </c>
      <c r="M336" s="1392" t="s">
        <v>1239</v>
      </c>
      <c r="N336" s="1470"/>
      <c r="O336" s="1470"/>
      <c r="P336" s="1470"/>
      <c r="Q336" s="1470"/>
      <c r="R336" s="1470"/>
      <c r="S336" s="1470"/>
      <c r="T336" s="1470"/>
      <c r="U336" s="1470"/>
      <c r="V336" s="1470"/>
      <c r="W336" s="1470"/>
      <c r="X336" s="1471"/>
      <c r="Y336" s="1389"/>
      <c r="Z336" s="1384"/>
      <c r="AA336" s="1384"/>
      <c r="AB336" s="1385"/>
      <c r="AC336" s="1611"/>
      <c r="AD336" s="1611"/>
      <c r="AE336" s="1611"/>
      <c r="AF336" s="1611"/>
    </row>
    <row r="337" spans="1:32" ht="18.75" customHeight="1" x14ac:dyDescent="0.2">
      <c r="A337" s="1439"/>
      <c r="B337" s="1440"/>
      <c r="C337" s="1376"/>
      <c r="D337" s="1395"/>
      <c r="E337" s="1378"/>
      <c r="F337" s="1379"/>
      <c r="G337" s="1378"/>
      <c r="H337" s="1391" t="s">
        <v>1290</v>
      </c>
      <c r="I337" s="1467" t="s">
        <v>117</v>
      </c>
      <c r="J337" s="1392" t="s">
        <v>1246</v>
      </c>
      <c r="K337" s="1468"/>
      <c r="L337" s="1393"/>
      <c r="M337" s="1469" t="s">
        <v>117</v>
      </c>
      <c r="N337" s="1392" t="s">
        <v>1247</v>
      </c>
      <c r="O337" s="1470"/>
      <c r="P337" s="1470"/>
      <c r="Q337" s="1470"/>
      <c r="R337" s="1470"/>
      <c r="S337" s="1470"/>
      <c r="T337" s="1470"/>
      <c r="U337" s="1470"/>
      <c r="V337" s="1470"/>
      <c r="W337" s="1470"/>
      <c r="X337" s="1471"/>
      <c r="Y337" s="1389"/>
      <c r="Z337" s="1384"/>
      <c r="AA337" s="1384"/>
      <c r="AB337" s="1385"/>
      <c r="AC337" s="1611"/>
      <c r="AD337" s="1611"/>
      <c r="AE337" s="1611"/>
      <c r="AF337" s="1611"/>
    </row>
    <row r="338" spans="1:32" ht="19.5" customHeight="1" x14ac:dyDescent="0.2">
      <c r="A338" s="1374"/>
      <c r="B338" s="1375"/>
      <c r="C338" s="1376"/>
      <c r="D338" s="1395"/>
      <c r="E338" s="1378"/>
      <c r="F338" s="1379"/>
      <c r="G338" s="1396"/>
      <c r="H338" s="1397" t="s">
        <v>1242</v>
      </c>
      <c r="I338" s="1467" t="s">
        <v>117</v>
      </c>
      <c r="J338" s="1392" t="s">
        <v>1236</v>
      </c>
      <c r="K338" s="1392"/>
      <c r="L338" s="1469" t="s">
        <v>117</v>
      </c>
      <c r="M338" s="1392" t="s">
        <v>1239</v>
      </c>
      <c r="N338" s="1392"/>
      <c r="O338" s="1470"/>
      <c r="P338" s="1392"/>
      <c r="Q338" s="1470"/>
      <c r="R338" s="1470"/>
      <c r="S338" s="1470"/>
      <c r="T338" s="1470"/>
      <c r="U338" s="1470"/>
      <c r="V338" s="1470"/>
      <c r="W338" s="1470"/>
      <c r="X338" s="1471"/>
      <c r="Y338" s="1384"/>
      <c r="Z338" s="1384"/>
      <c r="AA338" s="1384"/>
      <c r="AB338" s="1385"/>
      <c r="AC338" s="1611"/>
      <c r="AD338" s="1611"/>
      <c r="AE338" s="1611"/>
      <c r="AF338" s="1611"/>
    </row>
    <row r="339" spans="1:32" ht="18.75" customHeight="1" x14ac:dyDescent="0.2">
      <c r="A339" s="1439"/>
      <c r="B339" s="1440"/>
      <c r="C339" s="1376"/>
      <c r="D339" s="1395"/>
      <c r="E339" s="1378"/>
      <c r="F339" s="1379"/>
      <c r="G339" s="1378"/>
      <c r="H339" s="1391" t="s">
        <v>141</v>
      </c>
      <c r="I339" s="1467" t="s">
        <v>117</v>
      </c>
      <c r="J339" s="1392" t="s">
        <v>1236</v>
      </c>
      <c r="K339" s="1468"/>
      <c r="L339" s="1469" t="s">
        <v>117</v>
      </c>
      <c r="M339" s="1392" t="s">
        <v>1239</v>
      </c>
      <c r="N339" s="1470"/>
      <c r="O339" s="1470"/>
      <c r="P339" s="1470"/>
      <c r="Q339" s="1470"/>
      <c r="R339" s="1470"/>
      <c r="S339" s="1470"/>
      <c r="T339" s="1470"/>
      <c r="U339" s="1470"/>
      <c r="V339" s="1470"/>
      <c r="W339" s="1470"/>
      <c r="X339" s="1471"/>
      <c r="Y339" s="1389"/>
      <c r="Z339" s="1384"/>
      <c r="AA339" s="1384"/>
      <c r="AB339" s="1385"/>
      <c r="AC339" s="1611"/>
      <c r="AD339" s="1611"/>
      <c r="AE339" s="1611"/>
      <c r="AF339" s="1611"/>
    </row>
    <row r="340" spans="1:32" ht="18.75" customHeight="1" x14ac:dyDescent="0.2">
      <c r="A340" s="1439"/>
      <c r="B340" s="1440"/>
      <c r="C340" s="1376"/>
      <c r="D340" s="1395"/>
      <c r="E340" s="1378"/>
      <c r="F340" s="1379"/>
      <c r="G340" s="1378"/>
      <c r="H340" s="1391" t="s">
        <v>1243</v>
      </c>
      <c r="I340" s="1467" t="s">
        <v>117</v>
      </c>
      <c r="J340" s="1392" t="s">
        <v>1236</v>
      </c>
      <c r="K340" s="1392"/>
      <c r="L340" s="1469" t="s">
        <v>117</v>
      </c>
      <c r="M340" s="1392" t="s">
        <v>1237</v>
      </c>
      <c r="N340" s="1392"/>
      <c r="O340" s="1469" t="s">
        <v>117</v>
      </c>
      <c r="P340" s="1392" t="s">
        <v>1238</v>
      </c>
      <c r="Q340" s="1470"/>
      <c r="R340" s="1470"/>
      <c r="S340" s="1470"/>
      <c r="T340" s="1470"/>
      <c r="U340" s="1470"/>
      <c r="V340" s="1470"/>
      <c r="W340" s="1470"/>
      <c r="X340" s="1471"/>
      <c r="Y340" s="1389"/>
      <c r="Z340" s="1384"/>
      <c r="AA340" s="1384"/>
      <c r="AB340" s="1385"/>
      <c r="AC340" s="1611"/>
      <c r="AD340" s="1611"/>
      <c r="AE340" s="1611"/>
      <c r="AF340" s="1611"/>
    </row>
    <row r="341" spans="1:32" ht="18.75" customHeight="1" x14ac:dyDescent="0.2">
      <c r="A341" s="1439"/>
      <c r="B341" s="1440"/>
      <c r="C341" s="1376"/>
      <c r="D341" s="1395"/>
      <c r="E341" s="1378"/>
      <c r="F341" s="1379"/>
      <c r="G341" s="1378"/>
      <c r="H341" s="1391" t="s">
        <v>238</v>
      </c>
      <c r="I341" s="1467" t="s">
        <v>117</v>
      </c>
      <c r="J341" s="1392" t="s">
        <v>1236</v>
      </c>
      <c r="K341" s="1392"/>
      <c r="L341" s="1469" t="s">
        <v>117</v>
      </c>
      <c r="M341" s="1392" t="s">
        <v>1237</v>
      </c>
      <c r="N341" s="1392"/>
      <c r="O341" s="1469" t="s">
        <v>117</v>
      </c>
      <c r="P341" s="1392" t="s">
        <v>1238</v>
      </c>
      <c r="Q341" s="1470"/>
      <c r="R341" s="1470"/>
      <c r="S341" s="1470"/>
      <c r="T341" s="1470"/>
      <c r="U341" s="1470"/>
      <c r="V341" s="1470"/>
      <c r="W341" s="1470"/>
      <c r="X341" s="1471"/>
      <c r="Y341" s="1389"/>
      <c r="Z341" s="1384"/>
      <c r="AA341" s="1384"/>
      <c r="AB341" s="1385"/>
      <c r="AC341" s="1611"/>
      <c r="AD341" s="1611"/>
      <c r="AE341" s="1611"/>
      <c r="AF341" s="1611"/>
    </row>
    <row r="342" spans="1:32" ht="18.75" customHeight="1" x14ac:dyDescent="0.2">
      <c r="A342" s="1460" t="s">
        <v>117</v>
      </c>
      <c r="B342" s="1440" t="s">
        <v>572</v>
      </c>
      <c r="C342" s="1376" t="s">
        <v>929</v>
      </c>
      <c r="D342" s="1484" t="s">
        <v>117</v>
      </c>
      <c r="E342" s="1378" t="s">
        <v>1326</v>
      </c>
      <c r="F342" s="1379"/>
      <c r="G342" s="1378"/>
      <c r="H342" s="1578" t="s">
        <v>1316</v>
      </c>
      <c r="I342" s="1461" t="s">
        <v>117</v>
      </c>
      <c r="J342" s="1386" t="s">
        <v>1293</v>
      </c>
      <c r="K342" s="1386"/>
      <c r="L342" s="1463"/>
      <c r="M342" s="1463"/>
      <c r="N342" s="1463"/>
      <c r="O342" s="1463"/>
      <c r="P342" s="1462" t="s">
        <v>117</v>
      </c>
      <c r="Q342" s="1386" t="s">
        <v>1294</v>
      </c>
      <c r="R342" s="1463"/>
      <c r="S342" s="1463"/>
      <c r="T342" s="1463"/>
      <c r="U342" s="1463"/>
      <c r="V342" s="1463"/>
      <c r="W342" s="1463"/>
      <c r="X342" s="1464"/>
      <c r="Y342" s="1389"/>
      <c r="Z342" s="1384"/>
      <c r="AA342" s="1384"/>
      <c r="AB342" s="1385"/>
      <c r="AC342" s="1611"/>
      <c r="AD342" s="1611"/>
      <c r="AE342" s="1611"/>
      <c r="AF342" s="1611"/>
    </row>
    <row r="343" spans="1:32" ht="18.75" customHeight="1" x14ac:dyDescent="0.2">
      <c r="A343" s="1439"/>
      <c r="B343" s="1440"/>
      <c r="C343" s="1376"/>
      <c r="D343" s="1395"/>
      <c r="E343" s="1378"/>
      <c r="F343" s="1379"/>
      <c r="G343" s="1378"/>
      <c r="H343" s="1574"/>
      <c r="I343" s="1457" t="s">
        <v>117</v>
      </c>
      <c r="J343" s="1380" t="s">
        <v>1300</v>
      </c>
      <c r="K343" s="1465"/>
      <c r="L343" s="1465"/>
      <c r="M343" s="1465"/>
      <c r="N343" s="1465"/>
      <c r="O343" s="1465"/>
      <c r="P343" s="1465"/>
      <c r="Q343" s="1381"/>
      <c r="R343" s="1465"/>
      <c r="S343" s="1465"/>
      <c r="T343" s="1465"/>
      <c r="U343" s="1465"/>
      <c r="V343" s="1465"/>
      <c r="W343" s="1465"/>
      <c r="X343" s="1466"/>
      <c r="Y343" s="1389"/>
      <c r="Z343" s="1384"/>
      <c r="AA343" s="1384"/>
      <c r="AB343" s="1385"/>
      <c r="AC343" s="1611"/>
      <c r="AD343" s="1611"/>
      <c r="AE343" s="1611"/>
      <c r="AF343" s="1611"/>
    </row>
    <row r="344" spans="1:32" ht="18.75" customHeight="1" x14ac:dyDescent="0.2">
      <c r="A344" s="1439"/>
      <c r="B344" s="1440"/>
      <c r="C344" s="1376"/>
      <c r="D344" s="1395"/>
      <c r="E344" s="1378"/>
      <c r="F344" s="1379"/>
      <c r="G344" s="1378"/>
      <c r="H344" s="1578" t="s">
        <v>1306</v>
      </c>
      <c r="I344" s="1461" t="s">
        <v>117</v>
      </c>
      <c r="J344" s="1386" t="s">
        <v>1301</v>
      </c>
      <c r="K344" s="1472"/>
      <c r="L344" s="1400"/>
      <c r="M344" s="1462" t="s">
        <v>117</v>
      </c>
      <c r="N344" s="1386" t="s">
        <v>1302</v>
      </c>
      <c r="O344" s="1463"/>
      <c r="P344" s="1463"/>
      <c r="Q344" s="1462" t="s">
        <v>117</v>
      </c>
      <c r="R344" s="1386" t="s">
        <v>1303</v>
      </c>
      <c r="S344" s="1463"/>
      <c r="T344" s="1463"/>
      <c r="U344" s="1463"/>
      <c r="V344" s="1463"/>
      <c r="W344" s="1463"/>
      <c r="X344" s="1464"/>
      <c r="Y344" s="1389"/>
      <c r="Z344" s="1384"/>
      <c r="AA344" s="1384"/>
      <c r="AB344" s="1385"/>
      <c r="AC344" s="1611"/>
      <c r="AD344" s="1611"/>
      <c r="AE344" s="1611"/>
      <c r="AF344" s="1611"/>
    </row>
    <row r="345" spans="1:32" ht="18.75" customHeight="1" x14ac:dyDescent="0.2">
      <c r="A345" s="1439"/>
      <c r="B345" s="1440"/>
      <c r="C345" s="1376"/>
      <c r="D345" s="1395"/>
      <c r="E345" s="1378"/>
      <c r="F345" s="1379"/>
      <c r="G345" s="1378"/>
      <c r="H345" s="1574"/>
      <c r="I345" s="1457" t="s">
        <v>117</v>
      </c>
      <c r="J345" s="1380" t="s">
        <v>1304</v>
      </c>
      <c r="K345" s="1465"/>
      <c r="L345" s="1465"/>
      <c r="M345" s="1465"/>
      <c r="N345" s="1465"/>
      <c r="O345" s="1465"/>
      <c r="P345" s="1465"/>
      <c r="Q345" s="1459" t="s">
        <v>117</v>
      </c>
      <c r="R345" s="1380" t="s">
        <v>1305</v>
      </c>
      <c r="S345" s="1381"/>
      <c r="T345" s="1465"/>
      <c r="U345" s="1465"/>
      <c r="V345" s="1465"/>
      <c r="W345" s="1465"/>
      <c r="X345" s="1466"/>
      <c r="Y345" s="1389"/>
      <c r="Z345" s="1384"/>
      <c r="AA345" s="1384"/>
      <c r="AB345" s="1385"/>
      <c r="AC345" s="1611"/>
      <c r="AD345" s="1611"/>
      <c r="AE345" s="1611"/>
      <c r="AF345" s="1611"/>
    </row>
    <row r="346" spans="1:32" ht="18.75" customHeight="1" x14ac:dyDescent="0.2">
      <c r="A346" s="1439"/>
      <c r="B346" s="1440"/>
      <c r="C346" s="1376"/>
      <c r="D346" s="1395"/>
      <c r="E346" s="1378"/>
      <c r="F346" s="1379"/>
      <c r="G346" s="1378"/>
      <c r="H346" s="1404" t="s">
        <v>1291</v>
      </c>
      <c r="I346" s="1467" t="s">
        <v>117</v>
      </c>
      <c r="J346" s="1392" t="s">
        <v>1236</v>
      </c>
      <c r="K346" s="1392"/>
      <c r="L346" s="1469" t="s">
        <v>117</v>
      </c>
      <c r="M346" s="1392" t="s">
        <v>1237</v>
      </c>
      <c r="N346" s="1392"/>
      <c r="O346" s="1469" t="s">
        <v>117</v>
      </c>
      <c r="P346" s="1392" t="s">
        <v>1238</v>
      </c>
      <c r="Q346" s="1470"/>
      <c r="R346" s="1470"/>
      <c r="S346" s="1470"/>
      <c r="T346" s="1470"/>
      <c r="U346" s="1463"/>
      <c r="V346" s="1463"/>
      <c r="W346" s="1463"/>
      <c r="X346" s="1464"/>
      <c r="Y346" s="1389"/>
      <c r="Z346" s="1384"/>
      <c r="AA346" s="1384"/>
      <c r="AB346" s="1385"/>
      <c r="AC346" s="1611"/>
      <c r="AD346" s="1611"/>
      <c r="AE346" s="1611"/>
      <c r="AF346" s="1611"/>
    </row>
    <row r="347" spans="1:32" ht="18.75" customHeight="1" x14ac:dyDescent="0.2">
      <c r="A347" s="1439"/>
      <c r="B347" s="1440"/>
      <c r="C347" s="1376"/>
      <c r="D347" s="1395"/>
      <c r="E347" s="1378"/>
      <c r="F347" s="1379"/>
      <c r="G347" s="1378"/>
      <c r="H347" s="1401" t="s">
        <v>239</v>
      </c>
      <c r="I347" s="1467" t="s">
        <v>117</v>
      </c>
      <c r="J347" s="1392" t="s">
        <v>1236</v>
      </c>
      <c r="K347" s="1392"/>
      <c r="L347" s="1469" t="s">
        <v>117</v>
      </c>
      <c r="M347" s="1392" t="s">
        <v>1265</v>
      </c>
      <c r="N347" s="1392"/>
      <c r="O347" s="1469" t="s">
        <v>117</v>
      </c>
      <c r="P347" s="1392" t="s">
        <v>1266</v>
      </c>
      <c r="Q347" s="1399"/>
      <c r="R347" s="1469" t="s">
        <v>117</v>
      </c>
      <c r="S347" s="1392" t="s">
        <v>1267</v>
      </c>
      <c r="T347" s="1399"/>
      <c r="U347" s="1399"/>
      <c r="V347" s="1399"/>
      <c r="W347" s="1399"/>
      <c r="X347" s="1402"/>
      <c r="Y347" s="1389"/>
      <c r="Z347" s="1384"/>
      <c r="AA347" s="1384"/>
      <c r="AB347" s="1385"/>
      <c r="AC347" s="1611"/>
      <c r="AD347" s="1611"/>
      <c r="AE347" s="1611"/>
      <c r="AF347" s="1611"/>
    </row>
    <row r="348" spans="1:32" ht="18.75" customHeight="1" x14ac:dyDescent="0.2">
      <c r="A348" s="1439"/>
      <c r="B348" s="1440"/>
      <c r="C348" s="1376"/>
      <c r="D348" s="1395"/>
      <c r="E348" s="1378"/>
      <c r="F348" s="1379"/>
      <c r="G348" s="1378"/>
      <c r="H348" s="1579" t="s">
        <v>2079</v>
      </c>
      <c r="I348" s="1617" t="s">
        <v>117</v>
      </c>
      <c r="J348" s="1619" t="s">
        <v>1236</v>
      </c>
      <c r="K348" s="1619"/>
      <c r="L348" s="1621" t="s">
        <v>117</v>
      </c>
      <c r="M348" s="1619" t="s">
        <v>1239</v>
      </c>
      <c r="N348" s="1619"/>
      <c r="O348" s="1386"/>
      <c r="P348" s="1386"/>
      <c r="Q348" s="1386"/>
      <c r="R348" s="1386"/>
      <c r="S348" s="1386"/>
      <c r="T348" s="1386"/>
      <c r="U348" s="1386"/>
      <c r="V348" s="1386"/>
      <c r="W348" s="1386"/>
      <c r="X348" s="1442"/>
      <c r="Y348" s="1389"/>
      <c r="Z348" s="1384"/>
      <c r="AA348" s="1384"/>
      <c r="AB348" s="1385"/>
      <c r="AC348" s="1611"/>
      <c r="AD348" s="1611"/>
      <c r="AE348" s="1611"/>
      <c r="AF348" s="1611"/>
    </row>
    <row r="349" spans="1:32" ht="18.75" customHeight="1" x14ac:dyDescent="0.2">
      <c r="A349" s="1443"/>
      <c r="B349" s="1444"/>
      <c r="C349" s="1407"/>
      <c r="D349" s="1429"/>
      <c r="E349" s="1365"/>
      <c r="F349" s="1409"/>
      <c r="G349" s="1365"/>
      <c r="H349" s="1616"/>
      <c r="I349" s="1618"/>
      <c r="J349" s="1620"/>
      <c r="K349" s="1620"/>
      <c r="L349" s="1622"/>
      <c r="M349" s="1620"/>
      <c r="N349" s="1620"/>
      <c r="O349" s="1363"/>
      <c r="P349" s="1363"/>
      <c r="Q349" s="1363"/>
      <c r="R349" s="1363"/>
      <c r="S349" s="1363"/>
      <c r="T349" s="1363"/>
      <c r="U349" s="1363"/>
      <c r="V349" s="1363"/>
      <c r="W349" s="1363"/>
      <c r="X349" s="1430"/>
      <c r="Y349" s="1414"/>
      <c r="Z349" s="1415"/>
      <c r="AA349" s="1415"/>
      <c r="AB349" s="1416"/>
      <c r="AC349" s="1612"/>
      <c r="AD349" s="1612"/>
      <c r="AE349" s="1612"/>
      <c r="AF349" s="1612"/>
    </row>
    <row r="350" spans="1:32" ht="18.75" customHeight="1" x14ac:dyDescent="0.2">
      <c r="A350" s="1437"/>
      <c r="B350" s="1438"/>
      <c r="C350" s="1368"/>
      <c r="D350" s="1419"/>
      <c r="E350" s="1362"/>
      <c r="F350" s="1370"/>
      <c r="G350" s="1362"/>
      <c r="H350" s="1553" t="s">
        <v>1292</v>
      </c>
      <c r="I350" s="1455" t="s">
        <v>117</v>
      </c>
      <c r="J350" s="1360" t="s">
        <v>1288</v>
      </c>
      <c r="K350" s="1456"/>
      <c r="L350" s="1432"/>
      <c r="M350" s="1452" t="s">
        <v>117</v>
      </c>
      <c r="N350" s="1360" t="s">
        <v>1295</v>
      </c>
      <c r="O350" s="1371"/>
      <c r="P350" s="1371"/>
      <c r="Q350" s="1452" t="s">
        <v>117</v>
      </c>
      <c r="R350" s="1360" t="s">
        <v>1296</v>
      </c>
      <c r="S350" s="1371"/>
      <c r="T350" s="1371"/>
      <c r="U350" s="1452" t="s">
        <v>117</v>
      </c>
      <c r="V350" s="1360" t="s">
        <v>1297</v>
      </c>
      <c r="W350" s="1371"/>
      <c r="X350" s="1372"/>
      <c r="Y350" s="1452" t="s">
        <v>117</v>
      </c>
      <c r="Z350" s="1360" t="s">
        <v>1231</v>
      </c>
      <c r="AA350" s="1360"/>
      <c r="AB350" s="1373"/>
      <c r="AC350" s="1609"/>
      <c r="AD350" s="1609"/>
      <c r="AE350" s="1609"/>
      <c r="AF350" s="1609"/>
    </row>
    <row r="351" spans="1:32" ht="18.75" customHeight="1" x14ac:dyDescent="0.2">
      <c r="A351" s="1439"/>
      <c r="B351" s="1440"/>
      <c r="C351" s="1376"/>
      <c r="D351" s="1395"/>
      <c r="E351" s="1378"/>
      <c r="F351" s="1379"/>
      <c r="G351" s="1378"/>
      <c r="H351" s="1574"/>
      <c r="I351" s="1457" t="s">
        <v>117</v>
      </c>
      <c r="J351" s="1380" t="s">
        <v>1298</v>
      </c>
      <c r="K351" s="1458"/>
      <c r="L351" s="1441"/>
      <c r="M351" s="1459" t="s">
        <v>117</v>
      </c>
      <c r="N351" s="1380" t="s">
        <v>1289</v>
      </c>
      <c r="O351" s="1381"/>
      <c r="P351" s="1381"/>
      <c r="Q351" s="1381"/>
      <c r="R351" s="1381"/>
      <c r="S351" s="1381"/>
      <c r="T351" s="1381"/>
      <c r="U351" s="1381"/>
      <c r="V351" s="1381"/>
      <c r="W351" s="1381"/>
      <c r="X351" s="1382"/>
      <c r="Y351" s="1484" t="s">
        <v>117</v>
      </c>
      <c r="Z351" s="1383" t="s">
        <v>1232</v>
      </c>
      <c r="AA351" s="1384"/>
      <c r="AB351" s="1385"/>
      <c r="AC351" s="1610"/>
      <c r="AD351" s="1610"/>
      <c r="AE351" s="1610"/>
      <c r="AF351" s="1610"/>
    </row>
    <row r="352" spans="1:32" ht="18.75" customHeight="1" x14ac:dyDescent="0.2">
      <c r="A352" s="1439"/>
      <c r="B352" s="1440"/>
      <c r="C352" s="1376"/>
      <c r="D352" s="1395"/>
      <c r="E352" s="1378"/>
      <c r="F352" s="1379"/>
      <c r="G352" s="1378"/>
      <c r="H352" s="1578" t="s">
        <v>91</v>
      </c>
      <c r="I352" s="1461" t="s">
        <v>117</v>
      </c>
      <c r="J352" s="1386" t="s">
        <v>1236</v>
      </c>
      <c r="K352" s="1386"/>
      <c r="L352" s="1400"/>
      <c r="M352" s="1462" t="s">
        <v>117</v>
      </c>
      <c r="N352" s="1386" t="s">
        <v>1268</v>
      </c>
      <c r="O352" s="1386"/>
      <c r="P352" s="1400"/>
      <c r="Q352" s="1462" t="s">
        <v>117</v>
      </c>
      <c r="R352" s="1387" t="s">
        <v>1308</v>
      </c>
      <c r="S352" s="1387"/>
      <c r="T352" s="1387"/>
      <c r="U352" s="1463"/>
      <c r="V352" s="1400"/>
      <c r="W352" s="1387"/>
      <c r="X352" s="1464"/>
      <c r="Y352" s="1389"/>
      <c r="Z352" s="1384"/>
      <c r="AA352" s="1384"/>
      <c r="AB352" s="1385"/>
      <c r="AC352" s="1611"/>
      <c r="AD352" s="1611"/>
      <c r="AE352" s="1611"/>
      <c r="AF352" s="1611"/>
    </row>
    <row r="353" spans="1:32" ht="18.75" customHeight="1" x14ac:dyDescent="0.2">
      <c r="A353" s="1439"/>
      <c r="B353" s="1440"/>
      <c r="C353" s="1376"/>
      <c r="D353" s="1395"/>
      <c r="E353" s="1378"/>
      <c r="F353" s="1379"/>
      <c r="G353" s="1378"/>
      <c r="H353" s="1574"/>
      <c r="I353" s="1457" t="s">
        <v>117</v>
      </c>
      <c r="J353" s="1381" t="s">
        <v>1309</v>
      </c>
      <c r="K353" s="1381"/>
      <c r="L353" s="1381"/>
      <c r="M353" s="1459" t="s">
        <v>117</v>
      </c>
      <c r="N353" s="1381" t="s">
        <v>1310</v>
      </c>
      <c r="O353" s="1441"/>
      <c r="P353" s="1381"/>
      <c r="Q353" s="1381"/>
      <c r="R353" s="1441"/>
      <c r="S353" s="1381"/>
      <c r="T353" s="1381"/>
      <c r="U353" s="1465"/>
      <c r="V353" s="1441"/>
      <c r="W353" s="1381"/>
      <c r="X353" s="1466"/>
      <c r="Y353" s="1389"/>
      <c r="Z353" s="1384"/>
      <c r="AA353" s="1384"/>
      <c r="AB353" s="1385"/>
      <c r="AC353" s="1611"/>
      <c r="AD353" s="1611"/>
      <c r="AE353" s="1611"/>
      <c r="AF353" s="1611"/>
    </row>
    <row r="354" spans="1:32" ht="18.75" customHeight="1" x14ac:dyDescent="0.2">
      <c r="A354" s="1439"/>
      <c r="B354" s="1440"/>
      <c r="C354" s="1376"/>
      <c r="D354" s="1395"/>
      <c r="E354" s="1378"/>
      <c r="F354" s="1379"/>
      <c r="G354" s="1378"/>
      <c r="H354" s="1391" t="s">
        <v>92</v>
      </c>
      <c r="I354" s="1467" t="s">
        <v>117</v>
      </c>
      <c r="J354" s="1392" t="s">
        <v>1246</v>
      </c>
      <c r="K354" s="1468"/>
      <c r="L354" s="1393"/>
      <c r="M354" s="1469" t="s">
        <v>117</v>
      </c>
      <c r="N354" s="1392" t="s">
        <v>1247</v>
      </c>
      <c r="O354" s="1470"/>
      <c r="P354" s="1470"/>
      <c r="Q354" s="1470"/>
      <c r="R354" s="1470"/>
      <c r="S354" s="1470"/>
      <c r="T354" s="1470"/>
      <c r="U354" s="1470"/>
      <c r="V354" s="1470"/>
      <c r="W354" s="1470"/>
      <c r="X354" s="1471"/>
      <c r="Y354" s="1389"/>
      <c r="Z354" s="1384"/>
      <c r="AA354" s="1384"/>
      <c r="AB354" s="1385"/>
      <c r="AC354" s="1611"/>
      <c r="AD354" s="1611"/>
      <c r="AE354" s="1611"/>
      <c r="AF354" s="1611"/>
    </row>
    <row r="355" spans="1:32" ht="19.5" customHeight="1" x14ac:dyDescent="0.2">
      <c r="A355" s="1374"/>
      <c r="B355" s="1375"/>
      <c r="C355" s="1376"/>
      <c r="D355" s="1395"/>
      <c r="E355" s="1378"/>
      <c r="F355" s="1379"/>
      <c r="G355" s="1396"/>
      <c r="H355" s="1397" t="s">
        <v>1233</v>
      </c>
      <c r="I355" s="1467" t="s">
        <v>117</v>
      </c>
      <c r="J355" s="1392" t="s">
        <v>1234</v>
      </c>
      <c r="K355" s="1468"/>
      <c r="L355" s="1393"/>
      <c r="M355" s="1469" t="s">
        <v>117</v>
      </c>
      <c r="N355" s="1392" t="s">
        <v>1235</v>
      </c>
      <c r="O355" s="1469"/>
      <c r="P355" s="1392"/>
      <c r="Q355" s="1470"/>
      <c r="R355" s="1470"/>
      <c r="S355" s="1470"/>
      <c r="T355" s="1470"/>
      <c r="U355" s="1470"/>
      <c r="V355" s="1470"/>
      <c r="W355" s="1470"/>
      <c r="X355" s="1471"/>
      <c r="Y355" s="1384"/>
      <c r="Z355" s="1384"/>
      <c r="AA355" s="1384"/>
      <c r="AB355" s="1385"/>
      <c r="AC355" s="1611"/>
      <c r="AD355" s="1611"/>
      <c r="AE355" s="1611"/>
      <c r="AF355" s="1611"/>
    </row>
    <row r="356" spans="1:32" ht="19.5" customHeight="1" x14ac:dyDescent="0.2">
      <c r="A356" s="1374"/>
      <c r="B356" s="1375"/>
      <c r="C356" s="1376"/>
      <c r="D356" s="1395"/>
      <c r="E356" s="1378"/>
      <c r="F356" s="1379"/>
      <c r="G356" s="1396"/>
      <c r="H356" s="1397" t="s">
        <v>1259</v>
      </c>
      <c r="I356" s="1467" t="s">
        <v>117</v>
      </c>
      <c r="J356" s="1392" t="s">
        <v>1234</v>
      </c>
      <c r="K356" s="1468"/>
      <c r="L356" s="1393"/>
      <c r="M356" s="1469" t="s">
        <v>117</v>
      </c>
      <c r="N356" s="1392" t="s">
        <v>1235</v>
      </c>
      <c r="O356" s="1469"/>
      <c r="P356" s="1392"/>
      <c r="Q356" s="1470"/>
      <c r="R356" s="1470"/>
      <c r="S356" s="1470"/>
      <c r="T356" s="1470"/>
      <c r="U356" s="1470"/>
      <c r="V356" s="1470"/>
      <c r="W356" s="1470"/>
      <c r="X356" s="1471"/>
      <c r="Y356" s="1384"/>
      <c r="Z356" s="1384"/>
      <c r="AA356" s="1384"/>
      <c r="AB356" s="1385"/>
      <c r="AC356" s="1611"/>
      <c r="AD356" s="1611"/>
      <c r="AE356" s="1611"/>
      <c r="AF356" s="1611"/>
    </row>
    <row r="357" spans="1:32" ht="18.75" customHeight="1" x14ac:dyDescent="0.2">
      <c r="A357" s="1439"/>
      <c r="B357" s="1440"/>
      <c r="C357" s="1376"/>
      <c r="D357" s="1395"/>
      <c r="E357" s="1378"/>
      <c r="F357" s="1379"/>
      <c r="G357" s="1378"/>
      <c r="H357" s="1391" t="s">
        <v>237</v>
      </c>
      <c r="I357" s="1467" t="s">
        <v>117</v>
      </c>
      <c r="J357" s="1392" t="s">
        <v>1288</v>
      </c>
      <c r="K357" s="1468"/>
      <c r="L357" s="1393"/>
      <c r="M357" s="1469" t="s">
        <v>117</v>
      </c>
      <c r="N357" s="1392" t="s">
        <v>1299</v>
      </c>
      <c r="O357" s="1470"/>
      <c r="P357" s="1470"/>
      <c r="Q357" s="1470"/>
      <c r="R357" s="1470"/>
      <c r="S357" s="1470"/>
      <c r="T357" s="1470"/>
      <c r="U357" s="1470"/>
      <c r="V357" s="1470"/>
      <c r="W357" s="1470"/>
      <c r="X357" s="1471"/>
      <c r="Y357" s="1389"/>
      <c r="Z357" s="1384"/>
      <c r="AA357" s="1384"/>
      <c r="AB357" s="1385"/>
      <c r="AC357" s="1611"/>
      <c r="AD357" s="1611"/>
      <c r="AE357" s="1611"/>
      <c r="AF357" s="1611"/>
    </row>
    <row r="358" spans="1:32" ht="18.75" customHeight="1" x14ac:dyDescent="0.2">
      <c r="A358" s="1439"/>
      <c r="B358" s="1440"/>
      <c r="C358" s="1376"/>
      <c r="D358" s="1395"/>
      <c r="E358" s="1378"/>
      <c r="F358" s="1379"/>
      <c r="G358" s="1378"/>
      <c r="H358" s="1391" t="s">
        <v>1311</v>
      </c>
      <c r="I358" s="1467" t="s">
        <v>117</v>
      </c>
      <c r="J358" s="1392" t="s">
        <v>1288</v>
      </c>
      <c r="K358" s="1468"/>
      <c r="L358" s="1393"/>
      <c r="M358" s="1469" t="s">
        <v>117</v>
      </c>
      <c r="N358" s="1392" t="s">
        <v>1299</v>
      </c>
      <c r="O358" s="1470"/>
      <c r="P358" s="1470"/>
      <c r="Q358" s="1470"/>
      <c r="R358" s="1470"/>
      <c r="S358" s="1470"/>
      <c r="T358" s="1470"/>
      <c r="U358" s="1470"/>
      <c r="V358" s="1470"/>
      <c r="W358" s="1470"/>
      <c r="X358" s="1471"/>
      <c r="Y358" s="1389"/>
      <c r="Z358" s="1384"/>
      <c r="AA358" s="1384"/>
      <c r="AB358" s="1385"/>
      <c r="AC358" s="1611"/>
      <c r="AD358" s="1611"/>
      <c r="AE358" s="1611"/>
      <c r="AF358" s="1611"/>
    </row>
    <row r="359" spans="1:32" ht="18.75" customHeight="1" x14ac:dyDescent="0.2">
      <c r="A359" s="1439"/>
      <c r="B359" s="1440"/>
      <c r="C359" s="1376"/>
      <c r="D359" s="1395"/>
      <c r="E359" s="1378"/>
      <c r="F359" s="1379"/>
      <c r="G359" s="1378"/>
      <c r="H359" s="1391" t="s">
        <v>1262</v>
      </c>
      <c r="I359" s="1467" t="s">
        <v>117</v>
      </c>
      <c r="J359" s="1392" t="s">
        <v>1236</v>
      </c>
      <c r="K359" s="1468"/>
      <c r="L359" s="1469" t="s">
        <v>117</v>
      </c>
      <c r="M359" s="1392" t="s">
        <v>1239</v>
      </c>
      <c r="N359" s="1470"/>
      <c r="O359" s="1470"/>
      <c r="P359" s="1470"/>
      <c r="Q359" s="1470"/>
      <c r="R359" s="1470"/>
      <c r="S359" s="1470"/>
      <c r="T359" s="1470"/>
      <c r="U359" s="1470"/>
      <c r="V359" s="1470"/>
      <c r="W359" s="1470"/>
      <c r="X359" s="1471"/>
      <c r="Y359" s="1389"/>
      <c r="Z359" s="1384"/>
      <c r="AA359" s="1384"/>
      <c r="AB359" s="1385"/>
      <c r="AC359" s="1611"/>
      <c r="AD359" s="1611"/>
      <c r="AE359" s="1611"/>
      <c r="AF359" s="1611"/>
    </row>
    <row r="360" spans="1:32" ht="18.75" customHeight="1" x14ac:dyDescent="0.2">
      <c r="A360" s="1439"/>
      <c r="B360" s="1440"/>
      <c r="C360" s="1376"/>
      <c r="D360" s="1395"/>
      <c r="E360" s="1378"/>
      <c r="F360" s="1379"/>
      <c r="G360" s="1378"/>
      <c r="H360" s="1391" t="s">
        <v>1290</v>
      </c>
      <c r="I360" s="1467" t="s">
        <v>117</v>
      </c>
      <c r="J360" s="1392" t="s">
        <v>1246</v>
      </c>
      <c r="K360" s="1468"/>
      <c r="L360" s="1393"/>
      <c r="M360" s="1469" t="s">
        <v>117</v>
      </c>
      <c r="N360" s="1392" t="s">
        <v>1247</v>
      </c>
      <c r="O360" s="1470"/>
      <c r="P360" s="1470"/>
      <c r="Q360" s="1470"/>
      <c r="R360" s="1470"/>
      <c r="S360" s="1470"/>
      <c r="T360" s="1470"/>
      <c r="U360" s="1470"/>
      <c r="V360" s="1470"/>
      <c r="W360" s="1470"/>
      <c r="X360" s="1471"/>
      <c r="Y360" s="1389"/>
      <c r="Z360" s="1384"/>
      <c r="AA360" s="1384"/>
      <c r="AB360" s="1385"/>
      <c r="AC360" s="1611"/>
      <c r="AD360" s="1611"/>
      <c r="AE360" s="1611"/>
      <c r="AF360" s="1611"/>
    </row>
    <row r="361" spans="1:32" ht="19.5" customHeight="1" x14ac:dyDescent="0.2">
      <c r="A361" s="1374"/>
      <c r="B361" s="1375"/>
      <c r="C361" s="1376"/>
      <c r="D361" s="1395"/>
      <c r="E361" s="1378"/>
      <c r="F361" s="1379"/>
      <c r="G361" s="1396"/>
      <c r="H361" s="1397" t="s">
        <v>1242</v>
      </c>
      <c r="I361" s="1467" t="s">
        <v>117</v>
      </c>
      <c r="J361" s="1392" t="s">
        <v>1236</v>
      </c>
      <c r="K361" s="1392"/>
      <c r="L361" s="1469" t="s">
        <v>117</v>
      </c>
      <c r="M361" s="1392" t="s">
        <v>1239</v>
      </c>
      <c r="N361" s="1392"/>
      <c r="O361" s="1470"/>
      <c r="P361" s="1392"/>
      <c r="Q361" s="1470"/>
      <c r="R361" s="1470"/>
      <c r="S361" s="1470"/>
      <c r="T361" s="1470"/>
      <c r="U361" s="1470"/>
      <c r="V361" s="1470"/>
      <c r="W361" s="1470"/>
      <c r="X361" s="1471"/>
      <c r="Y361" s="1384"/>
      <c r="Z361" s="1384"/>
      <c r="AA361" s="1384"/>
      <c r="AB361" s="1385"/>
      <c r="AC361" s="1611"/>
      <c r="AD361" s="1611"/>
      <c r="AE361" s="1611"/>
      <c r="AF361" s="1611"/>
    </row>
    <row r="362" spans="1:32" ht="18.75" customHeight="1" x14ac:dyDescent="0.2">
      <c r="A362" s="1439"/>
      <c r="B362" s="1440"/>
      <c r="C362" s="1376"/>
      <c r="D362" s="1395"/>
      <c r="E362" s="1378"/>
      <c r="F362" s="1379"/>
      <c r="G362" s="1378"/>
      <c r="H362" s="1391" t="s">
        <v>141</v>
      </c>
      <c r="I362" s="1467" t="s">
        <v>117</v>
      </c>
      <c r="J362" s="1392" t="s">
        <v>1236</v>
      </c>
      <c r="K362" s="1468"/>
      <c r="L362" s="1469" t="s">
        <v>117</v>
      </c>
      <c r="M362" s="1392" t="s">
        <v>1239</v>
      </c>
      <c r="N362" s="1470"/>
      <c r="O362" s="1470"/>
      <c r="P362" s="1470"/>
      <c r="Q362" s="1470"/>
      <c r="R362" s="1470"/>
      <c r="S362" s="1470"/>
      <c r="T362" s="1470"/>
      <c r="U362" s="1470"/>
      <c r="V362" s="1470"/>
      <c r="W362" s="1470"/>
      <c r="X362" s="1471"/>
      <c r="Y362" s="1389"/>
      <c r="Z362" s="1384"/>
      <c r="AA362" s="1384"/>
      <c r="AB362" s="1385"/>
      <c r="AC362" s="1611"/>
      <c r="AD362" s="1611"/>
      <c r="AE362" s="1611"/>
      <c r="AF362" s="1611"/>
    </row>
    <row r="363" spans="1:32" ht="18.75" customHeight="1" x14ac:dyDescent="0.2">
      <c r="A363" s="1439"/>
      <c r="B363" s="1440"/>
      <c r="C363" s="1376"/>
      <c r="D363" s="1395"/>
      <c r="E363" s="1378"/>
      <c r="F363" s="1379"/>
      <c r="G363" s="1378"/>
      <c r="H363" s="1391" t="s">
        <v>1243</v>
      </c>
      <c r="I363" s="1467" t="s">
        <v>117</v>
      </c>
      <c r="J363" s="1392" t="s">
        <v>1236</v>
      </c>
      <c r="K363" s="1392"/>
      <c r="L363" s="1469" t="s">
        <v>117</v>
      </c>
      <c r="M363" s="1392" t="s">
        <v>1237</v>
      </c>
      <c r="N363" s="1392"/>
      <c r="O363" s="1469" t="s">
        <v>117</v>
      </c>
      <c r="P363" s="1392" t="s">
        <v>1238</v>
      </c>
      <c r="Q363" s="1470"/>
      <c r="R363" s="1470"/>
      <c r="S363" s="1470"/>
      <c r="T363" s="1470"/>
      <c r="U363" s="1470"/>
      <c r="V363" s="1470"/>
      <c r="W363" s="1470"/>
      <c r="X363" s="1471"/>
      <c r="Y363" s="1389"/>
      <c r="Z363" s="1384"/>
      <c r="AA363" s="1384"/>
      <c r="AB363" s="1385"/>
      <c r="AC363" s="1611"/>
      <c r="AD363" s="1611"/>
      <c r="AE363" s="1611"/>
      <c r="AF363" s="1611"/>
    </row>
    <row r="364" spans="1:32" ht="18.75" customHeight="1" x14ac:dyDescent="0.2">
      <c r="A364" s="1460" t="s">
        <v>117</v>
      </c>
      <c r="B364" s="1440" t="s">
        <v>572</v>
      </c>
      <c r="C364" s="1376" t="s">
        <v>929</v>
      </c>
      <c r="D364" s="1484" t="s">
        <v>117</v>
      </c>
      <c r="E364" s="1378" t="s">
        <v>1327</v>
      </c>
      <c r="F364" s="1484" t="s">
        <v>117</v>
      </c>
      <c r="G364" s="1378" t="s">
        <v>1324</v>
      </c>
      <c r="H364" s="1391" t="s">
        <v>245</v>
      </c>
      <c r="I364" s="1467" t="s">
        <v>117</v>
      </c>
      <c r="J364" s="1392" t="s">
        <v>1236</v>
      </c>
      <c r="K364" s="1392"/>
      <c r="L364" s="1469" t="s">
        <v>117</v>
      </c>
      <c r="M364" s="1392" t="s">
        <v>1237</v>
      </c>
      <c r="N364" s="1392"/>
      <c r="O364" s="1469" t="s">
        <v>117</v>
      </c>
      <c r="P364" s="1392" t="s">
        <v>1238</v>
      </c>
      <c r="Q364" s="1470"/>
      <c r="R364" s="1470"/>
      <c r="S364" s="1470"/>
      <c r="T364" s="1470"/>
      <c r="U364" s="1470"/>
      <c r="V364" s="1470"/>
      <c r="W364" s="1470"/>
      <c r="X364" s="1471"/>
      <c r="Y364" s="1389"/>
      <c r="Z364" s="1384"/>
      <c r="AA364" s="1384"/>
      <c r="AB364" s="1385"/>
      <c r="AC364" s="1611"/>
      <c r="AD364" s="1611"/>
      <c r="AE364" s="1611"/>
      <c r="AF364" s="1611"/>
    </row>
    <row r="365" spans="1:32" ht="18.75" customHeight="1" x14ac:dyDescent="0.2">
      <c r="A365" s="1439"/>
      <c r="B365" s="1440"/>
      <c r="C365" s="1376"/>
      <c r="D365" s="1395"/>
      <c r="E365" s="1378"/>
      <c r="F365" s="1484" t="s">
        <v>117</v>
      </c>
      <c r="G365" s="1378" t="s">
        <v>1307</v>
      </c>
      <c r="H365" s="1404" t="s">
        <v>1291</v>
      </c>
      <c r="I365" s="1467" t="s">
        <v>117</v>
      </c>
      <c r="J365" s="1392" t="s">
        <v>1236</v>
      </c>
      <c r="K365" s="1392"/>
      <c r="L365" s="1469" t="s">
        <v>117</v>
      </c>
      <c r="M365" s="1392" t="s">
        <v>1237</v>
      </c>
      <c r="N365" s="1392"/>
      <c r="O365" s="1469" t="s">
        <v>117</v>
      </c>
      <c r="P365" s="1392" t="s">
        <v>1238</v>
      </c>
      <c r="Q365" s="1470"/>
      <c r="R365" s="1470"/>
      <c r="S365" s="1470"/>
      <c r="T365" s="1470"/>
      <c r="U365" s="1463"/>
      <c r="V365" s="1463"/>
      <c r="W365" s="1463"/>
      <c r="X365" s="1464"/>
      <c r="Y365" s="1389"/>
      <c r="Z365" s="1384"/>
      <c r="AA365" s="1384"/>
      <c r="AB365" s="1385"/>
      <c r="AC365" s="1611"/>
      <c r="AD365" s="1611"/>
      <c r="AE365" s="1611"/>
      <c r="AF365" s="1611"/>
    </row>
    <row r="366" spans="1:32" ht="18.75" customHeight="1" x14ac:dyDescent="0.2">
      <c r="A366" s="1439"/>
      <c r="B366" s="1440"/>
      <c r="C366" s="1376"/>
      <c r="D366" s="1395"/>
      <c r="E366" s="1378"/>
      <c r="F366" s="1379"/>
      <c r="G366" s="1378"/>
      <c r="H366" s="1401" t="s">
        <v>239</v>
      </c>
      <c r="I366" s="1467" t="s">
        <v>117</v>
      </c>
      <c r="J366" s="1392" t="s">
        <v>1236</v>
      </c>
      <c r="K366" s="1392"/>
      <c r="L366" s="1469" t="s">
        <v>117</v>
      </c>
      <c r="M366" s="1392" t="s">
        <v>1265</v>
      </c>
      <c r="N366" s="1392"/>
      <c r="O366" s="1469" t="s">
        <v>117</v>
      </c>
      <c r="P366" s="1392" t="s">
        <v>1266</v>
      </c>
      <c r="Q366" s="1399"/>
      <c r="R366" s="1469" t="s">
        <v>117</v>
      </c>
      <c r="S366" s="1392" t="s">
        <v>1267</v>
      </c>
      <c r="T366" s="1399"/>
      <c r="U366" s="1399"/>
      <c r="V366" s="1399"/>
      <c r="W366" s="1399"/>
      <c r="X366" s="1402"/>
      <c r="Y366" s="1389"/>
      <c r="Z366" s="1384"/>
      <c r="AA366" s="1384"/>
      <c r="AB366" s="1385"/>
      <c r="AC366" s="1611"/>
      <c r="AD366" s="1611"/>
      <c r="AE366" s="1611"/>
      <c r="AF366" s="1611"/>
    </row>
    <row r="367" spans="1:32" ht="18.75" customHeight="1" x14ac:dyDescent="0.2">
      <c r="A367" s="1439"/>
      <c r="B367" s="1440"/>
      <c r="C367" s="1376"/>
      <c r="D367" s="1395"/>
      <c r="E367" s="1378"/>
      <c r="F367" s="1379"/>
      <c r="G367" s="1378"/>
      <c r="H367" s="1579" t="s">
        <v>2079</v>
      </c>
      <c r="I367" s="1617" t="s">
        <v>117</v>
      </c>
      <c r="J367" s="1619" t="s">
        <v>1236</v>
      </c>
      <c r="K367" s="1619"/>
      <c r="L367" s="1621" t="s">
        <v>117</v>
      </c>
      <c r="M367" s="1619" t="s">
        <v>1239</v>
      </c>
      <c r="N367" s="1619"/>
      <c r="O367" s="1386"/>
      <c r="P367" s="1386"/>
      <c r="Q367" s="1386"/>
      <c r="R367" s="1386"/>
      <c r="S367" s="1386"/>
      <c r="T367" s="1386"/>
      <c r="U367" s="1386"/>
      <c r="V367" s="1386"/>
      <c r="W367" s="1386"/>
      <c r="X367" s="1442"/>
      <c r="Y367" s="1389"/>
      <c r="Z367" s="1384"/>
      <c r="AA367" s="1384"/>
      <c r="AB367" s="1385"/>
      <c r="AC367" s="1611"/>
      <c r="AD367" s="1611"/>
      <c r="AE367" s="1611"/>
      <c r="AF367" s="1611"/>
    </row>
    <row r="368" spans="1:32" ht="18.75" customHeight="1" x14ac:dyDescent="0.2">
      <c r="A368" s="1443"/>
      <c r="B368" s="1444"/>
      <c r="C368" s="1407"/>
      <c r="D368" s="1429"/>
      <c r="E368" s="1365"/>
      <c r="F368" s="1409"/>
      <c r="G368" s="1365"/>
      <c r="H368" s="1616"/>
      <c r="I368" s="1618"/>
      <c r="J368" s="1620"/>
      <c r="K368" s="1620"/>
      <c r="L368" s="1622"/>
      <c r="M368" s="1620"/>
      <c r="N368" s="1620"/>
      <c r="O368" s="1363"/>
      <c r="P368" s="1363"/>
      <c r="Q368" s="1363"/>
      <c r="R368" s="1363"/>
      <c r="S368" s="1363"/>
      <c r="T368" s="1363"/>
      <c r="U368" s="1363"/>
      <c r="V368" s="1363"/>
      <c r="W368" s="1363"/>
      <c r="X368" s="1430"/>
      <c r="Y368" s="1414"/>
      <c r="Z368" s="1415"/>
      <c r="AA368" s="1415"/>
      <c r="AB368" s="1416"/>
      <c r="AC368" s="1612"/>
      <c r="AD368" s="1612"/>
      <c r="AE368" s="1612"/>
      <c r="AF368" s="1612"/>
    </row>
    <row r="369" spans="1:32" ht="18.75" customHeight="1" x14ac:dyDescent="0.2">
      <c r="A369" s="1366"/>
      <c r="B369" s="1367"/>
      <c r="C369" s="1368"/>
      <c r="D369" s="1419"/>
      <c r="E369" s="1420"/>
      <c r="F369" s="1419"/>
      <c r="G369" s="1362"/>
      <c r="H369" s="1553" t="s">
        <v>1287</v>
      </c>
      <c r="I369" s="1455" t="s">
        <v>117</v>
      </c>
      <c r="J369" s="1360" t="s">
        <v>1288</v>
      </c>
      <c r="K369" s="1456"/>
      <c r="L369" s="1432"/>
      <c r="M369" s="1452" t="s">
        <v>117</v>
      </c>
      <c r="N369" s="1360" t="s">
        <v>1295</v>
      </c>
      <c r="O369" s="1371"/>
      <c r="P369" s="1371"/>
      <c r="Q369" s="1452" t="s">
        <v>117</v>
      </c>
      <c r="R369" s="1360" t="s">
        <v>1296</v>
      </c>
      <c r="S369" s="1371"/>
      <c r="T369" s="1371"/>
      <c r="U369" s="1452" t="s">
        <v>117</v>
      </c>
      <c r="V369" s="1360" t="s">
        <v>1297</v>
      </c>
      <c r="W369" s="1371"/>
      <c r="X369" s="1372"/>
      <c r="Y369" s="1455" t="s">
        <v>117</v>
      </c>
      <c r="Z369" s="1360" t="s">
        <v>1231</v>
      </c>
      <c r="AA369" s="1360"/>
      <c r="AB369" s="1373"/>
      <c r="AC369" s="1561"/>
      <c r="AD369" s="1562"/>
      <c r="AE369" s="1562"/>
      <c r="AF369" s="1563"/>
    </row>
    <row r="370" spans="1:32" ht="18.75" customHeight="1" x14ac:dyDescent="0.2">
      <c r="A370" s="1374"/>
      <c r="B370" s="1375"/>
      <c r="C370" s="1376"/>
      <c r="D370" s="1395"/>
      <c r="E370" s="1396"/>
      <c r="F370" s="1395"/>
      <c r="G370" s="1378"/>
      <c r="H370" s="1574"/>
      <c r="I370" s="1457" t="s">
        <v>117</v>
      </c>
      <c r="J370" s="1380" t="s">
        <v>1298</v>
      </c>
      <c r="K370" s="1458"/>
      <c r="L370" s="1441"/>
      <c r="M370" s="1459" t="s">
        <v>117</v>
      </c>
      <c r="N370" s="1380" t="s">
        <v>1289</v>
      </c>
      <c r="O370" s="1381"/>
      <c r="P370" s="1381"/>
      <c r="Q370" s="1381"/>
      <c r="R370" s="1381"/>
      <c r="S370" s="1381"/>
      <c r="T370" s="1381"/>
      <c r="U370" s="1381"/>
      <c r="V370" s="1381"/>
      <c r="W370" s="1381"/>
      <c r="X370" s="1382"/>
      <c r="Y370" s="1484" t="s">
        <v>117</v>
      </c>
      <c r="Z370" s="1383" t="s">
        <v>1232</v>
      </c>
      <c r="AA370" s="1384"/>
      <c r="AB370" s="1385"/>
      <c r="AC370" s="1575"/>
      <c r="AD370" s="1576"/>
      <c r="AE370" s="1576"/>
      <c r="AF370" s="1577"/>
    </row>
    <row r="371" spans="1:32" ht="18.75" customHeight="1" x14ac:dyDescent="0.2">
      <c r="A371" s="1374"/>
      <c r="B371" s="1375"/>
      <c r="C371" s="1376"/>
      <c r="D371" s="1395"/>
      <c r="E371" s="1396"/>
      <c r="F371" s="1395"/>
      <c r="G371" s="1378"/>
      <c r="H371" s="1578" t="s">
        <v>91</v>
      </c>
      <c r="I371" s="1461" t="s">
        <v>117</v>
      </c>
      <c r="J371" s="1386" t="s">
        <v>1236</v>
      </c>
      <c r="K371" s="1386"/>
      <c r="L371" s="1400"/>
      <c r="M371" s="1462" t="s">
        <v>117</v>
      </c>
      <c r="N371" s="1386" t="s">
        <v>1268</v>
      </c>
      <c r="O371" s="1386"/>
      <c r="P371" s="1400"/>
      <c r="Q371" s="1462" t="s">
        <v>117</v>
      </c>
      <c r="R371" s="1387" t="s">
        <v>1308</v>
      </c>
      <c r="S371" s="1387"/>
      <c r="T371" s="1387"/>
      <c r="U371" s="1463"/>
      <c r="V371" s="1400"/>
      <c r="W371" s="1387"/>
      <c r="X371" s="1464"/>
      <c r="Y371" s="1389"/>
      <c r="Z371" s="1384"/>
      <c r="AA371" s="1384"/>
      <c r="AB371" s="1385"/>
      <c r="AC371" s="1575"/>
      <c r="AD371" s="1576"/>
      <c r="AE371" s="1576"/>
      <c r="AF371" s="1577"/>
    </row>
    <row r="372" spans="1:32" ht="18.75" customHeight="1" x14ac:dyDescent="0.2">
      <c r="A372" s="1374"/>
      <c r="B372" s="1375"/>
      <c r="C372" s="1376"/>
      <c r="D372" s="1395"/>
      <c r="E372" s="1396"/>
      <c r="F372" s="1395"/>
      <c r="G372" s="1378"/>
      <c r="H372" s="1574"/>
      <c r="I372" s="1457" t="s">
        <v>117</v>
      </c>
      <c r="J372" s="1381" t="s">
        <v>1309</v>
      </c>
      <c r="K372" s="1381"/>
      <c r="L372" s="1381"/>
      <c r="M372" s="1459" t="s">
        <v>117</v>
      </c>
      <c r="N372" s="1381" t="s">
        <v>1310</v>
      </c>
      <c r="O372" s="1441"/>
      <c r="P372" s="1381"/>
      <c r="Q372" s="1381"/>
      <c r="R372" s="1441"/>
      <c r="S372" s="1381"/>
      <c r="T372" s="1381"/>
      <c r="U372" s="1465"/>
      <c r="V372" s="1441"/>
      <c r="W372" s="1381"/>
      <c r="X372" s="1466"/>
      <c r="Y372" s="1389"/>
      <c r="Z372" s="1384"/>
      <c r="AA372" s="1384"/>
      <c r="AB372" s="1385"/>
      <c r="AC372" s="1575"/>
      <c r="AD372" s="1576"/>
      <c r="AE372" s="1576"/>
      <c r="AF372" s="1577"/>
    </row>
    <row r="373" spans="1:32" ht="19.5" customHeight="1" x14ac:dyDescent="0.2">
      <c r="A373" s="1374"/>
      <c r="B373" s="1375"/>
      <c r="C373" s="1376"/>
      <c r="D373" s="1395"/>
      <c r="E373" s="1378"/>
      <c r="F373" s="1379"/>
      <c r="G373" s="1396"/>
      <c r="H373" s="1397" t="s">
        <v>1233</v>
      </c>
      <c r="I373" s="1467" t="s">
        <v>117</v>
      </c>
      <c r="J373" s="1392" t="s">
        <v>1234</v>
      </c>
      <c r="K373" s="1468"/>
      <c r="L373" s="1393"/>
      <c r="M373" s="1469" t="s">
        <v>117</v>
      </c>
      <c r="N373" s="1392" t="s">
        <v>1235</v>
      </c>
      <c r="O373" s="1469"/>
      <c r="P373" s="1392"/>
      <c r="Q373" s="1470"/>
      <c r="R373" s="1470"/>
      <c r="S373" s="1470"/>
      <c r="T373" s="1470"/>
      <c r="U373" s="1470"/>
      <c r="V373" s="1470"/>
      <c r="W373" s="1470"/>
      <c r="X373" s="1471"/>
      <c r="Y373" s="1384"/>
      <c r="Z373" s="1384"/>
      <c r="AA373" s="1384"/>
      <c r="AB373" s="1385"/>
      <c r="AC373" s="1575"/>
      <c r="AD373" s="1576"/>
      <c r="AE373" s="1576"/>
      <c r="AF373" s="1577"/>
    </row>
    <row r="374" spans="1:32" ht="19.5" customHeight="1" x14ac:dyDescent="0.2">
      <c r="A374" s="1374"/>
      <c r="B374" s="1375"/>
      <c r="C374" s="1376"/>
      <c r="D374" s="1395"/>
      <c r="E374" s="1378"/>
      <c r="F374" s="1379"/>
      <c r="G374" s="1396"/>
      <c r="H374" s="1397" t="s">
        <v>1259</v>
      </c>
      <c r="I374" s="1467" t="s">
        <v>117</v>
      </c>
      <c r="J374" s="1392" t="s">
        <v>1234</v>
      </c>
      <c r="K374" s="1468"/>
      <c r="L374" s="1393"/>
      <c r="M374" s="1469" t="s">
        <v>117</v>
      </c>
      <c r="N374" s="1392" t="s">
        <v>1235</v>
      </c>
      <c r="O374" s="1469"/>
      <c r="P374" s="1392"/>
      <c r="Q374" s="1470"/>
      <c r="R374" s="1470"/>
      <c r="S374" s="1470"/>
      <c r="T374" s="1470"/>
      <c r="U374" s="1470"/>
      <c r="V374" s="1470"/>
      <c r="W374" s="1470"/>
      <c r="X374" s="1471"/>
      <c r="Y374" s="1384"/>
      <c r="Z374" s="1384"/>
      <c r="AA374" s="1384"/>
      <c r="AB374" s="1385"/>
      <c r="AC374" s="1575"/>
      <c r="AD374" s="1576"/>
      <c r="AE374" s="1576"/>
      <c r="AF374" s="1577"/>
    </row>
    <row r="375" spans="1:32" ht="18.75" customHeight="1" x14ac:dyDescent="0.2">
      <c r="A375" s="1374"/>
      <c r="B375" s="1375"/>
      <c r="C375" s="1376"/>
      <c r="D375" s="1395"/>
      <c r="E375" s="1396"/>
      <c r="F375" s="1395"/>
      <c r="G375" s="1378"/>
      <c r="H375" s="1391" t="s">
        <v>237</v>
      </c>
      <c r="I375" s="1467" t="s">
        <v>117</v>
      </c>
      <c r="J375" s="1392" t="s">
        <v>1288</v>
      </c>
      <c r="K375" s="1468"/>
      <c r="L375" s="1393"/>
      <c r="M375" s="1469" t="s">
        <v>117</v>
      </c>
      <c r="N375" s="1392" t="s">
        <v>1299</v>
      </c>
      <c r="O375" s="1470"/>
      <c r="P375" s="1470"/>
      <c r="Q375" s="1470"/>
      <c r="R375" s="1470"/>
      <c r="S375" s="1470"/>
      <c r="T375" s="1470"/>
      <c r="U375" s="1470"/>
      <c r="V375" s="1470"/>
      <c r="W375" s="1470"/>
      <c r="X375" s="1471"/>
      <c r="Y375" s="1389"/>
      <c r="Z375" s="1384"/>
      <c r="AA375" s="1384"/>
      <c r="AB375" s="1385"/>
      <c r="AC375" s="1575"/>
      <c r="AD375" s="1576"/>
      <c r="AE375" s="1576"/>
      <c r="AF375" s="1577"/>
    </row>
    <row r="376" spans="1:32" ht="18.75" customHeight="1" x14ac:dyDescent="0.2">
      <c r="A376" s="1374"/>
      <c r="B376" s="1375"/>
      <c r="C376" s="1376"/>
      <c r="D376" s="1395"/>
      <c r="E376" s="1396"/>
      <c r="F376" s="1395"/>
      <c r="G376" s="1378"/>
      <c r="H376" s="1391" t="s">
        <v>1311</v>
      </c>
      <c r="I376" s="1467" t="s">
        <v>117</v>
      </c>
      <c r="J376" s="1392" t="s">
        <v>1288</v>
      </c>
      <c r="K376" s="1468"/>
      <c r="L376" s="1393"/>
      <c r="M376" s="1469" t="s">
        <v>117</v>
      </c>
      <c r="N376" s="1392" t="s">
        <v>1299</v>
      </c>
      <c r="O376" s="1470"/>
      <c r="P376" s="1470"/>
      <c r="Q376" s="1470"/>
      <c r="R376" s="1470"/>
      <c r="S376" s="1470"/>
      <c r="T376" s="1470"/>
      <c r="U376" s="1470"/>
      <c r="V376" s="1470"/>
      <c r="W376" s="1470"/>
      <c r="X376" s="1471"/>
      <c r="Y376" s="1389"/>
      <c r="Z376" s="1384"/>
      <c r="AA376" s="1384"/>
      <c r="AB376" s="1385"/>
      <c r="AC376" s="1575"/>
      <c r="AD376" s="1576"/>
      <c r="AE376" s="1576"/>
      <c r="AF376" s="1577"/>
    </row>
    <row r="377" spans="1:32" ht="18.75" customHeight="1" x14ac:dyDescent="0.2">
      <c r="A377" s="1374"/>
      <c r="B377" s="1375"/>
      <c r="C377" s="1376"/>
      <c r="D377" s="1395"/>
      <c r="E377" s="1396"/>
      <c r="F377" s="1395"/>
      <c r="G377" s="1378"/>
      <c r="H377" s="1391" t="s">
        <v>1359</v>
      </c>
      <c r="I377" s="1467" t="s">
        <v>117</v>
      </c>
      <c r="J377" s="1392" t="s">
        <v>1236</v>
      </c>
      <c r="K377" s="1468"/>
      <c r="L377" s="1469" t="s">
        <v>117</v>
      </c>
      <c r="M377" s="1392" t="s">
        <v>1239</v>
      </c>
      <c r="N377" s="1470"/>
      <c r="O377" s="1470"/>
      <c r="P377" s="1470"/>
      <c r="Q377" s="1468"/>
      <c r="R377" s="1470"/>
      <c r="S377" s="1470"/>
      <c r="T377" s="1470"/>
      <c r="U377" s="1470"/>
      <c r="V377" s="1470"/>
      <c r="W377" s="1470"/>
      <c r="X377" s="1471"/>
      <c r="Y377" s="1389"/>
      <c r="Z377" s="1384"/>
      <c r="AA377" s="1384"/>
      <c r="AB377" s="1385"/>
      <c r="AC377" s="1575"/>
      <c r="AD377" s="1576"/>
      <c r="AE377" s="1576"/>
      <c r="AF377" s="1577"/>
    </row>
    <row r="378" spans="1:32" ht="18.75" customHeight="1" x14ac:dyDescent="0.2">
      <c r="A378" s="1374"/>
      <c r="B378" s="1375"/>
      <c r="C378" s="1376"/>
      <c r="D378" s="1395"/>
      <c r="E378" s="1396"/>
      <c r="F378" s="1395"/>
      <c r="G378" s="1378"/>
      <c r="H378" s="1391" t="s">
        <v>1290</v>
      </c>
      <c r="I378" s="1467" t="s">
        <v>117</v>
      </c>
      <c r="J378" s="1392" t="s">
        <v>1246</v>
      </c>
      <c r="K378" s="1468"/>
      <c r="L378" s="1393"/>
      <c r="M378" s="1469" t="s">
        <v>117</v>
      </c>
      <c r="N378" s="1392" t="s">
        <v>1247</v>
      </c>
      <c r="O378" s="1470"/>
      <c r="P378" s="1470"/>
      <c r="Q378" s="1468"/>
      <c r="R378" s="1470"/>
      <c r="S378" s="1470"/>
      <c r="T378" s="1470"/>
      <c r="U378" s="1470"/>
      <c r="V378" s="1470"/>
      <c r="W378" s="1470"/>
      <c r="X378" s="1471"/>
      <c r="Y378" s="1389"/>
      <c r="Z378" s="1384"/>
      <c r="AA378" s="1384"/>
      <c r="AB378" s="1385"/>
      <c r="AC378" s="1575"/>
      <c r="AD378" s="1576"/>
      <c r="AE378" s="1576"/>
      <c r="AF378" s="1577"/>
    </row>
    <row r="379" spans="1:32" ht="19.5" customHeight="1" x14ac:dyDescent="0.2">
      <c r="A379" s="1374"/>
      <c r="B379" s="1375"/>
      <c r="C379" s="1376"/>
      <c r="D379" s="1395"/>
      <c r="E379" s="1378"/>
      <c r="F379" s="1379"/>
      <c r="G379" s="1396"/>
      <c r="H379" s="1397" t="s">
        <v>1242</v>
      </c>
      <c r="I379" s="1467" t="s">
        <v>117</v>
      </c>
      <c r="J379" s="1392" t="s">
        <v>1236</v>
      </c>
      <c r="K379" s="1392"/>
      <c r="L379" s="1469" t="s">
        <v>117</v>
      </c>
      <c r="M379" s="1392" t="s">
        <v>1239</v>
      </c>
      <c r="N379" s="1392"/>
      <c r="O379" s="1470"/>
      <c r="P379" s="1392"/>
      <c r="Q379" s="1470"/>
      <c r="R379" s="1470"/>
      <c r="S379" s="1470"/>
      <c r="T379" s="1470"/>
      <c r="U379" s="1470"/>
      <c r="V379" s="1470"/>
      <c r="W379" s="1470"/>
      <c r="X379" s="1471"/>
      <c r="Y379" s="1384"/>
      <c r="Z379" s="1384"/>
      <c r="AA379" s="1384"/>
      <c r="AB379" s="1385"/>
      <c r="AC379" s="1575"/>
      <c r="AD379" s="1576"/>
      <c r="AE379" s="1576"/>
      <c r="AF379" s="1577"/>
    </row>
    <row r="380" spans="1:32" ht="18.75" customHeight="1" x14ac:dyDescent="0.2">
      <c r="A380" s="1374"/>
      <c r="B380" s="1375"/>
      <c r="C380" s="1376"/>
      <c r="D380" s="1395"/>
      <c r="E380" s="1396"/>
      <c r="F380" s="1460"/>
      <c r="G380" s="1378"/>
      <c r="H380" s="1391" t="s">
        <v>141</v>
      </c>
      <c r="I380" s="1467" t="s">
        <v>117</v>
      </c>
      <c r="J380" s="1392" t="s">
        <v>1236</v>
      </c>
      <c r="K380" s="1468"/>
      <c r="L380" s="1469" t="s">
        <v>117</v>
      </c>
      <c r="M380" s="1392" t="s">
        <v>1239</v>
      </c>
      <c r="N380" s="1470"/>
      <c r="O380" s="1470"/>
      <c r="P380" s="1470"/>
      <c r="Q380" s="1468"/>
      <c r="R380" s="1470"/>
      <c r="S380" s="1470"/>
      <c r="T380" s="1470"/>
      <c r="U380" s="1470"/>
      <c r="V380" s="1470"/>
      <c r="W380" s="1470"/>
      <c r="X380" s="1471"/>
      <c r="Y380" s="1389"/>
      <c r="Z380" s="1384"/>
      <c r="AA380" s="1384"/>
      <c r="AB380" s="1385"/>
      <c r="AC380" s="1575"/>
      <c r="AD380" s="1576"/>
      <c r="AE380" s="1576"/>
      <c r="AF380" s="1577"/>
    </row>
    <row r="381" spans="1:32" ht="18.75" customHeight="1" x14ac:dyDescent="0.2">
      <c r="A381" s="1460"/>
      <c r="B381" s="1375"/>
      <c r="C381" s="1376"/>
      <c r="D381" s="1460"/>
      <c r="E381" s="1396"/>
      <c r="F381" s="1460"/>
      <c r="G381" s="1378"/>
      <c r="H381" s="1391" t="s">
        <v>1243</v>
      </c>
      <c r="I381" s="1467" t="s">
        <v>117</v>
      </c>
      <c r="J381" s="1392" t="s">
        <v>1236</v>
      </c>
      <c r="K381" s="1392"/>
      <c r="L381" s="1469" t="s">
        <v>117</v>
      </c>
      <c r="M381" s="1392" t="s">
        <v>1237</v>
      </c>
      <c r="N381" s="1392"/>
      <c r="O381" s="1469" t="s">
        <v>117</v>
      </c>
      <c r="P381" s="1392" t="s">
        <v>1238</v>
      </c>
      <c r="Q381" s="1470"/>
      <c r="R381" s="1470"/>
      <c r="S381" s="1470"/>
      <c r="T381" s="1470"/>
      <c r="U381" s="1470"/>
      <c r="V381" s="1470"/>
      <c r="W381" s="1470"/>
      <c r="X381" s="1471"/>
      <c r="Y381" s="1389"/>
      <c r="Z381" s="1384"/>
      <c r="AA381" s="1384"/>
      <c r="AB381" s="1385"/>
      <c r="AC381" s="1575"/>
      <c r="AD381" s="1576"/>
      <c r="AE381" s="1576"/>
      <c r="AF381" s="1577"/>
    </row>
    <row r="382" spans="1:32" ht="18.75" customHeight="1" x14ac:dyDescent="0.2">
      <c r="A382" s="1374"/>
      <c r="B382" s="1375"/>
      <c r="C382" s="1376"/>
      <c r="D382" s="1395"/>
      <c r="E382" s="1396"/>
      <c r="F382" s="1460" t="s">
        <v>117</v>
      </c>
      <c r="G382" s="1378" t="s">
        <v>1362</v>
      </c>
      <c r="H382" s="1578" t="s">
        <v>1316</v>
      </c>
      <c r="I382" s="1461" t="s">
        <v>117</v>
      </c>
      <c r="J382" s="1386" t="s">
        <v>1293</v>
      </c>
      <c r="K382" s="1386"/>
      <c r="L382" s="1463"/>
      <c r="M382" s="1463"/>
      <c r="N382" s="1463"/>
      <c r="O382" s="1463"/>
      <c r="P382" s="1462" t="s">
        <v>117</v>
      </c>
      <c r="Q382" s="1386" t="s">
        <v>1294</v>
      </c>
      <c r="R382" s="1463"/>
      <c r="S382" s="1463"/>
      <c r="T382" s="1463"/>
      <c r="U382" s="1463"/>
      <c r="V382" s="1463"/>
      <c r="W382" s="1463"/>
      <c r="X382" s="1464"/>
      <c r="Y382" s="1389"/>
      <c r="Z382" s="1384"/>
      <c r="AA382" s="1384"/>
      <c r="AB382" s="1385"/>
      <c r="AC382" s="1575"/>
      <c r="AD382" s="1576"/>
      <c r="AE382" s="1576"/>
      <c r="AF382" s="1577"/>
    </row>
    <row r="383" spans="1:32" ht="18.75" customHeight="1" x14ac:dyDescent="0.2">
      <c r="A383" s="1460" t="s">
        <v>117</v>
      </c>
      <c r="B383" s="1375" t="s">
        <v>573</v>
      </c>
      <c r="C383" s="1376" t="s">
        <v>646</v>
      </c>
      <c r="D383" s="1460" t="s">
        <v>117</v>
      </c>
      <c r="E383" s="1396" t="s">
        <v>1363</v>
      </c>
      <c r="F383" s="1460" t="s">
        <v>117</v>
      </c>
      <c r="G383" s="1378" t="s">
        <v>1315</v>
      </c>
      <c r="H383" s="1574"/>
      <c r="I383" s="1457" t="s">
        <v>117</v>
      </c>
      <c r="J383" s="1380" t="s">
        <v>1300</v>
      </c>
      <c r="K383" s="1465"/>
      <c r="L383" s="1465"/>
      <c r="M383" s="1465"/>
      <c r="N383" s="1465"/>
      <c r="O383" s="1465"/>
      <c r="P383" s="1465"/>
      <c r="Q383" s="1381"/>
      <c r="R383" s="1465"/>
      <c r="S383" s="1465"/>
      <c r="T383" s="1465"/>
      <c r="U383" s="1465"/>
      <c r="V383" s="1465"/>
      <c r="W383" s="1465"/>
      <c r="X383" s="1466"/>
      <c r="Y383" s="1389"/>
      <c r="Z383" s="1384"/>
      <c r="AA383" s="1384"/>
      <c r="AB383" s="1385"/>
      <c r="AC383" s="1575"/>
      <c r="AD383" s="1576"/>
      <c r="AE383" s="1576"/>
      <c r="AF383" s="1577"/>
    </row>
    <row r="384" spans="1:32" ht="18.75" customHeight="1" x14ac:dyDescent="0.2">
      <c r="A384" s="1374"/>
      <c r="B384" s="1375"/>
      <c r="C384" s="1376"/>
      <c r="D384" s="1395"/>
      <c r="E384" s="1396"/>
      <c r="F384" s="1460" t="s">
        <v>117</v>
      </c>
      <c r="G384" s="1378" t="s">
        <v>1317</v>
      </c>
      <c r="H384" s="1578" t="s">
        <v>1306</v>
      </c>
      <c r="I384" s="1461" t="s">
        <v>117</v>
      </c>
      <c r="J384" s="1386" t="s">
        <v>1301</v>
      </c>
      <c r="K384" s="1472"/>
      <c r="L384" s="1400"/>
      <c r="M384" s="1462" t="s">
        <v>117</v>
      </c>
      <c r="N384" s="1386" t="s">
        <v>1302</v>
      </c>
      <c r="O384" s="1463"/>
      <c r="P384" s="1463"/>
      <c r="Q384" s="1462" t="s">
        <v>117</v>
      </c>
      <c r="R384" s="1386" t="s">
        <v>1303</v>
      </c>
      <c r="S384" s="1463"/>
      <c r="T384" s="1463"/>
      <c r="U384" s="1463"/>
      <c r="V384" s="1463"/>
      <c r="W384" s="1463"/>
      <c r="X384" s="1464"/>
      <c r="Y384" s="1389"/>
      <c r="Z384" s="1384"/>
      <c r="AA384" s="1384"/>
      <c r="AB384" s="1385"/>
      <c r="AC384" s="1575"/>
      <c r="AD384" s="1576"/>
      <c r="AE384" s="1576"/>
      <c r="AF384" s="1577"/>
    </row>
    <row r="385" spans="1:32" ht="18.75" customHeight="1" x14ac:dyDescent="0.2">
      <c r="A385" s="1374"/>
      <c r="B385" s="1375"/>
      <c r="C385" s="1376"/>
      <c r="D385" s="1395"/>
      <c r="E385" s="1396"/>
      <c r="F385" s="1395"/>
      <c r="G385" s="1378"/>
      <c r="H385" s="1574"/>
      <c r="I385" s="1457" t="s">
        <v>117</v>
      </c>
      <c r="J385" s="1380" t="s">
        <v>1304</v>
      </c>
      <c r="K385" s="1465"/>
      <c r="L385" s="1465"/>
      <c r="M385" s="1465"/>
      <c r="N385" s="1465"/>
      <c r="O385" s="1465"/>
      <c r="P385" s="1465"/>
      <c r="Q385" s="1459" t="s">
        <v>117</v>
      </c>
      <c r="R385" s="1380" t="s">
        <v>1305</v>
      </c>
      <c r="S385" s="1381"/>
      <c r="T385" s="1465"/>
      <c r="U385" s="1465"/>
      <c r="V385" s="1465"/>
      <c r="W385" s="1465"/>
      <c r="X385" s="1466"/>
      <c r="Y385" s="1389"/>
      <c r="Z385" s="1384"/>
      <c r="AA385" s="1384"/>
      <c r="AB385" s="1385"/>
      <c r="AC385" s="1575"/>
      <c r="AD385" s="1576"/>
      <c r="AE385" s="1576"/>
      <c r="AF385" s="1577"/>
    </row>
    <row r="386" spans="1:32" ht="18.75" customHeight="1" x14ac:dyDescent="0.2">
      <c r="A386" s="1374"/>
      <c r="B386" s="1375"/>
      <c r="C386" s="1376"/>
      <c r="D386" s="1395"/>
      <c r="E386" s="1396"/>
      <c r="F386" s="1395"/>
      <c r="G386" s="1378"/>
      <c r="H386" s="1404" t="s">
        <v>1291</v>
      </c>
      <c r="I386" s="1467" t="s">
        <v>117</v>
      </c>
      <c r="J386" s="1392" t="s">
        <v>1236</v>
      </c>
      <c r="K386" s="1392"/>
      <c r="L386" s="1469" t="s">
        <v>117</v>
      </c>
      <c r="M386" s="1392" t="s">
        <v>1237</v>
      </c>
      <c r="N386" s="1392"/>
      <c r="O386" s="1469" t="s">
        <v>117</v>
      </c>
      <c r="P386" s="1392" t="s">
        <v>1238</v>
      </c>
      <c r="Q386" s="1470"/>
      <c r="R386" s="1470"/>
      <c r="S386" s="1470"/>
      <c r="T386" s="1470"/>
      <c r="U386" s="1463"/>
      <c r="V386" s="1463"/>
      <c r="W386" s="1463"/>
      <c r="X386" s="1464"/>
      <c r="Y386" s="1389"/>
      <c r="Z386" s="1384"/>
      <c r="AA386" s="1384"/>
      <c r="AB386" s="1385"/>
      <c r="AC386" s="1575"/>
      <c r="AD386" s="1576"/>
      <c r="AE386" s="1576"/>
      <c r="AF386" s="1577"/>
    </row>
    <row r="387" spans="1:32" ht="18.75" customHeight="1" x14ac:dyDescent="0.2">
      <c r="A387" s="1374"/>
      <c r="B387" s="1375"/>
      <c r="C387" s="1376"/>
      <c r="D387" s="1395"/>
      <c r="E387" s="1396"/>
      <c r="F387" s="1395"/>
      <c r="G387" s="1378"/>
      <c r="H387" s="1391" t="s">
        <v>239</v>
      </c>
      <c r="I387" s="1467" t="s">
        <v>117</v>
      </c>
      <c r="J387" s="1392" t="s">
        <v>1236</v>
      </c>
      <c r="K387" s="1392"/>
      <c r="L387" s="1469" t="s">
        <v>117</v>
      </c>
      <c r="M387" s="1392" t="s">
        <v>1265</v>
      </c>
      <c r="N387" s="1392"/>
      <c r="O387" s="1469" t="s">
        <v>117</v>
      </c>
      <c r="P387" s="1392" t="s">
        <v>1266</v>
      </c>
      <c r="Q387" s="1399"/>
      <c r="R387" s="1469" t="s">
        <v>117</v>
      </c>
      <c r="S387" s="1392" t="s">
        <v>1267</v>
      </c>
      <c r="T387" s="1399"/>
      <c r="U387" s="1399"/>
      <c r="V387" s="1399"/>
      <c r="W387" s="1399"/>
      <c r="X387" s="1402"/>
      <c r="Y387" s="1389"/>
      <c r="Z387" s="1384"/>
      <c r="AA387" s="1384"/>
      <c r="AB387" s="1385"/>
      <c r="AC387" s="1575"/>
      <c r="AD387" s="1576"/>
      <c r="AE387" s="1576"/>
      <c r="AF387" s="1577"/>
    </row>
    <row r="388" spans="1:32" ht="18.75" customHeight="1" x14ac:dyDescent="0.2">
      <c r="A388" s="1374"/>
      <c r="B388" s="1375"/>
      <c r="C388" s="1376"/>
      <c r="D388" s="1395"/>
      <c r="E388" s="1396"/>
      <c r="F388" s="1395"/>
      <c r="G388" s="1378"/>
      <c r="H388" s="1579" t="s">
        <v>2079</v>
      </c>
      <c r="I388" s="1617" t="s">
        <v>117</v>
      </c>
      <c r="J388" s="1619" t="s">
        <v>1236</v>
      </c>
      <c r="K388" s="1619"/>
      <c r="L388" s="1621" t="s">
        <v>117</v>
      </c>
      <c r="M388" s="1619" t="s">
        <v>1239</v>
      </c>
      <c r="N388" s="1619"/>
      <c r="O388" s="1387"/>
      <c r="P388" s="1387"/>
      <c r="Q388" s="1387"/>
      <c r="R388" s="1387"/>
      <c r="S388" s="1387"/>
      <c r="T388" s="1387"/>
      <c r="U388" s="1387"/>
      <c r="V388" s="1387"/>
      <c r="W388" s="1387"/>
      <c r="X388" s="1398"/>
      <c r="Y388" s="1389"/>
      <c r="Z388" s="1384"/>
      <c r="AA388" s="1384"/>
      <c r="AB388" s="1385"/>
      <c r="AC388" s="1575"/>
      <c r="AD388" s="1576"/>
      <c r="AE388" s="1576"/>
      <c r="AF388" s="1577"/>
    </row>
    <row r="389" spans="1:32" ht="18.75" customHeight="1" x14ac:dyDescent="0.2">
      <c r="A389" s="1405"/>
      <c r="B389" s="1406"/>
      <c r="C389" s="1407"/>
      <c r="D389" s="1429"/>
      <c r="E389" s="1430"/>
      <c r="F389" s="1429"/>
      <c r="G389" s="1365"/>
      <c r="H389" s="1616"/>
      <c r="I389" s="1618"/>
      <c r="J389" s="1620"/>
      <c r="K389" s="1620"/>
      <c r="L389" s="1622"/>
      <c r="M389" s="1620"/>
      <c r="N389" s="1620"/>
      <c r="O389" s="1445"/>
      <c r="P389" s="1445"/>
      <c r="Q389" s="1445"/>
      <c r="R389" s="1445"/>
      <c r="S389" s="1445"/>
      <c r="T389" s="1445"/>
      <c r="U389" s="1445"/>
      <c r="V389" s="1445"/>
      <c r="W389" s="1445"/>
      <c r="X389" s="1436"/>
      <c r="Y389" s="1414"/>
      <c r="Z389" s="1415"/>
      <c r="AA389" s="1415"/>
      <c r="AB389" s="1416"/>
      <c r="AC389" s="1564"/>
      <c r="AD389" s="1565"/>
      <c r="AE389" s="1565"/>
      <c r="AF389" s="1566"/>
    </row>
    <row r="390" spans="1:32" ht="18.75" customHeight="1" x14ac:dyDescent="0.2">
      <c r="A390" s="1366"/>
      <c r="B390" s="1367"/>
      <c r="C390" s="1368"/>
      <c r="D390" s="1419"/>
      <c r="E390" s="1420"/>
      <c r="F390" s="1419"/>
      <c r="G390" s="1362"/>
      <c r="H390" s="1553" t="s">
        <v>1292</v>
      </c>
      <c r="I390" s="1455" t="s">
        <v>117</v>
      </c>
      <c r="J390" s="1360" t="s">
        <v>1288</v>
      </c>
      <c r="K390" s="1456"/>
      <c r="L390" s="1432"/>
      <c r="M390" s="1452" t="s">
        <v>117</v>
      </c>
      <c r="N390" s="1360" t="s">
        <v>1295</v>
      </c>
      <c r="O390" s="1371"/>
      <c r="P390" s="1371"/>
      <c r="Q390" s="1452" t="s">
        <v>117</v>
      </c>
      <c r="R390" s="1360" t="s">
        <v>1296</v>
      </c>
      <c r="S390" s="1371"/>
      <c r="T390" s="1371"/>
      <c r="U390" s="1452" t="s">
        <v>117</v>
      </c>
      <c r="V390" s="1360" t="s">
        <v>1297</v>
      </c>
      <c r="W390" s="1371"/>
      <c r="X390" s="1372"/>
      <c r="Y390" s="1452" t="s">
        <v>117</v>
      </c>
      <c r="Z390" s="1360" t="s">
        <v>1231</v>
      </c>
      <c r="AA390" s="1360"/>
      <c r="AB390" s="1373"/>
      <c r="AC390" s="1561"/>
      <c r="AD390" s="1562"/>
      <c r="AE390" s="1562"/>
      <c r="AF390" s="1563"/>
    </row>
    <row r="391" spans="1:32" ht="18.75" customHeight="1" x14ac:dyDescent="0.2">
      <c r="A391" s="1374"/>
      <c r="B391" s="1375"/>
      <c r="C391" s="1376"/>
      <c r="D391" s="1395"/>
      <c r="E391" s="1396"/>
      <c r="F391" s="1395"/>
      <c r="G391" s="1378"/>
      <c r="H391" s="1574"/>
      <c r="I391" s="1457" t="s">
        <v>117</v>
      </c>
      <c r="J391" s="1380" t="s">
        <v>1298</v>
      </c>
      <c r="K391" s="1458"/>
      <c r="L391" s="1441"/>
      <c r="M391" s="1459" t="s">
        <v>117</v>
      </c>
      <c r="N391" s="1380" t="s">
        <v>1289</v>
      </c>
      <c r="O391" s="1381"/>
      <c r="P391" s="1381"/>
      <c r="Q391" s="1381"/>
      <c r="R391" s="1381"/>
      <c r="S391" s="1381"/>
      <c r="T391" s="1381"/>
      <c r="U391" s="1381"/>
      <c r="V391" s="1381"/>
      <c r="W391" s="1381"/>
      <c r="X391" s="1382"/>
      <c r="Y391" s="1484" t="s">
        <v>117</v>
      </c>
      <c r="Z391" s="1383" t="s">
        <v>1232</v>
      </c>
      <c r="AA391" s="1384"/>
      <c r="AB391" s="1385"/>
      <c r="AC391" s="1575"/>
      <c r="AD391" s="1576"/>
      <c r="AE391" s="1576"/>
      <c r="AF391" s="1577"/>
    </row>
    <row r="392" spans="1:32" ht="18.75" customHeight="1" x14ac:dyDescent="0.2">
      <c r="A392" s="1374"/>
      <c r="B392" s="1375"/>
      <c r="C392" s="1376"/>
      <c r="D392" s="1395"/>
      <c r="E392" s="1396"/>
      <c r="F392" s="1395"/>
      <c r="G392" s="1378"/>
      <c r="H392" s="1578" t="s">
        <v>91</v>
      </c>
      <c r="I392" s="1461" t="s">
        <v>117</v>
      </c>
      <c r="J392" s="1386" t="s">
        <v>1236</v>
      </c>
      <c r="K392" s="1386"/>
      <c r="L392" s="1400"/>
      <c r="M392" s="1462" t="s">
        <v>117</v>
      </c>
      <c r="N392" s="1386" t="s">
        <v>1268</v>
      </c>
      <c r="O392" s="1386"/>
      <c r="P392" s="1400"/>
      <c r="Q392" s="1462" t="s">
        <v>117</v>
      </c>
      <c r="R392" s="1387" t="s">
        <v>1308</v>
      </c>
      <c r="S392" s="1387"/>
      <c r="T392" s="1387"/>
      <c r="U392" s="1463"/>
      <c r="V392" s="1400"/>
      <c r="W392" s="1387"/>
      <c r="X392" s="1464"/>
      <c r="Y392" s="1389"/>
      <c r="Z392" s="1384"/>
      <c r="AA392" s="1384"/>
      <c r="AB392" s="1385"/>
      <c r="AC392" s="1575"/>
      <c r="AD392" s="1576"/>
      <c r="AE392" s="1576"/>
      <c r="AF392" s="1577"/>
    </row>
    <row r="393" spans="1:32" ht="18.75" customHeight="1" x14ac:dyDescent="0.2">
      <c r="A393" s="1374"/>
      <c r="B393" s="1375"/>
      <c r="C393" s="1376"/>
      <c r="D393" s="1395"/>
      <c r="E393" s="1396"/>
      <c r="F393" s="1395"/>
      <c r="G393" s="1378"/>
      <c r="H393" s="1574"/>
      <c r="I393" s="1457" t="s">
        <v>117</v>
      </c>
      <c r="J393" s="1381" t="s">
        <v>1309</v>
      </c>
      <c r="K393" s="1381"/>
      <c r="L393" s="1381"/>
      <c r="M393" s="1459" t="s">
        <v>117</v>
      </c>
      <c r="N393" s="1381" t="s">
        <v>1310</v>
      </c>
      <c r="O393" s="1441"/>
      <c r="P393" s="1381"/>
      <c r="Q393" s="1381"/>
      <c r="R393" s="1441"/>
      <c r="S393" s="1381"/>
      <c r="T393" s="1381"/>
      <c r="U393" s="1465"/>
      <c r="V393" s="1441"/>
      <c r="W393" s="1381"/>
      <c r="X393" s="1466"/>
      <c r="Y393" s="1389"/>
      <c r="Z393" s="1384"/>
      <c r="AA393" s="1384"/>
      <c r="AB393" s="1385"/>
      <c r="AC393" s="1575"/>
      <c r="AD393" s="1576"/>
      <c r="AE393" s="1576"/>
      <c r="AF393" s="1577"/>
    </row>
    <row r="394" spans="1:32" ht="19.5" customHeight="1" x14ac:dyDescent="0.2">
      <c r="A394" s="1374"/>
      <c r="B394" s="1375"/>
      <c r="C394" s="1376"/>
      <c r="D394" s="1395"/>
      <c r="E394" s="1378"/>
      <c r="F394" s="1379"/>
      <c r="G394" s="1396"/>
      <c r="H394" s="1397" t="s">
        <v>1233</v>
      </c>
      <c r="I394" s="1467" t="s">
        <v>117</v>
      </c>
      <c r="J394" s="1392" t="s">
        <v>1234</v>
      </c>
      <c r="K394" s="1468"/>
      <c r="L394" s="1393"/>
      <c r="M394" s="1469" t="s">
        <v>117</v>
      </c>
      <c r="N394" s="1392" t="s">
        <v>1235</v>
      </c>
      <c r="O394" s="1469"/>
      <c r="P394" s="1392"/>
      <c r="Q394" s="1470"/>
      <c r="R394" s="1470"/>
      <c r="S394" s="1470"/>
      <c r="T394" s="1470"/>
      <c r="U394" s="1470"/>
      <c r="V394" s="1470"/>
      <c r="W394" s="1470"/>
      <c r="X394" s="1471"/>
      <c r="Y394" s="1384"/>
      <c r="Z394" s="1384"/>
      <c r="AA394" s="1384"/>
      <c r="AB394" s="1385"/>
      <c r="AC394" s="1575"/>
      <c r="AD394" s="1576"/>
      <c r="AE394" s="1576"/>
      <c r="AF394" s="1577"/>
    </row>
    <row r="395" spans="1:32" ht="19.5" customHeight="1" x14ac:dyDescent="0.2">
      <c r="A395" s="1374"/>
      <c r="B395" s="1375"/>
      <c r="C395" s="1376"/>
      <c r="D395" s="1395"/>
      <c r="E395" s="1378"/>
      <c r="F395" s="1379"/>
      <c r="G395" s="1396"/>
      <c r="H395" s="1397" t="s">
        <v>1259</v>
      </c>
      <c r="I395" s="1467" t="s">
        <v>117</v>
      </c>
      <c r="J395" s="1392" t="s">
        <v>1234</v>
      </c>
      <c r="K395" s="1468"/>
      <c r="L395" s="1393"/>
      <c r="M395" s="1469" t="s">
        <v>117</v>
      </c>
      <c r="N395" s="1392" t="s">
        <v>1235</v>
      </c>
      <c r="O395" s="1469"/>
      <c r="P395" s="1392"/>
      <c r="Q395" s="1470"/>
      <c r="R395" s="1470"/>
      <c r="S395" s="1470"/>
      <c r="T395" s="1470"/>
      <c r="U395" s="1470"/>
      <c r="V395" s="1470"/>
      <c r="W395" s="1470"/>
      <c r="X395" s="1471"/>
      <c r="Y395" s="1384"/>
      <c r="Z395" s="1384"/>
      <c r="AA395" s="1384"/>
      <c r="AB395" s="1385"/>
      <c r="AC395" s="1575"/>
      <c r="AD395" s="1576"/>
      <c r="AE395" s="1576"/>
      <c r="AF395" s="1577"/>
    </row>
    <row r="396" spans="1:32" ht="18.75" customHeight="1" x14ac:dyDescent="0.2">
      <c r="A396" s="1374"/>
      <c r="B396" s="1375"/>
      <c r="C396" s="1376"/>
      <c r="D396" s="1395"/>
      <c r="E396" s="1396"/>
      <c r="F396" s="1395"/>
      <c r="G396" s="1378"/>
      <c r="H396" s="1391" t="s">
        <v>237</v>
      </c>
      <c r="I396" s="1467" t="s">
        <v>117</v>
      </c>
      <c r="J396" s="1392" t="s">
        <v>1288</v>
      </c>
      <c r="K396" s="1468"/>
      <c r="L396" s="1393"/>
      <c r="M396" s="1469" t="s">
        <v>117</v>
      </c>
      <c r="N396" s="1392" t="s">
        <v>1299</v>
      </c>
      <c r="O396" s="1470"/>
      <c r="P396" s="1470"/>
      <c r="Q396" s="1470"/>
      <c r="R396" s="1470"/>
      <c r="S396" s="1470"/>
      <c r="T396" s="1470"/>
      <c r="U396" s="1470"/>
      <c r="V396" s="1470"/>
      <c r="W396" s="1470"/>
      <c r="X396" s="1471"/>
      <c r="Y396" s="1389"/>
      <c r="Z396" s="1384"/>
      <c r="AA396" s="1384"/>
      <c r="AB396" s="1385"/>
      <c r="AC396" s="1575"/>
      <c r="AD396" s="1576"/>
      <c r="AE396" s="1576"/>
      <c r="AF396" s="1577"/>
    </row>
    <row r="397" spans="1:32" ht="18.75" customHeight="1" x14ac:dyDescent="0.2">
      <c r="A397" s="1374"/>
      <c r="B397" s="1375"/>
      <c r="C397" s="1376"/>
      <c r="D397" s="1395"/>
      <c r="E397" s="1396"/>
      <c r="F397" s="1395"/>
      <c r="G397" s="1378"/>
      <c r="H397" s="1391" t="s">
        <v>1311</v>
      </c>
      <c r="I397" s="1467" t="s">
        <v>117</v>
      </c>
      <c r="J397" s="1392" t="s">
        <v>1288</v>
      </c>
      <c r="K397" s="1468"/>
      <c r="L397" s="1393"/>
      <c r="M397" s="1469" t="s">
        <v>117</v>
      </c>
      <c r="N397" s="1392" t="s">
        <v>1299</v>
      </c>
      <c r="O397" s="1470"/>
      <c r="P397" s="1470"/>
      <c r="Q397" s="1470"/>
      <c r="R397" s="1470"/>
      <c r="S397" s="1470"/>
      <c r="T397" s="1470"/>
      <c r="U397" s="1470"/>
      <c r="V397" s="1470"/>
      <c r="W397" s="1470"/>
      <c r="X397" s="1471"/>
      <c r="Y397" s="1389"/>
      <c r="Z397" s="1384"/>
      <c r="AA397" s="1384"/>
      <c r="AB397" s="1385"/>
      <c r="AC397" s="1575"/>
      <c r="AD397" s="1576"/>
      <c r="AE397" s="1576"/>
      <c r="AF397" s="1577"/>
    </row>
    <row r="398" spans="1:32" ht="18.75" customHeight="1" x14ac:dyDescent="0.2">
      <c r="A398" s="1374"/>
      <c r="B398" s="1375"/>
      <c r="C398" s="1376"/>
      <c r="D398" s="1395"/>
      <c r="E398" s="1396"/>
      <c r="F398" s="1395"/>
      <c r="G398" s="1378"/>
      <c r="H398" s="1391" t="s">
        <v>1359</v>
      </c>
      <c r="I398" s="1467" t="s">
        <v>117</v>
      </c>
      <c r="J398" s="1392" t="s">
        <v>1236</v>
      </c>
      <c r="K398" s="1468"/>
      <c r="L398" s="1469" t="s">
        <v>117</v>
      </c>
      <c r="M398" s="1392" t="s">
        <v>1239</v>
      </c>
      <c r="N398" s="1470"/>
      <c r="O398" s="1470"/>
      <c r="P398" s="1470"/>
      <c r="Q398" s="1470"/>
      <c r="R398" s="1470"/>
      <c r="S398" s="1470"/>
      <c r="T398" s="1470"/>
      <c r="U398" s="1470"/>
      <c r="V398" s="1470"/>
      <c r="W398" s="1470"/>
      <c r="X398" s="1471"/>
      <c r="Y398" s="1389"/>
      <c r="Z398" s="1384"/>
      <c r="AA398" s="1384"/>
      <c r="AB398" s="1385"/>
      <c r="AC398" s="1575"/>
      <c r="AD398" s="1576"/>
      <c r="AE398" s="1576"/>
      <c r="AF398" s="1577"/>
    </row>
    <row r="399" spans="1:32" ht="18.75" customHeight="1" x14ac:dyDescent="0.2">
      <c r="A399" s="1374"/>
      <c r="B399" s="1375"/>
      <c r="C399" s="1376"/>
      <c r="D399" s="1395"/>
      <c r="E399" s="1396"/>
      <c r="F399" s="1395"/>
      <c r="G399" s="1378"/>
      <c r="H399" s="1391" t="s">
        <v>1290</v>
      </c>
      <c r="I399" s="1467" t="s">
        <v>117</v>
      </c>
      <c r="J399" s="1392" t="s">
        <v>1246</v>
      </c>
      <c r="K399" s="1468"/>
      <c r="L399" s="1393"/>
      <c r="M399" s="1469" t="s">
        <v>117</v>
      </c>
      <c r="N399" s="1392" t="s">
        <v>1247</v>
      </c>
      <c r="O399" s="1470"/>
      <c r="P399" s="1470"/>
      <c r="Q399" s="1470"/>
      <c r="R399" s="1470"/>
      <c r="S399" s="1470"/>
      <c r="T399" s="1470"/>
      <c r="U399" s="1470"/>
      <c r="V399" s="1470"/>
      <c r="W399" s="1470"/>
      <c r="X399" s="1471"/>
      <c r="Y399" s="1389"/>
      <c r="Z399" s="1384"/>
      <c r="AA399" s="1384"/>
      <c r="AB399" s="1385"/>
      <c r="AC399" s="1575"/>
      <c r="AD399" s="1576"/>
      <c r="AE399" s="1576"/>
      <c r="AF399" s="1577"/>
    </row>
    <row r="400" spans="1:32" ht="19.5" customHeight="1" x14ac:dyDescent="0.2">
      <c r="A400" s="1374"/>
      <c r="B400" s="1375"/>
      <c r="C400" s="1376"/>
      <c r="D400" s="1395"/>
      <c r="E400" s="1378"/>
      <c r="F400" s="1379"/>
      <c r="G400" s="1396"/>
      <c r="H400" s="1397" t="s">
        <v>1242</v>
      </c>
      <c r="I400" s="1467" t="s">
        <v>117</v>
      </c>
      <c r="J400" s="1392" t="s">
        <v>1236</v>
      </c>
      <c r="K400" s="1392"/>
      <c r="L400" s="1469" t="s">
        <v>117</v>
      </c>
      <c r="M400" s="1392" t="s">
        <v>1239</v>
      </c>
      <c r="N400" s="1392"/>
      <c r="O400" s="1470"/>
      <c r="P400" s="1392"/>
      <c r="Q400" s="1470"/>
      <c r="R400" s="1470"/>
      <c r="S400" s="1470"/>
      <c r="T400" s="1470"/>
      <c r="U400" s="1470"/>
      <c r="V400" s="1470"/>
      <c r="W400" s="1470"/>
      <c r="X400" s="1471"/>
      <c r="Y400" s="1384"/>
      <c r="Z400" s="1384"/>
      <c r="AA400" s="1384"/>
      <c r="AB400" s="1385"/>
      <c r="AC400" s="1575"/>
      <c r="AD400" s="1576"/>
      <c r="AE400" s="1576"/>
      <c r="AF400" s="1577"/>
    </row>
    <row r="401" spans="1:32" ht="18.75" customHeight="1" x14ac:dyDescent="0.2">
      <c r="A401" s="1374"/>
      <c r="B401" s="1375"/>
      <c r="C401" s="1376"/>
      <c r="D401" s="1395"/>
      <c r="E401" s="1396"/>
      <c r="F401" s="1460"/>
      <c r="G401" s="1378"/>
      <c r="H401" s="1391" t="s">
        <v>141</v>
      </c>
      <c r="I401" s="1467" t="s">
        <v>117</v>
      </c>
      <c r="J401" s="1392" t="s">
        <v>1236</v>
      </c>
      <c r="K401" s="1468"/>
      <c r="L401" s="1469" t="s">
        <v>117</v>
      </c>
      <c r="M401" s="1392" t="s">
        <v>1239</v>
      </c>
      <c r="N401" s="1470"/>
      <c r="O401" s="1470"/>
      <c r="P401" s="1470"/>
      <c r="Q401" s="1470"/>
      <c r="R401" s="1470"/>
      <c r="S401" s="1470"/>
      <c r="T401" s="1470"/>
      <c r="U401" s="1470"/>
      <c r="V401" s="1470"/>
      <c r="W401" s="1470"/>
      <c r="X401" s="1471"/>
      <c r="Y401" s="1389"/>
      <c r="Z401" s="1384"/>
      <c r="AA401" s="1384"/>
      <c r="AB401" s="1385"/>
      <c r="AC401" s="1575"/>
      <c r="AD401" s="1576"/>
      <c r="AE401" s="1576"/>
      <c r="AF401" s="1577"/>
    </row>
    <row r="402" spans="1:32" ht="18.75" customHeight="1" x14ac:dyDescent="0.2">
      <c r="A402" s="1460"/>
      <c r="B402" s="1375"/>
      <c r="C402" s="1376"/>
      <c r="D402" s="1460"/>
      <c r="E402" s="1396"/>
      <c r="F402" s="1460"/>
      <c r="G402" s="1378"/>
      <c r="H402" s="1391" t="s">
        <v>1243</v>
      </c>
      <c r="I402" s="1467" t="s">
        <v>117</v>
      </c>
      <c r="J402" s="1392" t="s">
        <v>1236</v>
      </c>
      <c r="K402" s="1392"/>
      <c r="L402" s="1469" t="s">
        <v>117</v>
      </c>
      <c r="M402" s="1392" t="s">
        <v>1237</v>
      </c>
      <c r="N402" s="1392"/>
      <c r="O402" s="1469" t="s">
        <v>117</v>
      </c>
      <c r="P402" s="1392" t="s">
        <v>1238</v>
      </c>
      <c r="Q402" s="1470"/>
      <c r="R402" s="1470"/>
      <c r="S402" s="1470"/>
      <c r="T402" s="1470"/>
      <c r="U402" s="1470"/>
      <c r="V402" s="1470"/>
      <c r="W402" s="1470"/>
      <c r="X402" s="1471"/>
      <c r="Y402" s="1389"/>
      <c r="Z402" s="1384"/>
      <c r="AA402" s="1384"/>
      <c r="AB402" s="1385"/>
      <c r="AC402" s="1575"/>
      <c r="AD402" s="1576"/>
      <c r="AE402" s="1576"/>
      <c r="AF402" s="1577"/>
    </row>
    <row r="403" spans="1:32" ht="18.75" customHeight="1" x14ac:dyDescent="0.2">
      <c r="A403" s="1374"/>
      <c r="B403" s="1375"/>
      <c r="C403" s="1376"/>
      <c r="D403" s="1395"/>
      <c r="E403" s="1396"/>
      <c r="F403" s="1460" t="s">
        <v>117</v>
      </c>
      <c r="G403" s="1378" t="s">
        <v>1364</v>
      </c>
      <c r="H403" s="1578" t="s">
        <v>1316</v>
      </c>
      <c r="I403" s="1461" t="s">
        <v>117</v>
      </c>
      <c r="J403" s="1386" t="s">
        <v>1293</v>
      </c>
      <c r="K403" s="1386"/>
      <c r="L403" s="1463"/>
      <c r="M403" s="1463"/>
      <c r="N403" s="1463"/>
      <c r="O403" s="1463"/>
      <c r="P403" s="1462" t="s">
        <v>117</v>
      </c>
      <c r="Q403" s="1386" t="s">
        <v>1294</v>
      </c>
      <c r="R403" s="1463"/>
      <c r="S403" s="1463"/>
      <c r="T403" s="1463"/>
      <c r="U403" s="1463"/>
      <c r="V403" s="1463"/>
      <c r="W403" s="1463"/>
      <c r="X403" s="1464"/>
      <c r="Y403" s="1389"/>
      <c r="Z403" s="1384"/>
      <c r="AA403" s="1384"/>
      <c r="AB403" s="1385"/>
      <c r="AC403" s="1575"/>
      <c r="AD403" s="1576"/>
      <c r="AE403" s="1576"/>
      <c r="AF403" s="1577"/>
    </row>
    <row r="404" spans="1:32" ht="18.75" customHeight="1" x14ac:dyDescent="0.2">
      <c r="A404" s="1460" t="s">
        <v>117</v>
      </c>
      <c r="B404" s="1375" t="s">
        <v>573</v>
      </c>
      <c r="C404" s="1376" t="s">
        <v>646</v>
      </c>
      <c r="D404" s="1460" t="s">
        <v>117</v>
      </c>
      <c r="E404" s="1396" t="s">
        <v>1365</v>
      </c>
      <c r="F404" s="1460" t="s">
        <v>117</v>
      </c>
      <c r="G404" s="1378" t="s">
        <v>1320</v>
      </c>
      <c r="H404" s="1574"/>
      <c r="I404" s="1457" t="s">
        <v>117</v>
      </c>
      <c r="J404" s="1380" t="s">
        <v>1300</v>
      </c>
      <c r="K404" s="1465"/>
      <c r="L404" s="1465"/>
      <c r="M404" s="1465"/>
      <c r="N404" s="1465"/>
      <c r="O404" s="1465"/>
      <c r="P404" s="1465"/>
      <c r="Q404" s="1381"/>
      <c r="R404" s="1465"/>
      <c r="S404" s="1465"/>
      <c r="T404" s="1465"/>
      <c r="U404" s="1465"/>
      <c r="V404" s="1465"/>
      <c r="W404" s="1465"/>
      <c r="X404" s="1466"/>
      <c r="Y404" s="1389"/>
      <c r="Z404" s="1384"/>
      <c r="AA404" s="1384"/>
      <c r="AB404" s="1385"/>
      <c r="AC404" s="1575"/>
      <c r="AD404" s="1576"/>
      <c r="AE404" s="1576"/>
      <c r="AF404" s="1577"/>
    </row>
    <row r="405" spans="1:32" ht="18.75" customHeight="1" x14ac:dyDescent="0.2">
      <c r="A405" s="1374"/>
      <c r="B405" s="1375"/>
      <c r="C405" s="1376"/>
      <c r="D405" s="1395"/>
      <c r="E405" s="1396"/>
      <c r="F405" s="1460" t="s">
        <v>117</v>
      </c>
      <c r="G405" s="1378" t="s">
        <v>1322</v>
      </c>
      <c r="H405" s="1578" t="s">
        <v>1306</v>
      </c>
      <c r="I405" s="1461" t="s">
        <v>117</v>
      </c>
      <c r="J405" s="1386" t="s">
        <v>1301</v>
      </c>
      <c r="K405" s="1472"/>
      <c r="L405" s="1400"/>
      <c r="M405" s="1462" t="s">
        <v>117</v>
      </c>
      <c r="N405" s="1386" t="s">
        <v>1302</v>
      </c>
      <c r="O405" s="1463"/>
      <c r="P405" s="1463"/>
      <c r="Q405" s="1462" t="s">
        <v>117</v>
      </c>
      <c r="R405" s="1386" t="s">
        <v>1303</v>
      </c>
      <c r="S405" s="1463"/>
      <c r="T405" s="1463"/>
      <c r="U405" s="1463"/>
      <c r="V405" s="1463"/>
      <c r="W405" s="1463"/>
      <c r="X405" s="1464"/>
      <c r="Y405" s="1389"/>
      <c r="Z405" s="1384"/>
      <c r="AA405" s="1384"/>
      <c r="AB405" s="1385"/>
      <c r="AC405" s="1575"/>
      <c r="AD405" s="1576"/>
      <c r="AE405" s="1576"/>
      <c r="AF405" s="1577"/>
    </row>
    <row r="406" spans="1:32" ht="18.75" customHeight="1" x14ac:dyDescent="0.2">
      <c r="A406" s="1460"/>
      <c r="B406" s="1375"/>
      <c r="C406" s="1376"/>
      <c r="D406" s="1460"/>
      <c r="E406" s="1396"/>
      <c r="F406" s="1460"/>
      <c r="G406" s="1378"/>
      <c r="H406" s="1574"/>
      <c r="I406" s="1457" t="s">
        <v>117</v>
      </c>
      <c r="J406" s="1380" t="s">
        <v>1304</v>
      </c>
      <c r="K406" s="1465"/>
      <c r="L406" s="1465"/>
      <c r="M406" s="1465"/>
      <c r="N406" s="1465"/>
      <c r="O406" s="1465"/>
      <c r="P406" s="1465"/>
      <c r="Q406" s="1459" t="s">
        <v>117</v>
      </c>
      <c r="R406" s="1380" t="s">
        <v>1305</v>
      </c>
      <c r="S406" s="1381"/>
      <c r="T406" s="1465"/>
      <c r="U406" s="1465"/>
      <c r="V406" s="1465"/>
      <c r="W406" s="1465"/>
      <c r="X406" s="1466"/>
      <c r="Y406" s="1389"/>
      <c r="Z406" s="1384"/>
      <c r="AA406" s="1384"/>
      <c r="AB406" s="1385"/>
      <c r="AC406" s="1575"/>
      <c r="AD406" s="1576"/>
      <c r="AE406" s="1576"/>
      <c r="AF406" s="1577"/>
    </row>
    <row r="407" spans="1:32" ht="18.75" customHeight="1" x14ac:dyDescent="0.2">
      <c r="A407" s="1374"/>
      <c r="B407" s="1375"/>
      <c r="C407" s="1376"/>
      <c r="D407" s="1395"/>
      <c r="E407" s="1396"/>
      <c r="F407" s="1460"/>
      <c r="G407" s="1378"/>
      <c r="H407" s="1404" t="s">
        <v>1291</v>
      </c>
      <c r="I407" s="1467" t="s">
        <v>117</v>
      </c>
      <c r="J407" s="1392" t="s">
        <v>1236</v>
      </c>
      <c r="K407" s="1392"/>
      <c r="L407" s="1469" t="s">
        <v>117</v>
      </c>
      <c r="M407" s="1392" t="s">
        <v>1237</v>
      </c>
      <c r="N407" s="1392"/>
      <c r="O407" s="1469" t="s">
        <v>117</v>
      </c>
      <c r="P407" s="1392" t="s">
        <v>1238</v>
      </c>
      <c r="Q407" s="1470"/>
      <c r="R407" s="1470"/>
      <c r="S407" s="1470"/>
      <c r="T407" s="1470"/>
      <c r="U407" s="1463"/>
      <c r="V407" s="1463"/>
      <c r="W407" s="1463"/>
      <c r="X407" s="1464"/>
      <c r="Y407" s="1389"/>
      <c r="Z407" s="1384"/>
      <c r="AA407" s="1384"/>
      <c r="AB407" s="1385"/>
      <c r="AC407" s="1575"/>
      <c r="AD407" s="1576"/>
      <c r="AE407" s="1576"/>
      <c r="AF407" s="1577"/>
    </row>
    <row r="408" spans="1:32" ht="18.75" customHeight="1" x14ac:dyDescent="0.2">
      <c r="A408" s="1374"/>
      <c r="B408" s="1375"/>
      <c r="C408" s="1376"/>
      <c r="D408" s="1395"/>
      <c r="E408" s="1396"/>
      <c r="F408" s="1395"/>
      <c r="G408" s="1378"/>
      <c r="H408" s="1391" t="s">
        <v>239</v>
      </c>
      <c r="I408" s="1467" t="s">
        <v>117</v>
      </c>
      <c r="J408" s="1392" t="s">
        <v>1236</v>
      </c>
      <c r="K408" s="1392"/>
      <c r="L408" s="1469" t="s">
        <v>117</v>
      </c>
      <c r="M408" s="1392" t="s">
        <v>1265</v>
      </c>
      <c r="N408" s="1392"/>
      <c r="O408" s="1469" t="s">
        <v>117</v>
      </c>
      <c r="P408" s="1392" t="s">
        <v>1266</v>
      </c>
      <c r="Q408" s="1399"/>
      <c r="R408" s="1469" t="s">
        <v>117</v>
      </c>
      <c r="S408" s="1392" t="s">
        <v>1267</v>
      </c>
      <c r="T408" s="1399"/>
      <c r="U408" s="1399"/>
      <c r="V408" s="1399"/>
      <c r="W408" s="1399"/>
      <c r="X408" s="1402"/>
      <c r="Y408" s="1389"/>
      <c r="Z408" s="1384"/>
      <c r="AA408" s="1384"/>
      <c r="AB408" s="1385"/>
      <c r="AC408" s="1575"/>
      <c r="AD408" s="1576"/>
      <c r="AE408" s="1576"/>
      <c r="AF408" s="1577"/>
    </row>
    <row r="409" spans="1:32" ht="18.75" customHeight="1" x14ac:dyDescent="0.2">
      <c r="A409" s="1374"/>
      <c r="B409" s="1375"/>
      <c r="C409" s="1376"/>
      <c r="D409" s="1395"/>
      <c r="E409" s="1396"/>
      <c r="F409" s="1395"/>
      <c r="G409" s="1378"/>
      <c r="H409" s="1579" t="s">
        <v>2079</v>
      </c>
      <c r="I409" s="1617" t="s">
        <v>117</v>
      </c>
      <c r="J409" s="1619" t="s">
        <v>1236</v>
      </c>
      <c r="K409" s="1619"/>
      <c r="L409" s="1621" t="s">
        <v>117</v>
      </c>
      <c r="M409" s="1619" t="s">
        <v>1239</v>
      </c>
      <c r="N409" s="1619"/>
      <c r="O409" s="1387"/>
      <c r="P409" s="1387"/>
      <c r="Q409" s="1387"/>
      <c r="R409" s="1387"/>
      <c r="S409" s="1387"/>
      <c r="T409" s="1387"/>
      <c r="U409" s="1387"/>
      <c r="V409" s="1387"/>
      <c r="W409" s="1387"/>
      <c r="X409" s="1398"/>
      <c r="Y409" s="1389"/>
      <c r="Z409" s="1384"/>
      <c r="AA409" s="1384"/>
      <c r="AB409" s="1385"/>
      <c r="AC409" s="1575"/>
      <c r="AD409" s="1576"/>
      <c r="AE409" s="1576"/>
      <c r="AF409" s="1577"/>
    </row>
    <row r="410" spans="1:32" ht="18.75" customHeight="1" x14ac:dyDescent="0.2">
      <c r="A410" s="1405"/>
      <c r="B410" s="1406"/>
      <c r="C410" s="1407"/>
      <c r="D410" s="1429"/>
      <c r="E410" s="1430"/>
      <c r="F410" s="1429"/>
      <c r="G410" s="1365"/>
      <c r="H410" s="1616"/>
      <c r="I410" s="1618"/>
      <c r="J410" s="1620"/>
      <c r="K410" s="1620"/>
      <c r="L410" s="1622"/>
      <c r="M410" s="1620"/>
      <c r="N410" s="1620"/>
      <c r="O410" s="1445"/>
      <c r="P410" s="1445"/>
      <c r="Q410" s="1445"/>
      <c r="R410" s="1445"/>
      <c r="S410" s="1445"/>
      <c r="T410" s="1445"/>
      <c r="U410" s="1445"/>
      <c r="V410" s="1445"/>
      <c r="W410" s="1445"/>
      <c r="X410" s="1436"/>
      <c r="Y410" s="1414"/>
      <c r="Z410" s="1415"/>
      <c r="AA410" s="1415"/>
      <c r="AB410" s="1416"/>
      <c r="AC410" s="1564"/>
      <c r="AD410" s="1565"/>
      <c r="AE410" s="1565"/>
      <c r="AF410" s="1566"/>
    </row>
    <row r="411" spans="1:32" ht="18.75" customHeight="1" x14ac:dyDescent="0.2">
      <c r="A411" s="1366"/>
      <c r="B411" s="1367"/>
      <c r="C411" s="1368"/>
      <c r="D411" s="1419"/>
      <c r="E411" s="1420"/>
      <c r="F411" s="1419"/>
      <c r="G411" s="1362"/>
      <c r="H411" s="1553" t="s">
        <v>1292</v>
      </c>
      <c r="I411" s="1455" t="s">
        <v>117</v>
      </c>
      <c r="J411" s="1360" t="s">
        <v>1288</v>
      </c>
      <c r="K411" s="1456"/>
      <c r="L411" s="1432"/>
      <c r="M411" s="1452" t="s">
        <v>117</v>
      </c>
      <c r="N411" s="1360" t="s">
        <v>1295</v>
      </c>
      <c r="O411" s="1371"/>
      <c r="P411" s="1371"/>
      <c r="Q411" s="1452" t="s">
        <v>117</v>
      </c>
      <c r="R411" s="1360" t="s">
        <v>1296</v>
      </c>
      <c r="S411" s="1371"/>
      <c r="T411" s="1371"/>
      <c r="U411" s="1452" t="s">
        <v>117</v>
      </c>
      <c r="V411" s="1360" t="s">
        <v>1297</v>
      </c>
      <c r="W411" s="1371"/>
      <c r="X411" s="1372"/>
      <c r="Y411" s="1455" t="s">
        <v>117</v>
      </c>
      <c r="Z411" s="1360" t="s">
        <v>1231</v>
      </c>
      <c r="AA411" s="1360"/>
      <c r="AB411" s="1373"/>
      <c r="AC411" s="1561"/>
      <c r="AD411" s="1562"/>
      <c r="AE411" s="1562"/>
      <c r="AF411" s="1563"/>
    </row>
    <row r="412" spans="1:32" ht="18.75" customHeight="1" x14ac:dyDescent="0.2">
      <c r="A412" s="1374"/>
      <c r="B412" s="1375"/>
      <c r="C412" s="1376"/>
      <c r="D412" s="1395"/>
      <c r="E412" s="1396"/>
      <c r="F412" s="1395"/>
      <c r="G412" s="1378"/>
      <c r="H412" s="1574"/>
      <c r="I412" s="1457" t="s">
        <v>117</v>
      </c>
      <c r="J412" s="1380" t="s">
        <v>1298</v>
      </c>
      <c r="K412" s="1458"/>
      <c r="L412" s="1441"/>
      <c r="M412" s="1459" t="s">
        <v>117</v>
      </c>
      <c r="N412" s="1380" t="s">
        <v>1289</v>
      </c>
      <c r="O412" s="1381"/>
      <c r="P412" s="1381"/>
      <c r="Q412" s="1381"/>
      <c r="R412" s="1381"/>
      <c r="S412" s="1381"/>
      <c r="T412" s="1381"/>
      <c r="U412" s="1381"/>
      <c r="V412" s="1381"/>
      <c r="W412" s="1381"/>
      <c r="X412" s="1382"/>
      <c r="Y412" s="1484" t="s">
        <v>117</v>
      </c>
      <c r="Z412" s="1383" t="s">
        <v>1232</v>
      </c>
      <c r="AA412" s="1384"/>
      <c r="AB412" s="1385"/>
      <c r="AC412" s="1575"/>
      <c r="AD412" s="1576"/>
      <c r="AE412" s="1576"/>
      <c r="AF412" s="1577"/>
    </row>
    <row r="413" spans="1:32" ht="18.75" customHeight="1" x14ac:dyDescent="0.2">
      <c r="A413" s="1374"/>
      <c r="B413" s="1375"/>
      <c r="C413" s="1376"/>
      <c r="D413" s="1395"/>
      <c r="E413" s="1396"/>
      <c r="F413" s="1395"/>
      <c r="G413" s="1378"/>
      <c r="H413" s="1578" t="s">
        <v>91</v>
      </c>
      <c r="I413" s="1461" t="s">
        <v>117</v>
      </c>
      <c r="J413" s="1386" t="s">
        <v>1236</v>
      </c>
      <c r="K413" s="1386"/>
      <c r="L413" s="1400"/>
      <c r="M413" s="1462" t="s">
        <v>117</v>
      </c>
      <c r="N413" s="1386" t="s">
        <v>1268</v>
      </c>
      <c r="O413" s="1386"/>
      <c r="P413" s="1400"/>
      <c r="Q413" s="1462" t="s">
        <v>117</v>
      </c>
      <c r="R413" s="1387" t="s">
        <v>1308</v>
      </c>
      <c r="S413" s="1387"/>
      <c r="T413" s="1387"/>
      <c r="U413" s="1463"/>
      <c r="V413" s="1400"/>
      <c r="W413" s="1387"/>
      <c r="X413" s="1464"/>
      <c r="Y413" s="1389"/>
      <c r="Z413" s="1384"/>
      <c r="AA413" s="1384"/>
      <c r="AB413" s="1385"/>
      <c r="AC413" s="1575"/>
      <c r="AD413" s="1576"/>
      <c r="AE413" s="1576"/>
      <c r="AF413" s="1577"/>
    </row>
    <row r="414" spans="1:32" ht="18.75" customHeight="1" x14ac:dyDescent="0.2">
      <c r="A414" s="1374"/>
      <c r="B414" s="1375"/>
      <c r="C414" s="1376"/>
      <c r="D414" s="1395"/>
      <c r="E414" s="1396"/>
      <c r="F414" s="1395"/>
      <c r="G414" s="1378"/>
      <c r="H414" s="1574"/>
      <c r="I414" s="1457" t="s">
        <v>117</v>
      </c>
      <c r="J414" s="1381" t="s">
        <v>1309</v>
      </c>
      <c r="K414" s="1381"/>
      <c r="L414" s="1381"/>
      <c r="M414" s="1459" t="s">
        <v>117</v>
      </c>
      <c r="N414" s="1381" t="s">
        <v>1310</v>
      </c>
      <c r="O414" s="1441"/>
      <c r="P414" s="1381"/>
      <c r="Q414" s="1381"/>
      <c r="R414" s="1441"/>
      <c r="S414" s="1381"/>
      <c r="T414" s="1381"/>
      <c r="U414" s="1465"/>
      <c r="V414" s="1441"/>
      <c r="W414" s="1381"/>
      <c r="X414" s="1466"/>
      <c r="Y414" s="1389"/>
      <c r="Z414" s="1384"/>
      <c r="AA414" s="1384"/>
      <c r="AB414" s="1385"/>
      <c r="AC414" s="1575"/>
      <c r="AD414" s="1576"/>
      <c r="AE414" s="1576"/>
      <c r="AF414" s="1577"/>
    </row>
    <row r="415" spans="1:32" ht="19.5" customHeight="1" x14ac:dyDescent="0.2">
      <c r="A415" s="1374"/>
      <c r="B415" s="1375"/>
      <c r="C415" s="1376"/>
      <c r="D415" s="1395"/>
      <c r="E415" s="1378"/>
      <c r="F415" s="1379"/>
      <c r="G415" s="1396"/>
      <c r="H415" s="1397" t="s">
        <v>1233</v>
      </c>
      <c r="I415" s="1467" t="s">
        <v>117</v>
      </c>
      <c r="J415" s="1392" t="s">
        <v>1234</v>
      </c>
      <c r="K415" s="1468"/>
      <c r="L415" s="1393"/>
      <c r="M415" s="1469" t="s">
        <v>117</v>
      </c>
      <c r="N415" s="1392" t="s">
        <v>1235</v>
      </c>
      <c r="O415" s="1469"/>
      <c r="P415" s="1392"/>
      <c r="Q415" s="1470"/>
      <c r="R415" s="1470"/>
      <c r="S415" s="1470"/>
      <c r="T415" s="1470"/>
      <c r="U415" s="1470"/>
      <c r="V415" s="1470"/>
      <c r="W415" s="1470"/>
      <c r="X415" s="1471"/>
      <c r="Y415" s="1384"/>
      <c r="Z415" s="1384"/>
      <c r="AA415" s="1384"/>
      <c r="AB415" s="1385"/>
      <c r="AC415" s="1575"/>
      <c r="AD415" s="1576"/>
      <c r="AE415" s="1576"/>
      <c r="AF415" s="1577"/>
    </row>
    <row r="416" spans="1:32" ht="19.5" customHeight="1" x14ac:dyDescent="0.2">
      <c r="A416" s="1374"/>
      <c r="B416" s="1375"/>
      <c r="C416" s="1376"/>
      <c r="D416" s="1395"/>
      <c r="E416" s="1378"/>
      <c r="F416" s="1379"/>
      <c r="G416" s="1396"/>
      <c r="H416" s="1397" t="s">
        <v>1259</v>
      </c>
      <c r="I416" s="1467" t="s">
        <v>117</v>
      </c>
      <c r="J416" s="1392" t="s">
        <v>1234</v>
      </c>
      <c r="K416" s="1468"/>
      <c r="L416" s="1393"/>
      <c r="M416" s="1469" t="s">
        <v>117</v>
      </c>
      <c r="N416" s="1392" t="s">
        <v>1235</v>
      </c>
      <c r="O416" s="1469"/>
      <c r="P416" s="1392"/>
      <c r="Q416" s="1470"/>
      <c r="R416" s="1470"/>
      <c r="S416" s="1470"/>
      <c r="T416" s="1470"/>
      <c r="U416" s="1470"/>
      <c r="V416" s="1470"/>
      <c r="W416" s="1470"/>
      <c r="X416" s="1471"/>
      <c r="Y416" s="1384"/>
      <c r="Z416" s="1384"/>
      <c r="AA416" s="1384"/>
      <c r="AB416" s="1385"/>
      <c r="AC416" s="1575"/>
      <c r="AD416" s="1576"/>
      <c r="AE416" s="1576"/>
      <c r="AF416" s="1577"/>
    </row>
    <row r="417" spans="1:32" ht="18.75" customHeight="1" x14ac:dyDescent="0.2">
      <c r="A417" s="1374"/>
      <c r="B417" s="1375"/>
      <c r="C417" s="1376"/>
      <c r="D417" s="1395"/>
      <c r="E417" s="1396"/>
      <c r="F417" s="1395"/>
      <c r="G417" s="1378"/>
      <c r="H417" s="1391" t="s">
        <v>237</v>
      </c>
      <c r="I417" s="1467" t="s">
        <v>117</v>
      </c>
      <c r="J417" s="1392" t="s">
        <v>1288</v>
      </c>
      <c r="K417" s="1468"/>
      <c r="L417" s="1393"/>
      <c r="M417" s="1469" t="s">
        <v>117</v>
      </c>
      <c r="N417" s="1392" t="s">
        <v>1299</v>
      </c>
      <c r="O417" s="1470"/>
      <c r="P417" s="1470"/>
      <c r="Q417" s="1470"/>
      <c r="R417" s="1470"/>
      <c r="S417" s="1470"/>
      <c r="T417" s="1470"/>
      <c r="U417" s="1470"/>
      <c r="V417" s="1470"/>
      <c r="W417" s="1470"/>
      <c r="X417" s="1471"/>
      <c r="Y417" s="1389"/>
      <c r="Z417" s="1384"/>
      <c r="AA417" s="1384"/>
      <c r="AB417" s="1385"/>
      <c r="AC417" s="1575"/>
      <c r="AD417" s="1576"/>
      <c r="AE417" s="1576"/>
      <c r="AF417" s="1577"/>
    </row>
    <row r="418" spans="1:32" ht="18.75" customHeight="1" x14ac:dyDescent="0.2">
      <c r="A418" s="1374"/>
      <c r="B418" s="1375"/>
      <c r="C418" s="1376"/>
      <c r="D418" s="1395"/>
      <c r="E418" s="1396"/>
      <c r="F418" s="1395"/>
      <c r="G418" s="1378"/>
      <c r="H418" s="1391" t="s">
        <v>1311</v>
      </c>
      <c r="I418" s="1467" t="s">
        <v>117</v>
      </c>
      <c r="J418" s="1392" t="s">
        <v>1288</v>
      </c>
      <c r="K418" s="1468"/>
      <c r="L418" s="1393"/>
      <c r="M418" s="1469" t="s">
        <v>117</v>
      </c>
      <c r="N418" s="1392" t="s">
        <v>1299</v>
      </c>
      <c r="O418" s="1470"/>
      <c r="P418" s="1470"/>
      <c r="Q418" s="1470"/>
      <c r="R418" s="1470"/>
      <c r="S418" s="1470"/>
      <c r="T418" s="1470"/>
      <c r="U418" s="1470"/>
      <c r="V418" s="1470"/>
      <c r="W418" s="1470"/>
      <c r="X418" s="1471"/>
      <c r="Y418" s="1389"/>
      <c r="Z418" s="1384"/>
      <c r="AA418" s="1384"/>
      <c r="AB418" s="1385"/>
      <c r="AC418" s="1575"/>
      <c r="AD418" s="1576"/>
      <c r="AE418" s="1576"/>
      <c r="AF418" s="1577"/>
    </row>
    <row r="419" spans="1:32" ht="18.75" customHeight="1" x14ac:dyDescent="0.2">
      <c r="A419" s="1374"/>
      <c r="B419" s="1375"/>
      <c r="C419" s="1376"/>
      <c r="D419" s="1395"/>
      <c r="E419" s="1396"/>
      <c r="F419" s="1460"/>
      <c r="G419" s="1378"/>
      <c r="H419" s="1391" t="s">
        <v>1359</v>
      </c>
      <c r="I419" s="1467" t="s">
        <v>117</v>
      </c>
      <c r="J419" s="1392" t="s">
        <v>1236</v>
      </c>
      <c r="K419" s="1468"/>
      <c r="L419" s="1469" t="s">
        <v>117</v>
      </c>
      <c r="M419" s="1392" t="s">
        <v>1239</v>
      </c>
      <c r="N419" s="1470"/>
      <c r="O419" s="1470"/>
      <c r="P419" s="1470"/>
      <c r="Q419" s="1470"/>
      <c r="R419" s="1470"/>
      <c r="S419" s="1470"/>
      <c r="T419" s="1470"/>
      <c r="U419" s="1470"/>
      <c r="V419" s="1470"/>
      <c r="W419" s="1470"/>
      <c r="X419" s="1471"/>
      <c r="Y419" s="1389"/>
      <c r="Z419" s="1384"/>
      <c r="AA419" s="1384"/>
      <c r="AB419" s="1385"/>
      <c r="AC419" s="1575"/>
      <c r="AD419" s="1576"/>
      <c r="AE419" s="1576"/>
      <c r="AF419" s="1577"/>
    </row>
    <row r="420" spans="1:32" ht="18.75" customHeight="1" x14ac:dyDescent="0.2">
      <c r="A420" s="1460"/>
      <c r="B420" s="1375"/>
      <c r="C420" s="1376"/>
      <c r="D420" s="1460"/>
      <c r="E420" s="1396"/>
      <c r="F420" s="1460"/>
      <c r="G420" s="1378"/>
      <c r="H420" s="1391" t="s">
        <v>1290</v>
      </c>
      <c r="I420" s="1467" t="s">
        <v>117</v>
      </c>
      <c r="J420" s="1392" t="s">
        <v>1246</v>
      </c>
      <c r="K420" s="1468"/>
      <c r="L420" s="1393"/>
      <c r="M420" s="1469" t="s">
        <v>117</v>
      </c>
      <c r="N420" s="1392" t="s">
        <v>1247</v>
      </c>
      <c r="O420" s="1470"/>
      <c r="P420" s="1470"/>
      <c r="Q420" s="1470"/>
      <c r="R420" s="1470"/>
      <c r="S420" s="1470"/>
      <c r="T420" s="1470"/>
      <c r="U420" s="1470"/>
      <c r="V420" s="1470"/>
      <c r="W420" s="1470"/>
      <c r="X420" s="1471"/>
      <c r="Y420" s="1389"/>
      <c r="Z420" s="1384"/>
      <c r="AA420" s="1384"/>
      <c r="AB420" s="1385"/>
      <c r="AC420" s="1575"/>
      <c r="AD420" s="1576"/>
      <c r="AE420" s="1576"/>
      <c r="AF420" s="1577"/>
    </row>
    <row r="421" spans="1:32" ht="19.5" customHeight="1" x14ac:dyDescent="0.2">
      <c r="A421" s="1374"/>
      <c r="B421" s="1375"/>
      <c r="C421" s="1376"/>
      <c r="D421" s="1395"/>
      <c r="E421" s="1378"/>
      <c r="F421" s="1379"/>
      <c r="G421" s="1396"/>
      <c r="H421" s="1397" t="s">
        <v>1242</v>
      </c>
      <c r="I421" s="1467" t="s">
        <v>117</v>
      </c>
      <c r="J421" s="1392" t="s">
        <v>1236</v>
      </c>
      <c r="K421" s="1392"/>
      <c r="L421" s="1469" t="s">
        <v>117</v>
      </c>
      <c r="M421" s="1392" t="s">
        <v>1239</v>
      </c>
      <c r="N421" s="1392"/>
      <c r="O421" s="1470"/>
      <c r="P421" s="1392"/>
      <c r="Q421" s="1470"/>
      <c r="R421" s="1470"/>
      <c r="S421" s="1470"/>
      <c r="T421" s="1470"/>
      <c r="U421" s="1470"/>
      <c r="V421" s="1470"/>
      <c r="W421" s="1470"/>
      <c r="X421" s="1471"/>
      <c r="Y421" s="1384"/>
      <c r="Z421" s="1384"/>
      <c r="AA421" s="1384"/>
      <c r="AB421" s="1385"/>
      <c r="AC421" s="1575"/>
      <c r="AD421" s="1576"/>
      <c r="AE421" s="1576"/>
      <c r="AF421" s="1577"/>
    </row>
    <row r="422" spans="1:32" ht="18.75" customHeight="1" x14ac:dyDescent="0.2">
      <c r="A422" s="1374"/>
      <c r="B422" s="1375"/>
      <c r="C422" s="1376"/>
      <c r="D422" s="1395"/>
      <c r="E422" s="1396"/>
      <c r="F422" s="1395"/>
      <c r="G422" s="1378"/>
      <c r="H422" s="1391" t="s">
        <v>141</v>
      </c>
      <c r="I422" s="1467" t="s">
        <v>117</v>
      </c>
      <c r="J422" s="1392" t="s">
        <v>1236</v>
      </c>
      <c r="K422" s="1468"/>
      <c r="L422" s="1469" t="s">
        <v>117</v>
      </c>
      <c r="M422" s="1392" t="s">
        <v>1239</v>
      </c>
      <c r="N422" s="1470"/>
      <c r="O422" s="1470"/>
      <c r="P422" s="1470"/>
      <c r="Q422" s="1470"/>
      <c r="R422" s="1470"/>
      <c r="S422" s="1470"/>
      <c r="T422" s="1470"/>
      <c r="U422" s="1470"/>
      <c r="V422" s="1470"/>
      <c r="W422" s="1470"/>
      <c r="X422" s="1471"/>
      <c r="Y422" s="1389"/>
      <c r="Z422" s="1384"/>
      <c r="AA422" s="1384"/>
      <c r="AB422" s="1385"/>
      <c r="AC422" s="1575"/>
      <c r="AD422" s="1576"/>
      <c r="AE422" s="1576"/>
      <c r="AF422" s="1577"/>
    </row>
    <row r="423" spans="1:32" ht="18.75" customHeight="1" x14ac:dyDescent="0.2">
      <c r="A423" s="1460" t="s">
        <v>117</v>
      </c>
      <c r="B423" s="1375" t="s">
        <v>573</v>
      </c>
      <c r="C423" s="1376" t="s">
        <v>646</v>
      </c>
      <c r="D423" s="1460" t="s">
        <v>117</v>
      </c>
      <c r="E423" s="1396" t="s">
        <v>1366</v>
      </c>
      <c r="F423" s="1460" t="s">
        <v>117</v>
      </c>
      <c r="G423" s="1378" t="s">
        <v>1324</v>
      </c>
      <c r="H423" s="1391" t="s">
        <v>1243</v>
      </c>
      <c r="I423" s="1467" t="s">
        <v>117</v>
      </c>
      <c r="J423" s="1392" t="s">
        <v>1236</v>
      </c>
      <c r="K423" s="1392"/>
      <c r="L423" s="1469" t="s">
        <v>117</v>
      </c>
      <c r="M423" s="1392" t="s">
        <v>1237</v>
      </c>
      <c r="N423" s="1392"/>
      <c r="O423" s="1469" t="s">
        <v>117</v>
      </c>
      <c r="P423" s="1392" t="s">
        <v>1238</v>
      </c>
      <c r="Q423" s="1470"/>
      <c r="R423" s="1470"/>
      <c r="S423" s="1470"/>
      <c r="T423" s="1470"/>
      <c r="U423" s="1470"/>
      <c r="V423" s="1470"/>
      <c r="W423" s="1470"/>
      <c r="X423" s="1471"/>
      <c r="Y423" s="1389"/>
      <c r="Z423" s="1384"/>
      <c r="AA423" s="1384"/>
      <c r="AB423" s="1385"/>
      <c r="AC423" s="1575"/>
      <c r="AD423" s="1576"/>
      <c r="AE423" s="1576"/>
      <c r="AF423" s="1577"/>
    </row>
    <row r="424" spans="1:32" ht="18.75" customHeight="1" x14ac:dyDescent="0.2">
      <c r="A424" s="1460"/>
      <c r="B424" s="1375"/>
      <c r="C424" s="1376"/>
      <c r="D424" s="1460"/>
      <c r="E424" s="1396"/>
      <c r="F424" s="1460" t="s">
        <v>117</v>
      </c>
      <c r="G424" s="1378" t="s">
        <v>1307</v>
      </c>
      <c r="H424" s="1404" t="s">
        <v>1291</v>
      </c>
      <c r="I424" s="1467" t="s">
        <v>117</v>
      </c>
      <c r="J424" s="1392" t="s">
        <v>1236</v>
      </c>
      <c r="K424" s="1392"/>
      <c r="L424" s="1469" t="s">
        <v>117</v>
      </c>
      <c r="M424" s="1392" t="s">
        <v>1237</v>
      </c>
      <c r="N424" s="1392"/>
      <c r="O424" s="1469" t="s">
        <v>117</v>
      </c>
      <c r="P424" s="1392" t="s">
        <v>1238</v>
      </c>
      <c r="Q424" s="1470"/>
      <c r="R424" s="1470"/>
      <c r="S424" s="1470"/>
      <c r="T424" s="1470"/>
      <c r="U424" s="1463"/>
      <c r="V424" s="1463"/>
      <c r="W424" s="1463"/>
      <c r="X424" s="1464"/>
      <c r="Y424" s="1389"/>
      <c r="Z424" s="1384"/>
      <c r="AA424" s="1384"/>
      <c r="AB424" s="1385"/>
      <c r="AC424" s="1575"/>
      <c r="AD424" s="1576"/>
      <c r="AE424" s="1576"/>
      <c r="AF424" s="1577"/>
    </row>
    <row r="425" spans="1:32" ht="18.75" customHeight="1" x14ac:dyDescent="0.2">
      <c r="A425" s="1374"/>
      <c r="B425" s="1375"/>
      <c r="C425" s="1376"/>
      <c r="D425" s="1395"/>
      <c r="E425" s="1396"/>
      <c r="F425" s="1395"/>
      <c r="G425" s="1378"/>
      <c r="H425" s="1391" t="s">
        <v>239</v>
      </c>
      <c r="I425" s="1467" t="s">
        <v>117</v>
      </c>
      <c r="J425" s="1392" t="s">
        <v>1236</v>
      </c>
      <c r="K425" s="1392"/>
      <c r="L425" s="1469" t="s">
        <v>117</v>
      </c>
      <c r="M425" s="1392" t="s">
        <v>1265</v>
      </c>
      <c r="N425" s="1392"/>
      <c r="O425" s="1469" t="s">
        <v>117</v>
      </c>
      <c r="P425" s="1392" t="s">
        <v>1266</v>
      </c>
      <c r="Q425" s="1399"/>
      <c r="R425" s="1469" t="s">
        <v>117</v>
      </c>
      <c r="S425" s="1392" t="s">
        <v>1267</v>
      </c>
      <c r="T425" s="1399"/>
      <c r="U425" s="1399"/>
      <c r="V425" s="1399"/>
      <c r="W425" s="1399"/>
      <c r="X425" s="1402"/>
      <c r="Y425" s="1389"/>
      <c r="Z425" s="1384"/>
      <c r="AA425" s="1384"/>
      <c r="AB425" s="1385"/>
      <c r="AC425" s="1575"/>
      <c r="AD425" s="1576"/>
      <c r="AE425" s="1576"/>
      <c r="AF425" s="1577"/>
    </row>
    <row r="426" spans="1:32" ht="18.75" customHeight="1" x14ac:dyDescent="0.2">
      <c r="A426" s="1374"/>
      <c r="B426" s="1375"/>
      <c r="C426" s="1376"/>
      <c r="D426" s="1395"/>
      <c r="E426" s="1396"/>
      <c r="F426" s="1395"/>
      <c r="G426" s="1378"/>
      <c r="H426" s="1579" t="s">
        <v>2079</v>
      </c>
      <c r="I426" s="1617" t="s">
        <v>117</v>
      </c>
      <c r="J426" s="1619" t="s">
        <v>1236</v>
      </c>
      <c r="K426" s="1619"/>
      <c r="L426" s="1621" t="s">
        <v>117</v>
      </c>
      <c r="M426" s="1619" t="s">
        <v>1239</v>
      </c>
      <c r="N426" s="1619"/>
      <c r="O426" s="1387"/>
      <c r="P426" s="1387"/>
      <c r="Q426" s="1387"/>
      <c r="R426" s="1387"/>
      <c r="S426" s="1387"/>
      <c r="T426" s="1387"/>
      <c r="U426" s="1387"/>
      <c r="V426" s="1387"/>
      <c r="W426" s="1387"/>
      <c r="X426" s="1398"/>
      <c r="Y426" s="1389"/>
      <c r="Z426" s="1384"/>
      <c r="AA426" s="1384"/>
      <c r="AB426" s="1385"/>
      <c r="AC426" s="1575"/>
      <c r="AD426" s="1576"/>
      <c r="AE426" s="1576"/>
      <c r="AF426" s="1577"/>
    </row>
    <row r="427" spans="1:32" ht="18.75" customHeight="1" x14ac:dyDescent="0.2">
      <c r="A427" s="1405"/>
      <c r="B427" s="1406"/>
      <c r="C427" s="1407"/>
      <c r="D427" s="1429"/>
      <c r="E427" s="1430"/>
      <c r="F427" s="1429"/>
      <c r="G427" s="1365"/>
      <c r="H427" s="1616"/>
      <c r="I427" s="1618"/>
      <c r="J427" s="1620"/>
      <c r="K427" s="1620"/>
      <c r="L427" s="1622"/>
      <c r="M427" s="1620"/>
      <c r="N427" s="1620"/>
      <c r="O427" s="1445"/>
      <c r="P427" s="1445"/>
      <c r="Q427" s="1445"/>
      <c r="R427" s="1445"/>
      <c r="S427" s="1445"/>
      <c r="T427" s="1445"/>
      <c r="U427" s="1445"/>
      <c r="V427" s="1445"/>
      <c r="W427" s="1445"/>
      <c r="X427" s="1436"/>
      <c r="Y427" s="1414"/>
      <c r="Z427" s="1415"/>
      <c r="AA427" s="1415"/>
      <c r="AB427" s="1416"/>
      <c r="AC427" s="1564"/>
      <c r="AD427" s="1565"/>
      <c r="AE427" s="1565"/>
      <c r="AF427" s="1566"/>
    </row>
    <row r="428" spans="1:32" ht="18.75" customHeight="1" x14ac:dyDescent="0.2">
      <c r="A428" s="1366"/>
      <c r="B428" s="1367"/>
      <c r="C428" s="1368"/>
      <c r="D428" s="1419"/>
      <c r="E428" s="1362"/>
      <c r="F428" s="1370"/>
      <c r="G428" s="1362"/>
      <c r="H428" s="1553" t="s">
        <v>1292</v>
      </c>
      <c r="I428" s="1455" t="s">
        <v>117</v>
      </c>
      <c r="J428" s="1360" t="s">
        <v>1288</v>
      </c>
      <c r="K428" s="1456"/>
      <c r="L428" s="1432"/>
      <c r="M428" s="1452" t="s">
        <v>117</v>
      </c>
      <c r="N428" s="1360" t="s">
        <v>1295</v>
      </c>
      <c r="O428" s="1371"/>
      <c r="P428" s="1371"/>
      <c r="Q428" s="1452" t="s">
        <v>117</v>
      </c>
      <c r="R428" s="1360" t="s">
        <v>1296</v>
      </c>
      <c r="S428" s="1371"/>
      <c r="T428" s="1371"/>
      <c r="U428" s="1452" t="s">
        <v>117</v>
      </c>
      <c r="V428" s="1360" t="s">
        <v>1297</v>
      </c>
      <c r="W428" s="1371"/>
      <c r="X428" s="1372"/>
      <c r="Y428" s="1452" t="s">
        <v>117</v>
      </c>
      <c r="Z428" s="1360" t="s">
        <v>1231</v>
      </c>
      <c r="AA428" s="1360"/>
      <c r="AB428" s="1373"/>
      <c r="AC428" s="1561"/>
      <c r="AD428" s="1562"/>
      <c r="AE428" s="1562"/>
      <c r="AF428" s="1563"/>
    </row>
    <row r="429" spans="1:32" ht="18.75" customHeight="1" x14ac:dyDescent="0.2">
      <c r="A429" s="1374"/>
      <c r="B429" s="1375"/>
      <c r="C429" s="1376"/>
      <c r="D429" s="1395"/>
      <c r="E429" s="1378"/>
      <c r="F429" s="1379"/>
      <c r="G429" s="1378"/>
      <c r="H429" s="1574"/>
      <c r="I429" s="1457" t="s">
        <v>117</v>
      </c>
      <c r="J429" s="1380" t="s">
        <v>1298</v>
      </c>
      <c r="K429" s="1458"/>
      <c r="L429" s="1441"/>
      <c r="M429" s="1459" t="s">
        <v>117</v>
      </c>
      <c r="N429" s="1380" t="s">
        <v>1289</v>
      </c>
      <c r="O429" s="1381"/>
      <c r="P429" s="1381"/>
      <c r="Q429" s="1381"/>
      <c r="R429" s="1381"/>
      <c r="S429" s="1381"/>
      <c r="T429" s="1381"/>
      <c r="U429" s="1381"/>
      <c r="V429" s="1381"/>
      <c r="W429" s="1381"/>
      <c r="X429" s="1382"/>
      <c r="Y429" s="1484" t="s">
        <v>117</v>
      </c>
      <c r="Z429" s="1383" t="s">
        <v>1232</v>
      </c>
      <c r="AA429" s="1384"/>
      <c r="AB429" s="1385"/>
      <c r="AC429" s="1575"/>
      <c r="AD429" s="1576"/>
      <c r="AE429" s="1576"/>
      <c r="AF429" s="1577"/>
    </row>
    <row r="430" spans="1:32" ht="18.75" customHeight="1" x14ac:dyDescent="0.2">
      <c r="A430" s="1460"/>
      <c r="B430" s="1375"/>
      <c r="C430" s="1376"/>
      <c r="D430" s="1395"/>
      <c r="E430" s="1378"/>
      <c r="F430" s="1379"/>
      <c r="G430" s="1378"/>
      <c r="H430" s="1578" t="s">
        <v>91</v>
      </c>
      <c r="I430" s="1461" t="s">
        <v>117</v>
      </c>
      <c r="J430" s="1386" t="s">
        <v>1236</v>
      </c>
      <c r="K430" s="1386"/>
      <c r="L430" s="1400"/>
      <c r="M430" s="1462" t="s">
        <v>117</v>
      </c>
      <c r="N430" s="1386" t="s">
        <v>1268</v>
      </c>
      <c r="O430" s="1386"/>
      <c r="P430" s="1400"/>
      <c r="Q430" s="1462" t="s">
        <v>117</v>
      </c>
      <c r="R430" s="1387" t="s">
        <v>1308</v>
      </c>
      <c r="S430" s="1387"/>
      <c r="T430" s="1387"/>
      <c r="U430" s="1463"/>
      <c r="V430" s="1400"/>
      <c r="W430" s="1387"/>
      <c r="X430" s="1464"/>
      <c r="Y430" s="1389"/>
      <c r="Z430" s="1384"/>
      <c r="AA430" s="1384"/>
      <c r="AB430" s="1385"/>
      <c r="AC430" s="1575"/>
      <c r="AD430" s="1576"/>
      <c r="AE430" s="1576"/>
      <c r="AF430" s="1577"/>
    </row>
    <row r="431" spans="1:32" ht="18.75" customHeight="1" x14ac:dyDescent="0.2">
      <c r="A431" s="1374"/>
      <c r="B431" s="1375"/>
      <c r="C431" s="1376"/>
      <c r="D431" s="1395"/>
      <c r="E431" s="1378"/>
      <c r="F431" s="1379"/>
      <c r="G431" s="1378"/>
      <c r="H431" s="1574"/>
      <c r="I431" s="1457" t="s">
        <v>117</v>
      </c>
      <c r="J431" s="1381" t="s">
        <v>1309</v>
      </c>
      <c r="K431" s="1381"/>
      <c r="L431" s="1381"/>
      <c r="M431" s="1459" t="s">
        <v>117</v>
      </c>
      <c r="N431" s="1381" t="s">
        <v>1310</v>
      </c>
      <c r="O431" s="1441"/>
      <c r="P431" s="1381"/>
      <c r="Q431" s="1381"/>
      <c r="R431" s="1441"/>
      <c r="S431" s="1381"/>
      <c r="T431" s="1381"/>
      <c r="U431" s="1465"/>
      <c r="V431" s="1441"/>
      <c r="W431" s="1381"/>
      <c r="X431" s="1466"/>
      <c r="Y431" s="1389"/>
      <c r="Z431" s="1384"/>
      <c r="AA431" s="1384"/>
      <c r="AB431" s="1385"/>
      <c r="AC431" s="1575"/>
      <c r="AD431" s="1576"/>
      <c r="AE431" s="1576"/>
      <c r="AF431" s="1577"/>
    </row>
    <row r="432" spans="1:32" ht="18.75" customHeight="1" x14ac:dyDescent="0.2">
      <c r="A432" s="1374"/>
      <c r="B432" s="1375"/>
      <c r="C432" s="1376"/>
      <c r="D432" s="1395"/>
      <c r="E432" s="1378"/>
      <c r="F432" s="1379"/>
      <c r="G432" s="1378"/>
      <c r="H432" s="1391" t="s">
        <v>92</v>
      </c>
      <c r="I432" s="1467" t="s">
        <v>117</v>
      </c>
      <c r="J432" s="1392" t="s">
        <v>1246</v>
      </c>
      <c r="K432" s="1468"/>
      <c r="L432" s="1393"/>
      <c r="M432" s="1469" t="s">
        <v>117</v>
      </c>
      <c r="N432" s="1392" t="s">
        <v>1247</v>
      </c>
      <c r="O432" s="1470"/>
      <c r="P432" s="1470"/>
      <c r="Q432" s="1470"/>
      <c r="R432" s="1470"/>
      <c r="S432" s="1470"/>
      <c r="T432" s="1470"/>
      <c r="U432" s="1470"/>
      <c r="V432" s="1470"/>
      <c r="W432" s="1470"/>
      <c r="X432" s="1471"/>
      <c r="Y432" s="1389"/>
      <c r="Z432" s="1384"/>
      <c r="AA432" s="1384"/>
      <c r="AB432" s="1385"/>
      <c r="AC432" s="1575"/>
      <c r="AD432" s="1576"/>
      <c r="AE432" s="1576"/>
      <c r="AF432" s="1577"/>
    </row>
    <row r="433" spans="1:32" ht="19.5" customHeight="1" x14ac:dyDescent="0.2">
      <c r="A433" s="1374"/>
      <c r="B433" s="1375"/>
      <c r="C433" s="1376"/>
      <c r="D433" s="1395"/>
      <c r="E433" s="1378"/>
      <c r="F433" s="1379"/>
      <c r="G433" s="1396"/>
      <c r="H433" s="1397" t="s">
        <v>1233</v>
      </c>
      <c r="I433" s="1467" t="s">
        <v>117</v>
      </c>
      <c r="J433" s="1392" t="s">
        <v>1234</v>
      </c>
      <c r="K433" s="1468"/>
      <c r="L433" s="1393"/>
      <c r="M433" s="1469" t="s">
        <v>117</v>
      </c>
      <c r="N433" s="1392" t="s">
        <v>1235</v>
      </c>
      <c r="O433" s="1469"/>
      <c r="P433" s="1392"/>
      <c r="Q433" s="1470"/>
      <c r="R433" s="1470"/>
      <c r="S433" s="1470"/>
      <c r="T433" s="1470"/>
      <c r="U433" s="1470"/>
      <c r="V433" s="1470"/>
      <c r="W433" s="1470"/>
      <c r="X433" s="1471"/>
      <c r="Y433" s="1384"/>
      <c r="Z433" s="1384"/>
      <c r="AA433" s="1384"/>
      <c r="AB433" s="1385"/>
      <c r="AC433" s="1575"/>
      <c r="AD433" s="1576"/>
      <c r="AE433" s="1576"/>
      <c r="AF433" s="1577"/>
    </row>
    <row r="434" spans="1:32" ht="19.5" customHeight="1" x14ac:dyDescent="0.2">
      <c r="A434" s="1374"/>
      <c r="B434" s="1375"/>
      <c r="C434" s="1376"/>
      <c r="D434" s="1395"/>
      <c r="E434" s="1378"/>
      <c r="F434" s="1379"/>
      <c r="G434" s="1396"/>
      <c r="H434" s="1397" t="s">
        <v>1259</v>
      </c>
      <c r="I434" s="1467" t="s">
        <v>117</v>
      </c>
      <c r="J434" s="1392" t="s">
        <v>1234</v>
      </c>
      <c r="K434" s="1468"/>
      <c r="L434" s="1393"/>
      <c r="M434" s="1469" t="s">
        <v>117</v>
      </c>
      <c r="N434" s="1392" t="s">
        <v>1235</v>
      </c>
      <c r="O434" s="1469"/>
      <c r="P434" s="1392"/>
      <c r="Q434" s="1470"/>
      <c r="R434" s="1470"/>
      <c r="S434" s="1470"/>
      <c r="T434" s="1470"/>
      <c r="U434" s="1470"/>
      <c r="V434" s="1470"/>
      <c r="W434" s="1470"/>
      <c r="X434" s="1471"/>
      <c r="Y434" s="1384"/>
      <c r="Z434" s="1384"/>
      <c r="AA434" s="1384"/>
      <c r="AB434" s="1385"/>
      <c r="AC434" s="1575"/>
      <c r="AD434" s="1576"/>
      <c r="AE434" s="1576"/>
      <c r="AF434" s="1577"/>
    </row>
    <row r="435" spans="1:32" ht="18.75" customHeight="1" x14ac:dyDescent="0.2">
      <c r="A435" s="1374"/>
      <c r="B435" s="1375"/>
      <c r="C435" s="1376"/>
      <c r="D435" s="1395"/>
      <c r="E435" s="1378"/>
      <c r="F435" s="1379"/>
      <c r="G435" s="1378"/>
      <c r="H435" s="1391" t="s">
        <v>237</v>
      </c>
      <c r="I435" s="1467" t="s">
        <v>117</v>
      </c>
      <c r="J435" s="1392" t="s">
        <v>1288</v>
      </c>
      <c r="K435" s="1468"/>
      <c r="L435" s="1393"/>
      <c r="M435" s="1469" t="s">
        <v>117</v>
      </c>
      <c r="N435" s="1392" t="s">
        <v>1299</v>
      </c>
      <c r="O435" s="1470"/>
      <c r="P435" s="1470"/>
      <c r="Q435" s="1470"/>
      <c r="R435" s="1470"/>
      <c r="S435" s="1470"/>
      <c r="T435" s="1470"/>
      <c r="U435" s="1470"/>
      <c r="V435" s="1470"/>
      <c r="W435" s="1470"/>
      <c r="X435" s="1471"/>
      <c r="Y435" s="1389"/>
      <c r="Z435" s="1384"/>
      <c r="AA435" s="1384"/>
      <c r="AB435" s="1385"/>
      <c r="AC435" s="1575"/>
      <c r="AD435" s="1576"/>
      <c r="AE435" s="1576"/>
      <c r="AF435" s="1577"/>
    </row>
    <row r="436" spans="1:32" ht="18.75" customHeight="1" x14ac:dyDescent="0.2">
      <c r="A436" s="1374"/>
      <c r="B436" s="1375"/>
      <c r="C436" s="1376"/>
      <c r="D436" s="1395"/>
      <c r="E436" s="1378"/>
      <c r="F436" s="1379"/>
      <c r="G436" s="1378"/>
      <c r="H436" s="1391" t="s">
        <v>1311</v>
      </c>
      <c r="I436" s="1467" t="s">
        <v>117</v>
      </c>
      <c r="J436" s="1392" t="s">
        <v>1288</v>
      </c>
      <c r="K436" s="1468"/>
      <c r="L436" s="1393"/>
      <c r="M436" s="1469" t="s">
        <v>117</v>
      </c>
      <c r="N436" s="1392" t="s">
        <v>1299</v>
      </c>
      <c r="O436" s="1470"/>
      <c r="P436" s="1470"/>
      <c r="Q436" s="1470"/>
      <c r="R436" s="1470"/>
      <c r="S436" s="1470"/>
      <c r="T436" s="1470"/>
      <c r="U436" s="1470"/>
      <c r="V436" s="1470"/>
      <c r="W436" s="1470"/>
      <c r="X436" s="1471"/>
      <c r="Y436" s="1389"/>
      <c r="Z436" s="1384"/>
      <c r="AA436" s="1384"/>
      <c r="AB436" s="1385"/>
      <c r="AC436" s="1575"/>
      <c r="AD436" s="1576"/>
      <c r="AE436" s="1576"/>
      <c r="AF436" s="1577"/>
    </row>
    <row r="437" spans="1:32" ht="18.75" customHeight="1" x14ac:dyDescent="0.2">
      <c r="A437" s="1374"/>
      <c r="B437" s="1375"/>
      <c r="C437" s="1376"/>
      <c r="D437" s="1395"/>
      <c r="E437" s="1378"/>
      <c r="F437" s="1379"/>
      <c r="G437" s="1378"/>
      <c r="H437" s="1391" t="s">
        <v>1359</v>
      </c>
      <c r="I437" s="1467" t="s">
        <v>117</v>
      </c>
      <c r="J437" s="1392" t="s">
        <v>1236</v>
      </c>
      <c r="K437" s="1468"/>
      <c r="L437" s="1469" t="s">
        <v>117</v>
      </c>
      <c r="M437" s="1392" t="s">
        <v>1239</v>
      </c>
      <c r="N437" s="1470"/>
      <c r="O437" s="1470"/>
      <c r="P437" s="1470"/>
      <c r="Q437" s="1470"/>
      <c r="R437" s="1470"/>
      <c r="S437" s="1470"/>
      <c r="T437" s="1470"/>
      <c r="U437" s="1470"/>
      <c r="V437" s="1470"/>
      <c r="W437" s="1470"/>
      <c r="X437" s="1471"/>
      <c r="Y437" s="1389"/>
      <c r="Z437" s="1384"/>
      <c r="AA437" s="1384"/>
      <c r="AB437" s="1385"/>
      <c r="AC437" s="1575"/>
      <c r="AD437" s="1576"/>
      <c r="AE437" s="1576"/>
      <c r="AF437" s="1577"/>
    </row>
    <row r="438" spans="1:32" ht="18.75" customHeight="1" x14ac:dyDescent="0.2">
      <c r="A438" s="1374"/>
      <c r="B438" s="1375"/>
      <c r="C438" s="1376"/>
      <c r="D438" s="1395"/>
      <c r="E438" s="1378"/>
      <c r="F438" s="1379"/>
      <c r="G438" s="1378"/>
      <c r="H438" s="1391" t="s">
        <v>1290</v>
      </c>
      <c r="I438" s="1467" t="s">
        <v>117</v>
      </c>
      <c r="J438" s="1392" t="s">
        <v>1246</v>
      </c>
      <c r="K438" s="1468"/>
      <c r="L438" s="1393"/>
      <c r="M438" s="1469" t="s">
        <v>117</v>
      </c>
      <c r="N438" s="1392" t="s">
        <v>1247</v>
      </c>
      <c r="O438" s="1470"/>
      <c r="P438" s="1470"/>
      <c r="Q438" s="1470"/>
      <c r="R438" s="1470"/>
      <c r="S438" s="1470"/>
      <c r="T438" s="1470"/>
      <c r="U438" s="1470"/>
      <c r="V438" s="1470"/>
      <c r="W438" s="1470"/>
      <c r="X438" s="1471"/>
      <c r="Y438" s="1389"/>
      <c r="Z438" s="1384"/>
      <c r="AA438" s="1384"/>
      <c r="AB438" s="1385"/>
      <c r="AC438" s="1575"/>
      <c r="AD438" s="1576"/>
      <c r="AE438" s="1576"/>
      <c r="AF438" s="1577"/>
    </row>
    <row r="439" spans="1:32" ht="19.5" customHeight="1" x14ac:dyDescent="0.2">
      <c r="A439" s="1374"/>
      <c r="B439" s="1375"/>
      <c r="C439" s="1376"/>
      <c r="D439" s="1395"/>
      <c r="E439" s="1378"/>
      <c r="F439" s="1379"/>
      <c r="G439" s="1396"/>
      <c r="H439" s="1397" t="s">
        <v>1242</v>
      </c>
      <c r="I439" s="1467" t="s">
        <v>117</v>
      </c>
      <c r="J439" s="1392" t="s">
        <v>1236</v>
      </c>
      <c r="K439" s="1392"/>
      <c r="L439" s="1469" t="s">
        <v>117</v>
      </c>
      <c r="M439" s="1392" t="s">
        <v>1239</v>
      </c>
      <c r="N439" s="1392"/>
      <c r="O439" s="1470"/>
      <c r="P439" s="1392"/>
      <c r="Q439" s="1470"/>
      <c r="R439" s="1470"/>
      <c r="S439" s="1470"/>
      <c r="T439" s="1470"/>
      <c r="U439" s="1470"/>
      <c r="V439" s="1470"/>
      <c r="W439" s="1470"/>
      <c r="X439" s="1471"/>
      <c r="Y439" s="1384"/>
      <c r="Z439" s="1384"/>
      <c r="AA439" s="1384"/>
      <c r="AB439" s="1385"/>
      <c r="AC439" s="1575"/>
      <c r="AD439" s="1576"/>
      <c r="AE439" s="1576"/>
      <c r="AF439" s="1577"/>
    </row>
    <row r="440" spans="1:32" ht="18.75" customHeight="1" x14ac:dyDescent="0.2">
      <c r="A440" s="1460"/>
      <c r="B440" s="1375"/>
      <c r="C440" s="1376"/>
      <c r="D440" s="1460"/>
      <c r="E440" s="1378"/>
      <c r="F440" s="1460"/>
      <c r="G440" s="1378"/>
      <c r="H440" s="1391" t="s">
        <v>141</v>
      </c>
      <c r="I440" s="1467" t="s">
        <v>117</v>
      </c>
      <c r="J440" s="1392" t="s">
        <v>1236</v>
      </c>
      <c r="K440" s="1468"/>
      <c r="L440" s="1469" t="s">
        <v>117</v>
      </c>
      <c r="M440" s="1392" t="s">
        <v>1239</v>
      </c>
      <c r="N440" s="1470"/>
      <c r="O440" s="1470"/>
      <c r="P440" s="1470"/>
      <c r="Q440" s="1470"/>
      <c r="R440" s="1470"/>
      <c r="S440" s="1470"/>
      <c r="T440" s="1470"/>
      <c r="U440" s="1470"/>
      <c r="V440" s="1470"/>
      <c r="W440" s="1470"/>
      <c r="X440" s="1471"/>
      <c r="Y440" s="1389"/>
      <c r="Z440" s="1384"/>
      <c r="AA440" s="1384"/>
      <c r="AB440" s="1385"/>
      <c r="AC440" s="1575"/>
      <c r="AD440" s="1576"/>
      <c r="AE440" s="1576"/>
      <c r="AF440" s="1577"/>
    </row>
    <row r="441" spans="1:32" ht="18.75" customHeight="1" x14ac:dyDescent="0.2">
      <c r="A441" s="1374"/>
      <c r="B441" s="1375"/>
      <c r="C441" s="1376"/>
      <c r="D441" s="1395"/>
      <c r="E441" s="1378"/>
      <c r="F441" s="1460"/>
      <c r="G441" s="1378"/>
      <c r="H441" s="1391" t="s">
        <v>1243</v>
      </c>
      <c r="I441" s="1467" t="s">
        <v>117</v>
      </c>
      <c r="J441" s="1392" t="s">
        <v>1236</v>
      </c>
      <c r="K441" s="1392"/>
      <c r="L441" s="1469" t="s">
        <v>117</v>
      </c>
      <c r="M441" s="1392" t="s">
        <v>1237</v>
      </c>
      <c r="N441" s="1392"/>
      <c r="O441" s="1469" t="s">
        <v>117</v>
      </c>
      <c r="P441" s="1392" t="s">
        <v>1238</v>
      </c>
      <c r="Q441" s="1470"/>
      <c r="R441" s="1470"/>
      <c r="S441" s="1470"/>
      <c r="T441" s="1470"/>
      <c r="U441" s="1470"/>
      <c r="V441" s="1470"/>
      <c r="W441" s="1470"/>
      <c r="X441" s="1471"/>
      <c r="Y441" s="1389"/>
      <c r="Z441" s="1384"/>
      <c r="AA441" s="1384"/>
      <c r="AB441" s="1385"/>
      <c r="AC441" s="1575"/>
      <c r="AD441" s="1576"/>
      <c r="AE441" s="1576"/>
      <c r="AF441" s="1577"/>
    </row>
    <row r="442" spans="1:32" ht="18.75" customHeight="1" x14ac:dyDescent="0.2">
      <c r="A442" s="1460" t="s">
        <v>117</v>
      </c>
      <c r="B442" s="1375" t="s">
        <v>573</v>
      </c>
      <c r="C442" s="1376" t="s">
        <v>646</v>
      </c>
      <c r="D442" s="1460" t="s">
        <v>117</v>
      </c>
      <c r="E442" s="1378" t="s">
        <v>1367</v>
      </c>
      <c r="F442" s="1460" t="s">
        <v>117</v>
      </c>
      <c r="G442" s="1378" t="s">
        <v>1313</v>
      </c>
      <c r="H442" s="1578" t="s">
        <v>1316</v>
      </c>
      <c r="I442" s="1461" t="s">
        <v>117</v>
      </c>
      <c r="J442" s="1386" t="s">
        <v>1293</v>
      </c>
      <c r="K442" s="1386"/>
      <c r="L442" s="1463"/>
      <c r="M442" s="1463"/>
      <c r="N442" s="1463"/>
      <c r="O442" s="1463"/>
      <c r="P442" s="1462" t="s">
        <v>117</v>
      </c>
      <c r="Q442" s="1386" t="s">
        <v>1294</v>
      </c>
      <c r="R442" s="1463"/>
      <c r="S442" s="1463"/>
      <c r="T442" s="1463"/>
      <c r="U442" s="1463"/>
      <c r="V442" s="1463"/>
      <c r="W442" s="1463"/>
      <c r="X442" s="1464"/>
      <c r="Y442" s="1389"/>
      <c r="Z442" s="1384"/>
      <c r="AA442" s="1384"/>
      <c r="AB442" s="1385"/>
      <c r="AC442" s="1575"/>
      <c r="AD442" s="1576"/>
      <c r="AE442" s="1576"/>
      <c r="AF442" s="1577"/>
    </row>
    <row r="443" spans="1:32" ht="18.75" customHeight="1" x14ac:dyDescent="0.2">
      <c r="A443" s="1374"/>
      <c r="B443" s="1375"/>
      <c r="C443" s="1376"/>
      <c r="D443" s="1395"/>
      <c r="E443" s="1378"/>
      <c r="F443" s="1460" t="s">
        <v>117</v>
      </c>
      <c r="G443" s="1378" t="s">
        <v>1315</v>
      </c>
      <c r="H443" s="1574"/>
      <c r="I443" s="1457" t="s">
        <v>117</v>
      </c>
      <c r="J443" s="1380" t="s">
        <v>1300</v>
      </c>
      <c r="K443" s="1465"/>
      <c r="L443" s="1465"/>
      <c r="M443" s="1465"/>
      <c r="N443" s="1465"/>
      <c r="O443" s="1465"/>
      <c r="P443" s="1465"/>
      <c r="Q443" s="1381"/>
      <c r="R443" s="1465"/>
      <c r="S443" s="1465"/>
      <c r="T443" s="1465"/>
      <c r="U443" s="1465"/>
      <c r="V443" s="1465"/>
      <c r="W443" s="1465"/>
      <c r="X443" s="1466"/>
      <c r="Y443" s="1389"/>
      <c r="Z443" s="1384"/>
      <c r="AA443" s="1384"/>
      <c r="AB443" s="1385"/>
      <c r="AC443" s="1575"/>
      <c r="AD443" s="1576"/>
      <c r="AE443" s="1576"/>
      <c r="AF443" s="1577"/>
    </row>
    <row r="444" spans="1:32" ht="18.75" customHeight="1" x14ac:dyDescent="0.2">
      <c r="A444" s="1374"/>
      <c r="B444" s="1375"/>
      <c r="C444" s="1376"/>
      <c r="D444" s="1395"/>
      <c r="E444" s="1378"/>
      <c r="F444" s="1379"/>
      <c r="G444" s="1378"/>
      <c r="H444" s="1578" t="s">
        <v>1306</v>
      </c>
      <c r="I444" s="1461" t="s">
        <v>117</v>
      </c>
      <c r="J444" s="1386" t="s">
        <v>1301</v>
      </c>
      <c r="K444" s="1472"/>
      <c r="L444" s="1400"/>
      <c r="M444" s="1462" t="s">
        <v>117</v>
      </c>
      <c r="N444" s="1386" t="s">
        <v>1302</v>
      </c>
      <c r="O444" s="1463"/>
      <c r="P444" s="1463"/>
      <c r="Q444" s="1462" t="s">
        <v>117</v>
      </c>
      <c r="R444" s="1386" t="s">
        <v>1303</v>
      </c>
      <c r="S444" s="1463"/>
      <c r="T444" s="1463"/>
      <c r="U444" s="1463"/>
      <c r="V444" s="1463"/>
      <c r="W444" s="1463"/>
      <c r="X444" s="1464"/>
      <c r="Y444" s="1389"/>
      <c r="Z444" s="1384"/>
      <c r="AA444" s="1384"/>
      <c r="AB444" s="1385"/>
      <c r="AC444" s="1575"/>
      <c r="AD444" s="1576"/>
      <c r="AE444" s="1576"/>
      <c r="AF444" s="1577"/>
    </row>
    <row r="445" spans="1:32" ht="18.75" customHeight="1" x14ac:dyDescent="0.2">
      <c r="A445" s="1374"/>
      <c r="B445" s="1375"/>
      <c r="C445" s="1376"/>
      <c r="D445" s="1395"/>
      <c r="E445" s="1378"/>
      <c r="F445" s="1379"/>
      <c r="G445" s="1378"/>
      <c r="H445" s="1574"/>
      <c r="I445" s="1457" t="s">
        <v>117</v>
      </c>
      <c r="J445" s="1380" t="s">
        <v>1304</v>
      </c>
      <c r="K445" s="1465"/>
      <c r="L445" s="1465"/>
      <c r="M445" s="1465"/>
      <c r="N445" s="1465"/>
      <c r="O445" s="1465"/>
      <c r="P445" s="1465"/>
      <c r="Q445" s="1459" t="s">
        <v>117</v>
      </c>
      <c r="R445" s="1380" t="s">
        <v>1305</v>
      </c>
      <c r="S445" s="1381"/>
      <c r="T445" s="1465"/>
      <c r="U445" s="1465"/>
      <c r="V445" s="1465"/>
      <c r="W445" s="1465"/>
      <c r="X445" s="1466"/>
      <c r="Y445" s="1389"/>
      <c r="Z445" s="1384"/>
      <c r="AA445" s="1384"/>
      <c r="AB445" s="1385"/>
      <c r="AC445" s="1575"/>
      <c r="AD445" s="1576"/>
      <c r="AE445" s="1576"/>
      <c r="AF445" s="1577"/>
    </row>
    <row r="446" spans="1:32" ht="18.75" customHeight="1" x14ac:dyDescent="0.2">
      <c r="A446" s="1374"/>
      <c r="B446" s="1375"/>
      <c r="C446" s="1376"/>
      <c r="D446" s="1395"/>
      <c r="E446" s="1378"/>
      <c r="F446" s="1379"/>
      <c r="G446" s="1378"/>
      <c r="H446" s="1404" t="s">
        <v>1291</v>
      </c>
      <c r="I446" s="1467" t="s">
        <v>117</v>
      </c>
      <c r="J446" s="1392" t="s">
        <v>1236</v>
      </c>
      <c r="K446" s="1392"/>
      <c r="L446" s="1469" t="s">
        <v>117</v>
      </c>
      <c r="M446" s="1392" t="s">
        <v>1237</v>
      </c>
      <c r="N446" s="1392"/>
      <c r="O446" s="1469" t="s">
        <v>117</v>
      </c>
      <c r="P446" s="1392" t="s">
        <v>1238</v>
      </c>
      <c r="Q446" s="1470"/>
      <c r="R446" s="1470"/>
      <c r="S446" s="1470"/>
      <c r="T446" s="1470"/>
      <c r="U446" s="1463"/>
      <c r="V446" s="1463"/>
      <c r="W446" s="1463"/>
      <c r="X446" s="1464"/>
      <c r="Y446" s="1389"/>
      <c r="Z446" s="1384"/>
      <c r="AA446" s="1384"/>
      <c r="AB446" s="1385"/>
      <c r="AC446" s="1575"/>
      <c r="AD446" s="1576"/>
      <c r="AE446" s="1576"/>
      <c r="AF446" s="1577"/>
    </row>
    <row r="447" spans="1:32" ht="18.75" customHeight="1" x14ac:dyDescent="0.2">
      <c r="A447" s="1374"/>
      <c r="B447" s="1375"/>
      <c r="C447" s="1376"/>
      <c r="D447" s="1395"/>
      <c r="E447" s="1378"/>
      <c r="F447" s="1379"/>
      <c r="G447" s="1378"/>
      <c r="H447" s="1391" t="s">
        <v>239</v>
      </c>
      <c r="I447" s="1467" t="s">
        <v>117</v>
      </c>
      <c r="J447" s="1392" t="s">
        <v>1236</v>
      </c>
      <c r="K447" s="1392"/>
      <c r="L447" s="1469" t="s">
        <v>117</v>
      </c>
      <c r="M447" s="1392" t="s">
        <v>1265</v>
      </c>
      <c r="N447" s="1392"/>
      <c r="O447" s="1469" t="s">
        <v>117</v>
      </c>
      <c r="P447" s="1392" t="s">
        <v>1266</v>
      </c>
      <c r="Q447" s="1399"/>
      <c r="R447" s="1469" t="s">
        <v>117</v>
      </c>
      <c r="S447" s="1392" t="s">
        <v>1267</v>
      </c>
      <c r="T447" s="1399"/>
      <c r="U447" s="1399"/>
      <c r="V447" s="1399"/>
      <c r="W447" s="1399"/>
      <c r="X447" s="1402"/>
      <c r="Y447" s="1389"/>
      <c r="Z447" s="1384"/>
      <c r="AA447" s="1384"/>
      <c r="AB447" s="1385"/>
      <c r="AC447" s="1575"/>
      <c r="AD447" s="1576"/>
      <c r="AE447" s="1576"/>
      <c r="AF447" s="1577"/>
    </row>
    <row r="448" spans="1:32" ht="18.75" customHeight="1" x14ac:dyDescent="0.2">
      <c r="A448" s="1374"/>
      <c r="B448" s="1375"/>
      <c r="C448" s="1376"/>
      <c r="D448" s="1395"/>
      <c r="E448" s="1378"/>
      <c r="F448" s="1379"/>
      <c r="G448" s="1378"/>
      <c r="H448" s="1579" t="s">
        <v>2079</v>
      </c>
      <c r="I448" s="1617" t="s">
        <v>117</v>
      </c>
      <c r="J448" s="1619" t="s">
        <v>1236</v>
      </c>
      <c r="K448" s="1619"/>
      <c r="L448" s="1621" t="s">
        <v>117</v>
      </c>
      <c r="M448" s="1619" t="s">
        <v>1239</v>
      </c>
      <c r="N448" s="1619"/>
      <c r="O448" s="1387"/>
      <c r="P448" s="1387"/>
      <c r="Q448" s="1387"/>
      <c r="R448" s="1387"/>
      <c r="S448" s="1387"/>
      <c r="T448" s="1387"/>
      <c r="U448" s="1387"/>
      <c r="V448" s="1387"/>
      <c r="W448" s="1387"/>
      <c r="X448" s="1398"/>
      <c r="Y448" s="1389"/>
      <c r="Z448" s="1384"/>
      <c r="AA448" s="1384"/>
      <c r="AB448" s="1385"/>
      <c r="AC448" s="1575"/>
      <c r="AD448" s="1576"/>
      <c r="AE448" s="1576"/>
      <c r="AF448" s="1577"/>
    </row>
    <row r="449" spans="1:32" ht="18.75" customHeight="1" x14ac:dyDescent="0.2">
      <c r="A449" s="1405"/>
      <c r="B449" s="1406"/>
      <c r="C449" s="1407"/>
      <c r="D449" s="1429"/>
      <c r="E449" s="1365"/>
      <c r="F449" s="1409"/>
      <c r="G449" s="1365"/>
      <c r="H449" s="1616"/>
      <c r="I449" s="1618"/>
      <c r="J449" s="1620"/>
      <c r="K449" s="1620"/>
      <c r="L449" s="1622"/>
      <c r="M449" s="1620"/>
      <c r="N449" s="1620"/>
      <c r="O449" s="1445"/>
      <c r="P449" s="1445"/>
      <c r="Q449" s="1445"/>
      <c r="R449" s="1445"/>
      <c r="S449" s="1445"/>
      <c r="T449" s="1445"/>
      <c r="U449" s="1445"/>
      <c r="V449" s="1445"/>
      <c r="W449" s="1445"/>
      <c r="X449" s="1436"/>
      <c r="Y449" s="1414"/>
      <c r="Z449" s="1415"/>
      <c r="AA449" s="1415"/>
      <c r="AB449" s="1416"/>
      <c r="AC449" s="1564"/>
      <c r="AD449" s="1565"/>
      <c r="AE449" s="1565"/>
      <c r="AF449" s="1566"/>
    </row>
    <row r="450" spans="1:32" ht="18.75" customHeight="1" x14ac:dyDescent="0.2">
      <c r="A450" s="1366"/>
      <c r="B450" s="1367"/>
      <c r="C450" s="1368"/>
      <c r="D450" s="1419"/>
      <c r="E450" s="1362"/>
      <c r="F450" s="1370"/>
      <c r="G450" s="1362"/>
      <c r="H450" s="1553" t="s">
        <v>1292</v>
      </c>
      <c r="I450" s="1455" t="s">
        <v>117</v>
      </c>
      <c r="J450" s="1360" t="s">
        <v>1288</v>
      </c>
      <c r="K450" s="1456"/>
      <c r="L450" s="1432"/>
      <c r="M450" s="1452" t="s">
        <v>117</v>
      </c>
      <c r="N450" s="1360" t="s">
        <v>1295</v>
      </c>
      <c r="O450" s="1371"/>
      <c r="P450" s="1371"/>
      <c r="Q450" s="1452" t="s">
        <v>117</v>
      </c>
      <c r="R450" s="1360" t="s">
        <v>1296</v>
      </c>
      <c r="S450" s="1371"/>
      <c r="T450" s="1371"/>
      <c r="U450" s="1452" t="s">
        <v>117</v>
      </c>
      <c r="V450" s="1360" t="s">
        <v>1297</v>
      </c>
      <c r="W450" s="1371"/>
      <c r="X450" s="1372"/>
      <c r="Y450" s="1455" t="s">
        <v>117</v>
      </c>
      <c r="Z450" s="1360" t="s">
        <v>1231</v>
      </c>
      <c r="AA450" s="1360"/>
      <c r="AB450" s="1373"/>
      <c r="AC450" s="1561"/>
      <c r="AD450" s="1562"/>
      <c r="AE450" s="1562"/>
      <c r="AF450" s="1563"/>
    </row>
    <row r="451" spans="1:32" ht="18.75" customHeight="1" x14ac:dyDescent="0.2">
      <c r="A451" s="1374"/>
      <c r="B451" s="1375"/>
      <c r="C451" s="1376"/>
      <c r="D451" s="1395"/>
      <c r="E451" s="1378"/>
      <c r="F451" s="1379"/>
      <c r="G451" s="1378"/>
      <c r="H451" s="1574"/>
      <c r="I451" s="1457" t="s">
        <v>117</v>
      </c>
      <c r="J451" s="1380" t="s">
        <v>1298</v>
      </c>
      <c r="K451" s="1458"/>
      <c r="L451" s="1441"/>
      <c r="M451" s="1459" t="s">
        <v>117</v>
      </c>
      <c r="N451" s="1380" t="s">
        <v>1289</v>
      </c>
      <c r="O451" s="1381"/>
      <c r="P451" s="1381"/>
      <c r="Q451" s="1381"/>
      <c r="R451" s="1381"/>
      <c r="S451" s="1381"/>
      <c r="T451" s="1381"/>
      <c r="U451" s="1381"/>
      <c r="V451" s="1381"/>
      <c r="W451" s="1381"/>
      <c r="X451" s="1382"/>
      <c r="Y451" s="1484" t="s">
        <v>117</v>
      </c>
      <c r="Z451" s="1383" t="s">
        <v>1232</v>
      </c>
      <c r="AA451" s="1384"/>
      <c r="AB451" s="1385"/>
      <c r="AC451" s="1575"/>
      <c r="AD451" s="1576"/>
      <c r="AE451" s="1576"/>
      <c r="AF451" s="1577"/>
    </row>
    <row r="452" spans="1:32" ht="18.75" customHeight="1" x14ac:dyDescent="0.2">
      <c r="A452" s="1374"/>
      <c r="B452" s="1375"/>
      <c r="C452" s="1376"/>
      <c r="D452" s="1395"/>
      <c r="E452" s="1378"/>
      <c r="F452" s="1379"/>
      <c r="G452" s="1378"/>
      <c r="H452" s="1578" t="s">
        <v>236</v>
      </c>
      <c r="I452" s="1461" t="s">
        <v>117</v>
      </c>
      <c r="J452" s="1386" t="s">
        <v>1236</v>
      </c>
      <c r="K452" s="1386"/>
      <c r="L452" s="1400"/>
      <c r="M452" s="1462" t="s">
        <v>117</v>
      </c>
      <c r="N452" s="1386" t="s">
        <v>1268</v>
      </c>
      <c r="O452" s="1386"/>
      <c r="P452" s="1400"/>
      <c r="Q452" s="1462" t="s">
        <v>117</v>
      </c>
      <c r="R452" s="1387" t="s">
        <v>1308</v>
      </c>
      <c r="S452" s="1387"/>
      <c r="T452" s="1387"/>
      <c r="U452" s="1463"/>
      <c r="V452" s="1400"/>
      <c r="W452" s="1387"/>
      <c r="X452" s="1464"/>
      <c r="Y452" s="1389"/>
      <c r="Z452" s="1384"/>
      <c r="AA452" s="1384"/>
      <c r="AB452" s="1385"/>
      <c r="AC452" s="1575"/>
      <c r="AD452" s="1576"/>
      <c r="AE452" s="1576"/>
      <c r="AF452" s="1577"/>
    </row>
    <row r="453" spans="1:32" ht="18.75" customHeight="1" x14ac:dyDescent="0.2">
      <c r="A453" s="1374"/>
      <c r="B453" s="1375"/>
      <c r="C453" s="1376"/>
      <c r="D453" s="1395"/>
      <c r="E453" s="1378"/>
      <c r="F453" s="1379"/>
      <c r="G453" s="1378"/>
      <c r="H453" s="1574"/>
      <c r="I453" s="1457" t="s">
        <v>117</v>
      </c>
      <c r="J453" s="1381" t="s">
        <v>1309</v>
      </c>
      <c r="K453" s="1381"/>
      <c r="L453" s="1381"/>
      <c r="M453" s="1459" t="s">
        <v>117</v>
      </c>
      <c r="N453" s="1381" t="s">
        <v>1310</v>
      </c>
      <c r="O453" s="1441"/>
      <c r="P453" s="1381"/>
      <c r="Q453" s="1381"/>
      <c r="R453" s="1441"/>
      <c r="S453" s="1381"/>
      <c r="T453" s="1381"/>
      <c r="U453" s="1465"/>
      <c r="V453" s="1441"/>
      <c r="W453" s="1381"/>
      <c r="X453" s="1466"/>
      <c r="Y453" s="1389"/>
      <c r="Z453" s="1384"/>
      <c r="AA453" s="1384"/>
      <c r="AB453" s="1385"/>
      <c r="AC453" s="1575"/>
      <c r="AD453" s="1576"/>
      <c r="AE453" s="1576"/>
      <c r="AF453" s="1577"/>
    </row>
    <row r="454" spans="1:32" ht="18.75" customHeight="1" x14ac:dyDescent="0.2">
      <c r="A454" s="1374"/>
      <c r="B454" s="1375"/>
      <c r="C454" s="1376"/>
      <c r="D454" s="1395"/>
      <c r="E454" s="1378"/>
      <c r="F454" s="1379"/>
      <c r="G454" s="1378"/>
      <c r="H454" s="1391" t="s">
        <v>92</v>
      </c>
      <c r="I454" s="1467" t="s">
        <v>117</v>
      </c>
      <c r="J454" s="1392" t="s">
        <v>1246</v>
      </c>
      <c r="K454" s="1468"/>
      <c r="L454" s="1393"/>
      <c r="M454" s="1469" t="s">
        <v>117</v>
      </c>
      <c r="N454" s="1392" t="s">
        <v>1247</v>
      </c>
      <c r="O454" s="1470"/>
      <c r="P454" s="1470"/>
      <c r="Q454" s="1470"/>
      <c r="R454" s="1470"/>
      <c r="S454" s="1470"/>
      <c r="T454" s="1470"/>
      <c r="U454" s="1470"/>
      <c r="V454" s="1470"/>
      <c r="W454" s="1470"/>
      <c r="X454" s="1471"/>
      <c r="Y454" s="1389"/>
      <c r="Z454" s="1384"/>
      <c r="AA454" s="1384"/>
      <c r="AB454" s="1385"/>
      <c r="AC454" s="1575"/>
      <c r="AD454" s="1576"/>
      <c r="AE454" s="1576"/>
      <c r="AF454" s="1577"/>
    </row>
    <row r="455" spans="1:32" ht="19.5" customHeight="1" x14ac:dyDescent="0.2">
      <c r="A455" s="1374"/>
      <c r="B455" s="1375"/>
      <c r="C455" s="1376"/>
      <c r="D455" s="1395"/>
      <c r="E455" s="1378"/>
      <c r="F455" s="1379"/>
      <c r="G455" s="1396"/>
      <c r="H455" s="1397" t="s">
        <v>1233</v>
      </c>
      <c r="I455" s="1467" t="s">
        <v>117</v>
      </c>
      <c r="J455" s="1392" t="s">
        <v>1234</v>
      </c>
      <c r="K455" s="1468"/>
      <c r="L455" s="1393"/>
      <c r="M455" s="1469" t="s">
        <v>117</v>
      </c>
      <c r="N455" s="1392" t="s">
        <v>1235</v>
      </c>
      <c r="O455" s="1469"/>
      <c r="P455" s="1392"/>
      <c r="Q455" s="1470"/>
      <c r="R455" s="1470"/>
      <c r="S455" s="1470"/>
      <c r="T455" s="1470"/>
      <c r="U455" s="1470"/>
      <c r="V455" s="1470"/>
      <c r="W455" s="1470"/>
      <c r="X455" s="1471"/>
      <c r="Y455" s="1384"/>
      <c r="Z455" s="1384"/>
      <c r="AA455" s="1384"/>
      <c r="AB455" s="1385"/>
      <c r="AC455" s="1575"/>
      <c r="AD455" s="1576"/>
      <c r="AE455" s="1576"/>
      <c r="AF455" s="1577"/>
    </row>
    <row r="456" spans="1:32" ht="19.5" customHeight="1" x14ac:dyDescent="0.2">
      <c r="A456" s="1374"/>
      <c r="B456" s="1375"/>
      <c r="C456" s="1376"/>
      <c r="D456" s="1395"/>
      <c r="E456" s="1378"/>
      <c r="F456" s="1379"/>
      <c r="G456" s="1396"/>
      <c r="H456" s="1397" t="s">
        <v>1259</v>
      </c>
      <c r="I456" s="1467" t="s">
        <v>117</v>
      </c>
      <c r="J456" s="1392" t="s">
        <v>1234</v>
      </c>
      <c r="K456" s="1468"/>
      <c r="L456" s="1393"/>
      <c r="M456" s="1469" t="s">
        <v>117</v>
      </c>
      <c r="N456" s="1392" t="s">
        <v>1235</v>
      </c>
      <c r="O456" s="1469"/>
      <c r="P456" s="1392"/>
      <c r="Q456" s="1470"/>
      <c r="R456" s="1470"/>
      <c r="S456" s="1470"/>
      <c r="T456" s="1470"/>
      <c r="U456" s="1470"/>
      <c r="V456" s="1470"/>
      <c r="W456" s="1470"/>
      <c r="X456" s="1471"/>
      <c r="Y456" s="1384"/>
      <c r="Z456" s="1384"/>
      <c r="AA456" s="1384"/>
      <c r="AB456" s="1385"/>
      <c r="AC456" s="1575"/>
      <c r="AD456" s="1576"/>
      <c r="AE456" s="1576"/>
      <c r="AF456" s="1577"/>
    </row>
    <row r="457" spans="1:32" ht="18.75" customHeight="1" x14ac:dyDescent="0.2">
      <c r="A457" s="1374"/>
      <c r="B457" s="1375"/>
      <c r="C457" s="1376"/>
      <c r="D457" s="1395"/>
      <c r="E457" s="1378"/>
      <c r="F457" s="1379"/>
      <c r="G457" s="1378"/>
      <c r="H457" s="1391" t="s">
        <v>237</v>
      </c>
      <c r="I457" s="1467" t="s">
        <v>117</v>
      </c>
      <c r="J457" s="1392" t="s">
        <v>1288</v>
      </c>
      <c r="K457" s="1468"/>
      <c r="L457" s="1393"/>
      <c r="M457" s="1469" t="s">
        <v>117</v>
      </c>
      <c r="N457" s="1392" t="s">
        <v>1299</v>
      </c>
      <c r="O457" s="1470"/>
      <c r="P457" s="1470"/>
      <c r="Q457" s="1470"/>
      <c r="R457" s="1470"/>
      <c r="S457" s="1470"/>
      <c r="T457" s="1470"/>
      <c r="U457" s="1470"/>
      <c r="V457" s="1470"/>
      <c r="W457" s="1470"/>
      <c r="X457" s="1471"/>
      <c r="Y457" s="1389"/>
      <c r="Z457" s="1384"/>
      <c r="AA457" s="1384"/>
      <c r="AB457" s="1385"/>
      <c r="AC457" s="1575"/>
      <c r="AD457" s="1576"/>
      <c r="AE457" s="1576"/>
      <c r="AF457" s="1577"/>
    </row>
    <row r="458" spans="1:32" ht="18.75" customHeight="1" x14ac:dyDescent="0.2">
      <c r="A458" s="1374"/>
      <c r="B458" s="1375"/>
      <c r="C458" s="1376"/>
      <c r="D458" s="1395"/>
      <c r="E458" s="1378"/>
      <c r="F458" s="1379"/>
      <c r="G458" s="1378"/>
      <c r="H458" s="1391" t="s">
        <v>1311</v>
      </c>
      <c r="I458" s="1467" t="s">
        <v>117</v>
      </c>
      <c r="J458" s="1392" t="s">
        <v>1288</v>
      </c>
      <c r="K458" s="1468"/>
      <c r="L458" s="1393"/>
      <c r="M458" s="1469" t="s">
        <v>117</v>
      </c>
      <c r="N458" s="1392" t="s">
        <v>1299</v>
      </c>
      <c r="O458" s="1470"/>
      <c r="P458" s="1470"/>
      <c r="Q458" s="1470"/>
      <c r="R458" s="1470"/>
      <c r="S458" s="1470"/>
      <c r="T458" s="1470"/>
      <c r="U458" s="1470"/>
      <c r="V458" s="1470"/>
      <c r="W458" s="1470"/>
      <c r="X458" s="1471"/>
      <c r="Y458" s="1389"/>
      <c r="Z458" s="1384"/>
      <c r="AA458" s="1384"/>
      <c r="AB458" s="1385"/>
      <c r="AC458" s="1575"/>
      <c r="AD458" s="1576"/>
      <c r="AE458" s="1576"/>
      <c r="AF458" s="1577"/>
    </row>
    <row r="459" spans="1:32" ht="18.75" customHeight="1" x14ac:dyDescent="0.2">
      <c r="A459" s="1374"/>
      <c r="B459" s="1375"/>
      <c r="C459" s="1376"/>
      <c r="D459" s="1395"/>
      <c r="E459" s="1378"/>
      <c r="F459" s="1379"/>
      <c r="G459" s="1378"/>
      <c r="H459" s="1391" t="s">
        <v>1359</v>
      </c>
      <c r="I459" s="1467" t="s">
        <v>117</v>
      </c>
      <c r="J459" s="1392" t="s">
        <v>1236</v>
      </c>
      <c r="K459" s="1468"/>
      <c r="L459" s="1469" t="s">
        <v>117</v>
      </c>
      <c r="M459" s="1392" t="s">
        <v>1239</v>
      </c>
      <c r="N459" s="1470"/>
      <c r="O459" s="1470"/>
      <c r="P459" s="1470"/>
      <c r="Q459" s="1470"/>
      <c r="R459" s="1470"/>
      <c r="S459" s="1470"/>
      <c r="T459" s="1470"/>
      <c r="U459" s="1470"/>
      <c r="V459" s="1470"/>
      <c r="W459" s="1470"/>
      <c r="X459" s="1471"/>
      <c r="Y459" s="1389"/>
      <c r="Z459" s="1384"/>
      <c r="AA459" s="1384"/>
      <c r="AB459" s="1385"/>
      <c r="AC459" s="1575"/>
      <c r="AD459" s="1576"/>
      <c r="AE459" s="1576"/>
      <c r="AF459" s="1577"/>
    </row>
    <row r="460" spans="1:32" ht="18.75" customHeight="1" x14ac:dyDescent="0.2">
      <c r="A460" s="1374"/>
      <c r="B460" s="1375"/>
      <c r="C460" s="1376"/>
      <c r="D460" s="1395"/>
      <c r="E460" s="1378"/>
      <c r="F460" s="1379"/>
      <c r="G460" s="1378"/>
      <c r="H460" s="1391" t="s">
        <v>1290</v>
      </c>
      <c r="I460" s="1467" t="s">
        <v>117</v>
      </c>
      <c r="J460" s="1392" t="s">
        <v>1246</v>
      </c>
      <c r="K460" s="1468"/>
      <c r="L460" s="1393"/>
      <c r="M460" s="1469" t="s">
        <v>117</v>
      </c>
      <c r="N460" s="1392" t="s">
        <v>1247</v>
      </c>
      <c r="O460" s="1470"/>
      <c r="P460" s="1470"/>
      <c r="Q460" s="1470"/>
      <c r="R460" s="1470"/>
      <c r="S460" s="1470"/>
      <c r="T460" s="1470"/>
      <c r="U460" s="1470"/>
      <c r="V460" s="1470"/>
      <c r="W460" s="1470"/>
      <c r="X460" s="1471"/>
      <c r="Y460" s="1389"/>
      <c r="Z460" s="1384"/>
      <c r="AA460" s="1384"/>
      <c r="AB460" s="1385"/>
      <c r="AC460" s="1575"/>
      <c r="AD460" s="1576"/>
      <c r="AE460" s="1576"/>
      <c r="AF460" s="1577"/>
    </row>
    <row r="461" spans="1:32" ht="19.5" customHeight="1" x14ac:dyDescent="0.2">
      <c r="A461" s="1374"/>
      <c r="B461" s="1375"/>
      <c r="C461" s="1376"/>
      <c r="D461" s="1395"/>
      <c r="E461" s="1378"/>
      <c r="F461" s="1379"/>
      <c r="G461" s="1396"/>
      <c r="H461" s="1397" t="s">
        <v>1242</v>
      </c>
      <c r="I461" s="1467" t="s">
        <v>117</v>
      </c>
      <c r="J461" s="1392" t="s">
        <v>1236</v>
      </c>
      <c r="K461" s="1392"/>
      <c r="L461" s="1469" t="s">
        <v>117</v>
      </c>
      <c r="M461" s="1392" t="s">
        <v>1239</v>
      </c>
      <c r="N461" s="1392"/>
      <c r="O461" s="1470"/>
      <c r="P461" s="1392"/>
      <c r="Q461" s="1470"/>
      <c r="R461" s="1470"/>
      <c r="S461" s="1470"/>
      <c r="T461" s="1470"/>
      <c r="U461" s="1470"/>
      <c r="V461" s="1470"/>
      <c r="W461" s="1470"/>
      <c r="X461" s="1471"/>
      <c r="Y461" s="1384"/>
      <c r="Z461" s="1384"/>
      <c r="AA461" s="1384"/>
      <c r="AB461" s="1385"/>
      <c r="AC461" s="1575"/>
      <c r="AD461" s="1576"/>
      <c r="AE461" s="1576"/>
      <c r="AF461" s="1577"/>
    </row>
    <row r="462" spans="1:32" ht="18.75" customHeight="1" x14ac:dyDescent="0.2">
      <c r="A462" s="1460"/>
      <c r="B462" s="1375"/>
      <c r="C462" s="1376"/>
      <c r="D462" s="1460"/>
      <c r="E462" s="1378"/>
      <c r="F462" s="1379"/>
      <c r="G462" s="1378"/>
      <c r="H462" s="1391" t="s">
        <v>141</v>
      </c>
      <c r="I462" s="1467" t="s">
        <v>117</v>
      </c>
      <c r="J462" s="1392" t="s">
        <v>1236</v>
      </c>
      <c r="K462" s="1468"/>
      <c r="L462" s="1469" t="s">
        <v>117</v>
      </c>
      <c r="M462" s="1392" t="s">
        <v>1239</v>
      </c>
      <c r="N462" s="1470"/>
      <c r="O462" s="1470"/>
      <c r="P462" s="1470"/>
      <c r="Q462" s="1470"/>
      <c r="R462" s="1470"/>
      <c r="S462" s="1470"/>
      <c r="T462" s="1470"/>
      <c r="U462" s="1470"/>
      <c r="V462" s="1470"/>
      <c r="W462" s="1470"/>
      <c r="X462" s="1471"/>
      <c r="Y462" s="1389"/>
      <c r="Z462" s="1384"/>
      <c r="AA462" s="1384"/>
      <c r="AB462" s="1385"/>
      <c r="AC462" s="1575"/>
      <c r="AD462" s="1576"/>
      <c r="AE462" s="1576"/>
      <c r="AF462" s="1577"/>
    </row>
    <row r="463" spans="1:32" ht="18.75" customHeight="1" x14ac:dyDescent="0.2">
      <c r="A463" s="1374"/>
      <c r="B463" s="1375"/>
      <c r="C463" s="1376"/>
      <c r="D463" s="1395"/>
      <c r="E463" s="1378"/>
      <c r="F463" s="1379"/>
      <c r="G463" s="1378"/>
      <c r="H463" s="1391" t="s">
        <v>1243</v>
      </c>
      <c r="I463" s="1467" t="s">
        <v>117</v>
      </c>
      <c r="J463" s="1392" t="s">
        <v>1236</v>
      </c>
      <c r="K463" s="1392"/>
      <c r="L463" s="1469" t="s">
        <v>117</v>
      </c>
      <c r="M463" s="1392" t="s">
        <v>1237</v>
      </c>
      <c r="N463" s="1392"/>
      <c r="O463" s="1469" t="s">
        <v>117</v>
      </c>
      <c r="P463" s="1392" t="s">
        <v>1238</v>
      </c>
      <c r="Q463" s="1470"/>
      <c r="R463" s="1470"/>
      <c r="S463" s="1470"/>
      <c r="T463" s="1470"/>
      <c r="U463" s="1470"/>
      <c r="V463" s="1470"/>
      <c r="W463" s="1470"/>
      <c r="X463" s="1471"/>
      <c r="Y463" s="1389"/>
      <c r="Z463" s="1384"/>
      <c r="AA463" s="1384"/>
      <c r="AB463" s="1385"/>
      <c r="AC463" s="1575"/>
      <c r="AD463" s="1576"/>
      <c r="AE463" s="1576"/>
      <c r="AF463" s="1577"/>
    </row>
    <row r="464" spans="1:32" ht="18.75" customHeight="1" x14ac:dyDescent="0.2">
      <c r="A464" s="1460" t="s">
        <v>117</v>
      </c>
      <c r="B464" s="1375" t="s">
        <v>573</v>
      </c>
      <c r="C464" s="1376" t="s">
        <v>646</v>
      </c>
      <c r="D464" s="1460" t="s">
        <v>117</v>
      </c>
      <c r="E464" s="1378" t="s">
        <v>1368</v>
      </c>
      <c r="F464" s="1379"/>
      <c r="G464" s="1378"/>
      <c r="H464" s="1578" t="s">
        <v>1316</v>
      </c>
      <c r="I464" s="1461" t="s">
        <v>117</v>
      </c>
      <c r="J464" s="1386" t="s">
        <v>1293</v>
      </c>
      <c r="K464" s="1386"/>
      <c r="L464" s="1463"/>
      <c r="M464" s="1463"/>
      <c r="N464" s="1463"/>
      <c r="O464" s="1463"/>
      <c r="P464" s="1462" t="s">
        <v>117</v>
      </c>
      <c r="Q464" s="1386" t="s">
        <v>1294</v>
      </c>
      <c r="R464" s="1463"/>
      <c r="S464" s="1463"/>
      <c r="T464" s="1463"/>
      <c r="U464" s="1463"/>
      <c r="V464" s="1463"/>
      <c r="W464" s="1463"/>
      <c r="X464" s="1464"/>
      <c r="Y464" s="1389"/>
      <c r="Z464" s="1384"/>
      <c r="AA464" s="1384"/>
      <c r="AB464" s="1385"/>
      <c r="AC464" s="1575"/>
      <c r="AD464" s="1576"/>
      <c r="AE464" s="1576"/>
      <c r="AF464" s="1577"/>
    </row>
    <row r="465" spans="1:32" ht="18.75" customHeight="1" x14ac:dyDescent="0.2">
      <c r="A465" s="1374"/>
      <c r="B465" s="1375"/>
      <c r="C465" s="1376"/>
      <c r="D465" s="1395"/>
      <c r="E465" s="1378"/>
      <c r="F465" s="1379"/>
      <c r="G465" s="1378"/>
      <c r="H465" s="1574"/>
      <c r="I465" s="1457" t="s">
        <v>117</v>
      </c>
      <c r="J465" s="1380" t="s">
        <v>1300</v>
      </c>
      <c r="K465" s="1465"/>
      <c r="L465" s="1465"/>
      <c r="M465" s="1465"/>
      <c r="N465" s="1465"/>
      <c r="O465" s="1465"/>
      <c r="P465" s="1465"/>
      <c r="Q465" s="1381"/>
      <c r="R465" s="1465"/>
      <c r="S465" s="1465"/>
      <c r="T465" s="1465"/>
      <c r="U465" s="1465"/>
      <c r="V465" s="1465"/>
      <c r="W465" s="1465"/>
      <c r="X465" s="1466"/>
      <c r="Y465" s="1389"/>
      <c r="Z465" s="1384"/>
      <c r="AA465" s="1384"/>
      <c r="AB465" s="1385"/>
      <c r="AC465" s="1575"/>
      <c r="AD465" s="1576"/>
      <c r="AE465" s="1576"/>
      <c r="AF465" s="1577"/>
    </row>
    <row r="466" spans="1:32" ht="18.75" customHeight="1" x14ac:dyDescent="0.2">
      <c r="A466" s="1374"/>
      <c r="B466" s="1375"/>
      <c r="C466" s="1376"/>
      <c r="D466" s="1395"/>
      <c r="E466" s="1378"/>
      <c r="F466" s="1379"/>
      <c r="G466" s="1378"/>
      <c r="H466" s="1578" t="s">
        <v>1306</v>
      </c>
      <c r="I466" s="1461" t="s">
        <v>117</v>
      </c>
      <c r="J466" s="1386" t="s">
        <v>1301</v>
      </c>
      <c r="K466" s="1472"/>
      <c r="L466" s="1400"/>
      <c r="M466" s="1462" t="s">
        <v>117</v>
      </c>
      <c r="N466" s="1386" t="s">
        <v>1302</v>
      </c>
      <c r="O466" s="1463"/>
      <c r="P466" s="1463"/>
      <c r="Q466" s="1462" t="s">
        <v>117</v>
      </c>
      <c r="R466" s="1386" t="s">
        <v>1303</v>
      </c>
      <c r="S466" s="1463"/>
      <c r="T466" s="1463"/>
      <c r="U466" s="1463"/>
      <c r="V466" s="1463"/>
      <c r="W466" s="1463"/>
      <c r="X466" s="1464"/>
      <c r="Y466" s="1389"/>
      <c r="Z466" s="1384"/>
      <c r="AA466" s="1384"/>
      <c r="AB466" s="1385"/>
      <c r="AC466" s="1575"/>
      <c r="AD466" s="1576"/>
      <c r="AE466" s="1576"/>
      <c r="AF466" s="1577"/>
    </row>
    <row r="467" spans="1:32" ht="18.75" customHeight="1" x14ac:dyDescent="0.2">
      <c r="A467" s="1460"/>
      <c r="B467" s="1375"/>
      <c r="C467" s="1376"/>
      <c r="D467" s="1460"/>
      <c r="E467" s="1378"/>
      <c r="F467" s="1379"/>
      <c r="G467" s="1378"/>
      <c r="H467" s="1574"/>
      <c r="I467" s="1457" t="s">
        <v>117</v>
      </c>
      <c r="J467" s="1380" t="s">
        <v>1304</v>
      </c>
      <c r="K467" s="1465"/>
      <c r="L467" s="1465"/>
      <c r="M467" s="1465"/>
      <c r="N467" s="1465"/>
      <c r="O467" s="1465"/>
      <c r="P467" s="1465"/>
      <c r="Q467" s="1459" t="s">
        <v>117</v>
      </c>
      <c r="R467" s="1380" t="s">
        <v>1305</v>
      </c>
      <c r="S467" s="1381"/>
      <c r="T467" s="1465"/>
      <c r="U467" s="1465"/>
      <c r="V467" s="1465"/>
      <c r="W467" s="1465"/>
      <c r="X467" s="1466"/>
      <c r="Y467" s="1389"/>
      <c r="Z467" s="1384"/>
      <c r="AA467" s="1384"/>
      <c r="AB467" s="1385"/>
      <c r="AC467" s="1575"/>
      <c r="AD467" s="1576"/>
      <c r="AE467" s="1576"/>
      <c r="AF467" s="1577"/>
    </row>
    <row r="468" spans="1:32" ht="18.75" customHeight="1" x14ac:dyDescent="0.2">
      <c r="A468" s="1374"/>
      <c r="B468" s="1375"/>
      <c r="C468" s="1376"/>
      <c r="D468" s="1395"/>
      <c r="E468" s="1378"/>
      <c r="F468" s="1379"/>
      <c r="G468" s="1378"/>
      <c r="H468" s="1404" t="s">
        <v>1291</v>
      </c>
      <c r="I468" s="1467" t="s">
        <v>117</v>
      </c>
      <c r="J468" s="1392" t="s">
        <v>1236</v>
      </c>
      <c r="K468" s="1392"/>
      <c r="L468" s="1469" t="s">
        <v>117</v>
      </c>
      <c r="M468" s="1392" t="s">
        <v>1237</v>
      </c>
      <c r="N468" s="1392"/>
      <c r="O468" s="1469" t="s">
        <v>117</v>
      </c>
      <c r="P468" s="1392" t="s">
        <v>1238</v>
      </c>
      <c r="Q468" s="1470"/>
      <c r="R468" s="1470"/>
      <c r="S468" s="1470"/>
      <c r="T468" s="1470"/>
      <c r="U468" s="1463"/>
      <c r="V468" s="1463"/>
      <c r="W468" s="1463"/>
      <c r="X468" s="1464"/>
      <c r="Y468" s="1389"/>
      <c r="Z468" s="1384"/>
      <c r="AA468" s="1384"/>
      <c r="AB468" s="1385"/>
      <c r="AC468" s="1575"/>
      <c r="AD468" s="1576"/>
      <c r="AE468" s="1576"/>
      <c r="AF468" s="1577"/>
    </row>
    <row r="469" spans="1:32" ht="18.75" customHeight="1" x14ac:dyDescent="0.2">
      <c r="A469" s="1374"/>
      <c r="B469" s="1375"/>
      <c r="C469" s="1376"/>
      <c r="D469" s="1395"/>
      <c r="E469" s="1378"/>
      <c r="F469" s="1379"/>
      <c r="G469" s="1378"/>
      <c r="H469" s="1391" t="s">
        <v>239</v>
      </c>
      <c r="I469" s="1467" t="s">
        <v>117</v>
      </c>
      <c r="J469" s="1392" t="s">
        <v>1236</v>
      </c>
      <c r="K469" s="1392"/>
      <c r="L469" s="1469" t="s">
        <v>117</v>
      </c>
      <c r="M469" s="1392" t="s">
        <v>1265</v>
      </c>
      <c r="N469" s="1392"/>
      <c r="O469" s="1469" t="s">
        <v>117</v>
      </c>
      <c r="P469" s="1392" t="s">
        <v>1266</v>
      </c>
      <c r="Q469" s="1399"/>
      <c r="R469" s="1469" t="s">
        <v>117</v>
      </c>
      <c r="S469" s="1392" t="s">
        <v>1267</v>
      </c>
      <c r="T469" s="1399"/>
      <c r="U469" s="1399"/>
      <c r="V469" s="1399"/>
      <c r="W469" s="1399"/>
      <c r="X469" s="1402"/>
      <c r="Y469" s="1389"/>
      <c r="Z469" s="1384"/>
      <c r="AA469" s="1384"/>
      <c r="AB469" s="1385"/>
      <c r="AC469" s="1575"/>
      <c r="AD469" s="1576"/>
      <c r="AE469" s="1576"/>
      <c r="AF469" s="1577"/>
    </row>
    <row r="470" spans="1:32" ht="18.75" customHeight="1" x14ac:dyDescent="0.2">
      <c r="A470" s="1374"/>
      <c r="B470" s="1375"/>
      <c r="C470" s="1376"/>
      <c r="D470" s="1395"/>
      <c r="E470" s="1378"/>
      <c r="F470" s="1379"/>
      <c r="G470" s="1378"/>
      <c r="H470" s="1579" t="s">
        <v>2079</v>
      </c>
      <c r="I470" s="1617" t="s">
        <v>117</v>
      </c>
      <c r="J470" s="1619" t="s">
        <v>1236</v>
      </c>
      <c r="K470" s="1619"/>
      <c r="L470" s="1621" t="s">
        <v>117</v>
      </c>
      <c r="M470" s="1619" t="s">
        <v>1239</v>
      </c>
      <c r="N470" s="1619"/>
      <c r="O470" s="1387"/>
      <c r="P470" s="1387"/>
      <c r="Q470" s="1387"/>
      <c r="R470" s="1387"/>
      <c r="S470" s="1387"/>
      <c r="T470" s="1387"/>
      <c r="U470" s="1387"/>
      <c r="V470" s="1387"/>
      <c r="W470" s="1387"/>
      <c r="X470" s="1398"/>
      <c r="Y470" s="1389"/>
      <c r="Z470" s="1384"/>
      <c r="AA470" s="1384"/>
      <c r="AB470" s="1385"/>
      <c r="AC470" s="1575"/>
      <c r="AD470" s="1576"/>
      <c r="AE470" s="1576"/>
      <c r="AF470" s="1577"/>
    </row>
    <row r="471" spans="1:32" ht="18.75" customHeight="1" x14ac:dyDescent="0.2">
      <c r="A471" s="1453"/>
      <c r="B471" s="1406"/>
      <c r="C471" s="1407"/>
      <c r="D471" s="1429"/>
      <c r="E471" s="1365"/>
      <c r="F471" s="1409"/>
      <c r="G471" s="1365"/>
      <c r="H471" s="1616"/>
      <c r="I471" s="1618"/>
      <c r="J471" s="1620"/>
      <c r="K471" s="1620"/>
      <c r="L471" s="1622"/>
      <c r="M471" s="1620"/>
      <c r="N471" s="1620"/>
      <c r="O471" s="1445"/>
      <c r="P471" s="1445"/>
      <c r="Q471" s="1445"/>
      <c r="R471" s="1445"/>
      <c r="S471" s="1445"/>
      <c r="T471" s="1445"/>
      <c r="U471" s="1445"/>
      <c r="V471" s="1445"/>
      <c r="W471" s="1445"/>
      <c r="X471" s="1436"/>
      <c r="Y471" s="1414"/>
      <c r="Z471" s="1415"/>
      <c r="AA471" s="1415"/>
      <c r="AB471" s="1416"/>
      <c r="AC471" s="1564"/>
      <c r="AD471" s="1565"/>
      <c r="AE471" s="1565"/>
      <c r="AF471" s="1566"/>
    </row>
    <row r="472" spans="1:32" ht="18.75" customHeight="1" x14ac:dyDescent="0.2">
      <c r="A472" s="1366"/>
      <c r="B472" s="1367"/>
      <c r="C472" s="1368"/>
      <c r="D472" s="1419"/>
      <c r="E472" s="1362"/>
      <c r="F472" s="1370"/>
      <c r="G472" s="1362"/>
      <c r="H472" s="1553" t="s">
        <v>1292</v>
      </c>
      <c r="I472" s="1455" t="s">
        <v>117</v>
      </c>
      <c r="J472" s="1360" t="s">
        <v>1288</v>
      </c>
      <c r="K472" s="1456"/>
      <c r="L472" s="1432"/>
      <c r="M472" s="1452" t="s">
        <v>117</v>
      </c>
      <c r="N472" s="1360" t="s">
        <v>1295</v>
      </c>
      <c r="O472" s="1371"/>
      <c r="P472" s="1371"/>
      <c r="Q472" s="1452" t="s">
        <v>117</v>
      </c>
      <c r="R472" s="1360" t="s">
        <v>1296</v>
      </c>
      <c r="S472" s="1371"/>
      <c r="T472" s="1371"/>
      <c r="U472" s="1452" t="s">
        <v>117</v>
      </c>
      <c r="V472" s="1360" t="s">
        <v>1297</v>
      </c>
      <c r="W472" s="1371"/>
      <c r="X472" s="1372"/>
      <c r="Y472" s="1452" t="s">
        <v>117</v>
      </c>
      <c r="Z472" s="1360" t="s">
        <v>1231</v>
      </c>
      <c r="AA472" s="1360"/>
      <c r="AB472" s="1373"/>
      <c r="AC472" s="1561"/>
      <c r="AD472" s="1562"/>
      <c r="AE472" s="1562"/>
      <c r="AF472" s="1563"/>
    </row>
    <row r="473" spans="1:32" ht="18.75" customHeight="1" x14ac:dyDescent="0.2">
      <c r="A473" s="1374"/>
      <c r="B473" s="1375"/>
      <c r="C473" s="1376"/>
      <c r="D473" s="1395"/>
      <c r="E473" s="1378"/>
      <c r="F473" s="1379"/>
      <c r="G473" s="1378"/>
      <c r="H473" s="1574"/>
      <c r="I473" s="1457" t="s">
        <v>117</v>
      </c>
      <c r="J473" s="1380" t="s">
        <v>1298</v>
      </c>
      <c r="K473" s="1458"/>
      <c r="L473" s="1441"/>
      <c r="M473" s="1459" t="s">
        <v>117</v>
      </c>
      <c r="N473" s="1380" t="s">
        <v>1289</v>
      </c>
      <c r="O473" s="1381"/>
      <c r="P473" s="1381"/>
      <c r="Q473" s="1381"/>
      <c r="R473" s="1381"/>
      <c r="S473" s="1381"/>
      <c r="T473" s="1381"/>
      <c r="U473" s="1381"/>
      <c r="V473" s="1381"/>
      <c r="W473" s="1381"/>
      <c r="X473" s="1382"/>
      <c r="Y473" s="1484" t="s">
        <v>117</v>
      </c>
      <c r="Z473" s="1383" t="s">
        <v>1232</v>
      </c>
      <c r="AA473" s="1384"/>
      <c r="AB473" s="1385"/>
      <c r="AC473" s="1575"/>
      <c r="AD473" s="1576"/>
      <c r="AE473" s="1576"/>
      <c r="AF473" s="1577"/>
    </row>
    <row r="474" spans="1:32" ht="18.75" customHeight="1" x14ac:dyDescent="0.2">
      <c r="A474" s="1374"/>
      <c r="B474" s="1375"/>
      <c r="C474" s="1376"/>
      <c r="D474" s="1395"/>
      <c r="E474" s="1378"/>
      <c r="F474" s="1379"/>
      <c r="G474" s="1378"/>
      <c r="H474" s="1578" t="s">
        <v>91</v>
      </c>
      <c r="I474" s="1461" t="s">
        <v>117</v>
      </c>
      <c r="J474" s="1386" t="s">
        <v>1236</v>
      </c>
      <c r="K474" s="1386"/>
      <c r="L474" s="1400"/>
      <c r="M474" s="1462" t="s">
        <v>117</v>
      </c>
      <c r="N474" s="1386" t="s">
        <v>1268</v>
      </c>
      <c r="O474" s="1386"/>
      <c r="P474" s="1400"/>
      <c r="Q474" s="1462" t="s">
        <v>117</v>
      </c>
      <c r="R474" s="1387" t="s">
        <v>1308</v>
      </c>
      <c r="S474" s="1387"/>
      <c r="T474" s="1387"/>
      <c r="U474" s="1463"/>
      <c r="V474" s="1400"/>
      <c r="W474" s="1387"/>
      <c r="X474" s="1464"/>
      <c r="Y474" s="1389"/>
      <c r="Z474" s="1384"/>
      <c r="AA474" s="1384"/>
      <c r="AB474" s="1385"/>
      <c r="AC474" s="1575"/>
      <c r="AD474" s="1576"/>
      <c r="AE474" s="1576"/>
      <c r="AF474" s="1577"/>
    </row>
    <row r="475" spans="1:32" ht="18.75" customHeight="1" x14ac:dyDescent="0.2">
      <c r="A475" s="1374"/>
      <c r="B475" s="1375"/>
      <c r="C475" s="1376"/>
      <c r="D475" s="1395"/>
      <c r="E475" s="1378"/>
      <c r="F475" s="1379"/>
      <c r="G475" s="1378"/>
      <c r="H475" s="1574"/>
      <c r="I475" s="1457" t="s">
        <v>117</v>
      </c>
      <c r="J475" s="1381" t="s">
        <v>1309</v>
      </c>
      <c r="K475" s="1381"/>
      <c r="L475" s="1381"/>
      <c r="M475" s="1459" t="s">
        <v>117</v>
      </c>
      <c r="N475" s="1381" t="s">
        <v>1310</v>
      </c>
      <c r="O475" s="1441"/>
      <c r="P475" s="1381"/>
      <c r="Q475" s="1381"/>
      <c r="R475" s="1441"/>
      <c r="S475" s="1381"/>
      <c r="T475" s="1381"/>
      <c r="U475" s="1465"/>
      <c r="V475" s="1441"/>
      <c r="W475" s="1381"/>
      <c r="X475" s="1466"/>
      <c r="Y475" s="1389"/>
      <c r="Z475" s="1384"/>
      <c r="AA475" s="1384"/>
      <c r="AB475" s="1385"/>
      <c r="AC475" s="1575"/>
      <c r="AD475" s="1576"/>
      <c r="AE475" s="1576"/>
      <c r="AF475" s="1577"/>
    </row>
    <row r="476" spans="1:32" ht="18.75" customHeight="1" x14ac:dyDescent="0.2">
      <c r="A476" s="1374"/>
      <c r="B476" s="1375"/>
      <c r="C476" s="1376"/>
      <c r="D476" s="1395"/>
      <c r="E476" s="1378"/>
      <c r="F476" s="1379"/>
      <c r="G476" s="1378"/>
      <c r="H476" s="1391" t="s">
        <v>92</v>
      </c>
      <c r="I476" s="1467" t="s">
        <v>117</v>
      </c>
      <c r="J476" s="1392" t="s">
        <v>1246</v>
      </c>
      <c r="K476" s="1468"/>
      <c r="L476" s="1393"/>
      <c r="M476" s="1469" t="s">
        <v>117</v>
      </c>
      <c r="N476" s="1392" t="s">
        <v>1247</v>
      </c>
      <c r="O476" s="1470"/>
      <c r="P476" s="1470"/>
      <c r="Q476" s="1470"/>
      <c r="R476" s="1470"/>
      <c r="S476" s="1470"/>
      <c r="T476" s="1470"/>
      <c r="U476" s="1470"/>
      <c r="V476" s="1470"/>
      <c r="W476" s="1470"/>
      <c r="X476" s="1471"/>
      <c r="Y476" s="1389"/>
      <c r="Z476" s="1384"/>
      <c r="AA476" s="1384"/>
      <c r="AB476" s="1385"/>
      <c r="AC476" s="1575"/>
      <c r="AD476" s="1576"/>
      <c r="AE476" s="1576"/>
      <c r="AF476" s="1577"/>
    </row>
    <row r="477" spans="1:32" ht="19.5" customHeight="1" x14ac:dyDescent="0.2">
      <c r="A477" s="1374"/>
      <c r="B477" s="1375"/>
      <c r="C477" s="1376"/>
      <c r="D477" s="1395"/>
      <c r="E477" s="1378"/>
      <c r="F477" s="1379"/>
      <c r="G477" s="1396"/>
      <c r="H477" s="1397" t="s">
        <v>1233</v>
      </c>
      <c r="I477" s="1467" t="s">
        <v>117</v>
      </c>
      <c r="J477" s="1392" t="s">
        <v>1234</v>
      </c>
      <c r="K477" s="1468"/>
      <c r="L477" s="1393"/>
      <c r="M477" s="1469" t="s">
        <v>117</v>
      </c>
      <c r="N477" s="1392" t="s">
        <v>1235</v>
      </c>
      <c r="O477" s="1469"/>
      <c r="P477" s="1392"/>
      <c r="Q477" s="1470"/>
      <c r="R477" s="1470"/>
      <c r="S477" s="1470"/>
      <c r="T477" s="1470"/>
      <c r="U477" s="1470"/>
      <c r="V477" s="1470"/>
      <c r="W477" s="1470"/>
      <c r="X477" s="1471"/>
      <c r="Y477" s="1384"/>
      <c r="Z477" s="1384"/>
      <c r="AA477" s="1384"/>
      <c r="AB477" s="1385"/>
      <c r="AC477" s="1575"/>
      <c r="AD477" s="1576"/>
      <c r="AE477" s="1576"/>
      <c r="AF477" s="1577"/>
    </row>
    <row r="478" spans="1:32" ht="19.5" customHeight="1" x14ac:dyDescent="0.2">
      <c r="A478" s="1374"/>
      <c r="B478" s="1375"/>
      <c r="C478" s="1376"/>
      <c r="D478" s="1395"/>
      <c r="E478" s="1378"/>
      <c r="F478" s="1379"/>
      <c r="G478" s="1396"/>
      <c r="H478" s="1397" t="s">
        <v>1259</v>
      </c>
      <c r="I478" s="1467" t="s">
        <v>117</v>
      </c>
      <c r="J478" s="1392" t="s">
        <v>1234</v>
      </c>
      <c r="K478" s="1468"/>
      <c r="L478" s="1393"/>
      <c r="M478" s="1469" t="s">
        <v>117</v>
      </c>
      <c r="N478" s="1392" t="s">
        <v>1235</v>
      </c>
      <c r="O478" s="1469"/>
      <c r="P478" s="1392"/>
      <c r="Q478" s="1470"/>
      <c r="R478" s="1470"/>
      <c r="S478" s="1470"/>
      <c r="T478" s="1470"/>
      <c r="U478" s="1470"/>
      <c r="V478" s="1470"/>
      <c r="W478" s="1470"/>
      <c r="X478" s="1471"/>
      <c r="Y478" s="1384"/>
      <c r="Z478" s="1384"/>
      <c r="AA478" s="1384"/>
      <c r="AB478" s="1385"/>
      <c r="AC478" s="1575"/>
      <c r="AD478" s="1576"/>
      <c r="AE478" s="1576"/>
      <c r="AF478" s="1577"/>
    </row>
    <row r="479" spans="1:32" ht="18.75" customHeight="1" x14ac:dyDescent="0.2">
      <c r="A479" s="1374"/>
      <c r="B479" s="1375"/>
      <c r="C479" s="1376"/>
      <c r="D479" s="1395"/>
      <c r="E479" s="1378"/>
      <c r="F479" s="1379"/>
      <c r="G479" s="1378"/>
      <c r="H479" s="1391" t="s">
        <v>237</v>
      </c>
      <c r="I479" s="1467" t="s">
        <v>117</v>
      </c>
      <c r="J479" s="1392" t="s">
        <v>1288</v>
      </c>
      <c r="K479" s="1468"/>
      <c r="L479" s="1393"/>
      <c r="M479" s="1469" t="s">
        <v>117</v>
      </c>
      <c r="N479" s="1392" t="s">
        <v>1299</v>
      </c>
      <c r="O479" s="1470"/>
      <c r="P479" s="1470"/>
      <c r="Q479" s="1470"/>
      <c r="R479" s="1470"/>
      <c r="S479" s="1470"/>
      <c r="T479" s="1470"/>
      <c r="U479" s="1470"/>
      <c r="V479" s="1470"/>
      <c r="W479" s="1470"/>
      <c r="X479" s="1471"/>
      <c r="Y479" s="1389"/>
      <c r="Z479" s="1384"/>
      <c r="AA479" s="1384"/>
      <c r="AB479" s="1385"/>
      <c r="AC479" s="1575"/>
      <c r="AD479" s="1576"/>
      <c r="AE479" s="1576"/>
      <c r="AF479" s="1577"/>
    </row>
    <row r="480" spans="1:32" ht="18.75" customHeight="1" x14ac:dyDescent="0.2">
      <c r="A480" s="1374"/>
      <c r="B480" s="1375"/>
      <c r="C480" s="1376"/>
      <c r="D480" s="1395"/>
      <c r="E480" s="1378"/>
      <c r="F480" s="1379"/>
      <c r="G480" s="1378"/>
      <c r="H480" s="1391" t="s">
        <v>1311</v>
      </c>
      <c r="I480" s="1467" t="s">
        <v>117</v>
      </c>
      <c r="J480" s="1392" t="s">
        <v>1288</v>
      </c>
      <c r="K480" s="1468"/>
      <c r="L480" s="1393"/>
      <c r="M480" s="1469" t="s">
        <v>117</v>
      </c>
      <c r="N480" s="1392" t="s">
        <v>1299</v>
      </c>
      <c r="O480" s="1470"/>
      <c r="P480" s="1470"/>
      <c r="Q480" s="1470"/>
      <c r="R480" s="1470"/>
      <c r="S480" s="1470"/>
      <c r="T480" s="1470"/>
      <c r="U480" s="1470"/>
      <c r="V480" s="1470"/>
      <c r="W480" s="1470"/>
      <c r="X480" s="1471"/>
      <c r="Y480" s="1389"/>
      <c r="Z480" s="1384"/>
      <c r="AA480" s="1384"/>
      <c r="AB480" s="1385"/>
      <c r="AC480" s="1575"/>
      <c r="AD480" s="1576"/>
      <c r="AE480" s="1576"/>
      <c r="AF480" s="1577"/>
    </row>
    <row r="481" spans="1:32" ht="18.75" customHeight="1" x14ac:dyDescent="0.2">
      <c r="A481" s="1460"/>
      <c r="B481" s="1375"/>
      <c r="C481" s="1376"/>
      <c r="D481" s="1460"/>
      <c r="E481" s="1378"/>
      <c r="F481" s="1460"/>
      <c r="G481" s="1378"/>
      <c r="H481" s="1391" t="s">
        <v>1359</v>
      </c>
      <c r="I481" s="1467" t="s">
        <v>117</v>
      </c>
      <c r="J481" s="1392" t="s">
        <v>1236</v>
      </c>
      <c r="K481" s="1468"/>
      <c r="L481" s="1469" t="s">
        <v>117</v>
      </c>
      <c r="M481" s="1392" t="s">
        <v>1239</v>
      </c>
      <c r="N481" s="1470"/>
      <c r="O481" s="1470"/>
      <c r="P481" s="1470"/>
      <c r="Q481" s="1470"/>
      <c r="R481" s="1470"/>
      <c r="S481" s="1470"/>
      <c r="T481" s="1470"/>
      <c r="U481" s="1470"/>
      <c r="V481" s="1470"/>
      <c r="W481" s="1470"/>
      <c r="X481" s="1471"/>
      <c r="Y481" s="1389"/>
      <c r="Z481" s="1384"/>
      <c r="AA481" s="1384"/>
      <c r="AB481" s="1385"/>
      <c r="AC481" s="1575"/>
      <c r="AD481" s="1576"/>
      <c r="AE481" s="1576"/>
      <c r="AF481" s="1577"/>
    </row>
    <row r="482" spans="1:32" ht="18.75" customHeight="1" x14ac:dyDescent="0.2">
      <c r="A482" s="1374"/>
      <c r="B482" s="1375"/>
      <c r="C482" s="1376"/>
      <c r="D482" s="1395"/>
      <c r="E482" s="1378"/>
      <c r="F482" s="1460"/>
      <c r="G482" s="1378"/>
      <c r="H482" s="1391" t="s">
        <v>1290</v>
      </c>
      <c r="I482" s="1467" t="s">
        <v>117</v>
      </c>
      <c r="J482" s="1392" t="s">
        <v>1246</v>
      </c>
      <c r="K482" s="1468"/>
      <c r="L482" s="1393"/>
      <c r="M482" s="1469" t="s">
        <v>117</v>
      </c>
      <c r="N482" s="1392" t="s">
        <v>1247</v>
      </c>
      <c r="O482" s="1470"/>
      <c r="P482" s="1470"/>
      <c r="Q482" s="1470"/>
      <c r="R482" s="1470"/>
      <c r="S482" s="1470"/>
      <c r="T482" s="1470"/>
      <c r="U482" s="1470"/>
      <c r="V482" s="1470"/>
      <c r="W482" s="1470"/>
      <c r="X482" s="1471"/>
      <c r="Y482" s="1389"/>
      <c r="Z482" s="1384"/>
      <c r="AA482" s="1384"/>
      <c r="AB482" s="1385"/>
      <c r="AC482" s="1575"/>
      <c r="AD482" s="1576"/>
      <c r="AE482" s="1576"/>
      <c r="AF482" s="1577"/>
    </row>
    <row r="483" spans="1:32" ht="19.5" customHeight="1" x14ac:dyDescent="0.2">
      <c r="A483" s="1374"/>
      <c r="B483" s="1375"/>
      <c r="C483" s="1376"/>
      <c r="D483" s="1395"/>
      <c r="E483" s="1378"/>
      <c r="F483" s="1379"/>
      <c r="G483" s="1396"/>
      <c r="H483" s="1397" t="s">
        <v>1242</v>
      </c>
      <c r="I483" s="1467" t="s">
        <v>117</v>
      </c>
      <c r="J483" s="1392" t="s">
        <v>1236</v>
      </c>
      <c r="K483" s="1392"/>
      <c r="L483" s="1469" t="s">
        <v>117</v>
      </c>
      <c r="M483" s="1392" t="s">
        <v>1239</v>
      </c>
      <c r="N483" s="1392"/>
      <c r="O483" s="1470"/>
      <c r="P483" s="1392"/>
      <c r="Q483" s="1470"/>
      <c r="R483" s="1470"/>
      <c r="S483" s="1470"/>
      <c r="T483" s="1470"/>
      <c r="U483" s="1470"/>
      <c r="V483" s="1470"/>
      <c r="W483" s="1470"/>
      <c r="X483" s="1471"/>
      <c r="Y483" s="1384"/>
      <c r="Z483" s="1384"/>
      <c r="AA483" s="1384"/>
      <c r="AB483" s="1385"/>
      <c r="AC483" s="1575"/>
      <c r="AD483" s="1576"/>
      <c r="AE483" s="1576"/>
      <c r="AF483" s="1577"/>
    </row>
    <row r="484" spans="1:32" ht="18.75" customHeight="1" x14ac:dyDescent="0.2">
      <c r="A484" s="1460" t="s">
        <v>117</v>
      </c>
      <c r="B484" s="1375" t="s">
        <v>573</v>
      </c>
      <c r="C484" s="1376" t="s">
        <v>646</v>
      </c>
      <c r="D484" s="1460" t="s">
        <v>117</v>
      </c>
      <c r="E484" s="1378" t="s">
        <v>1327</v>
      </c>
      <c r="F484" s="1460" t="s">
        <v>117</v>
      </c>
      <c r="G484" s="1378" t="s">
        <v>1324</v>
      </c>
      <c r="H484" s="1391" t="s">
        <v>141</v>
      </c>
      <c r="I484" s="1467" t="s">
        <v>117</v>
      </c>
      <c r="J484" s="1392" t="s">
        <v>1236</v>
      </c>
      <c r="K484" s="1468"/>
      <c r="L484" s="1469" t="s">
        <v>117</v>
      </c>
      <c r="M484" s="1392" t="s">
        <v>1239</v>
      </c>
      <c r="N484" s="1470"/>
      <c r="O484" s="1470"/>
      <c r="P484" s="1470"/>
      <c r="Q484" s="1470"/>
      <c r="R484" s="1470"/>
      <c r="S484" s="1470"/>
      <c r="T484" s="1470"/>
      <c r="U484" s="1470"/>
      <c r="V484" s="1470"/>
      <c r="W484" s="1470"/>
      <c r="X484" s="1471"/>
      <c r="Y484" s="1389"/>
      <c r="Z484" s="1384"/>
      <c r="AA484" s="1384"/>
      <c r="AB484" s="1385"/>
      <c r="AC484" s="1575"/>
      <c r="AD484" s="1576"/>
      <c r="AE484" s="1576"/>
      <c r="AF484" s="1577"/>
    </row>
    <row r="485" spans="1:32" ht="18.75" customHeight="1" x14ac:dyDescent="0.2">
      <c r="A485" s="1374"/>
      <c r="B485" s="1375"/>
      <c r="C485" s="1376"/>
      <c r="D485" s="1395"/>
      <c r="E485" s="1378"/>
      <c r="F485" s="1460" t="s">
        <v>117</v>
      </c>
      <c r="G485" s="1378" t="s">
        <v>1307</v>
      </c>
      <c r="H485" s="1391" t="s">
        <v>1243</v>
      </c>
      <c r="I485" s="1467" t="s">
        <v>117</v>
      </c>
      <c r="J485" s="1392" t="s">
        <v>1236</v>
      </c>
      <c r="K485" s="1392"/>
      <c r="L485" s="1469" t="s">
        <v>117</v>
      </c>
      <c r="M485" s="1392" t="s">
        <v>1237</v>
      </c>
      <c r="N485" s="1392"/>
      <c r="O485" s="1469" t="s">
        <v>117</v>
      </c>
      <c r="P485" s="1392" t="s">
        <v>1238</v>
      </c>
      <c r="Q485" s="1470"/>
      <c r="R485" s="1470"/>
      <c r="S485" s="1470"/>
      <c r="T485" s="1470"/>
      <c r="U485" s="1470"/>
      <c r="V485" s="1470"/>
      <c r="W485" s="1470"/>
      <c r="X485" s="1471"/>
      <c r="Y485" s="1389"/>
      <c r="Z485" s="1384"/>
      <c r="AA485" s="1384"/>
      <c r="AB485" s="1385"/>
      <c r="AC485" s="1575"/>
      <c r="AD485" s="1576"/>
      <c r="AE485" s="1576"/>
      <c r="AF485" s="1577"/>
    </row>
    <row r="486" spans="1:32" ht="18.75" customHeight="1" x14ac:dyDescent="0.2">
      <c r="A486" s="1460"/>
      <c r="B486" s="1375"/>
      <c r="C486" s="1376"/>
      <c r="D486" s="1460"/>
      <c r="E486" s="1378"/>
      <c r="F486" s="1460"/>
      <c r="G486" s="1378"/>
      <c r="H486" s="1404" t="s">
        <v>1291</v>
      </c>
      <c r="I486" s="1467" t="s">
        <v>117</v>
      </c>
      <c r="J486" s="1392" t="s">
        <v>1236</v>
      </c>
      <c r="K486" s="1392"/>
      <c r="L486" s="1469" t="s">
        <v>117</v>
      </c>
      <c r="M486" s="1392" t="s">
        <v>1237</v>
      </c>
      <c r="N486" s="1392"/>
      <c r="O486" s="1469" t="s">
        <v>117</v>
      </c>
      <c r="P486" s="1392" t="s">
        <v>1238</v>
      </c>
      <c r="Q486" s="1470"/>
      <c r="R486" s="1470"/>
      <c r="S486" s="1470"/>
      <c r="T486" s="1470"/>
      <c r="U486" s="1463"/>
      <c r="V486" s="1463"/>
      <c r="W486" s="1463"/>
      <c r="X486" s="1464"/>
      <c r="Y486" s="1389"/>
      <c r="Z486" s="1384"/>
      <c r="AA486" s="1384"/>
      <c r="AB486" s="1385"/>
      <c r="AC486" s="1575"/>
      <c r="AD486" s="1576"/>
      <c r="AE486" s="1576"/>
      <c r="AF486" s="1577"/>
    </row>
    <row r="487" spans="1:32" ht="18.75" customHeight="1" x14ac:dyDescent="0.2">
      <c r="A487" s="1374"/>
      <c r="B487" s="1375"/>
      <c r="C487" s="1376"/>
      <c r="D487" s="1395"/>
      <c r="E487" s="1378"/>
      <c r="F487" s="1460"/>
      <c r="G487" s="1378"/>
      <c r="H487" s="1391" t="s">
        <v>239</v>
      </c>
      <c r="I487" s="1467" t="s">
        <v>117</v>
      </c>
      <c r="J487" s="1392" t="s">
        <v>1236</v>
      </c>
      <c r="K487" s="1392"/>
      <c r="L487" s="1469" t="s">
        <v>117</v>
      </c>
      <c r="M487" s="1392" t="s">
        <v>1265</v>
      </c>
      <c r="N487" s="1392"/>
      <c r="O487" s="1469" t="s">
        <v>117</v>
      </c>
      <c r="P487" s="1392" t="s">
        <v>1266</v>
      </c>
      <c r="Q487" s="1399"/>
      <c r="R487" s="1469" t="s">
        <v>117</v>
      </c>
      <c r="S487" s="1392" t="s">
        <v>1267</v>
      </c>
      <c r="T487" s="1399"/>
      <c r="U487" s="1399"/>
      <c r="V487" s="1399"/>
      <c r="W487" s="1399"/>
      <c r="X487" s="1402"/>
      <c r="Y487" s="1389"/>
      <c r="Z487" s="1384"/>
      <c r="AA487" s="1384"/>
      <c r="AB487" s="1385"/>
      <c r="AC487" s="1575"/>
      <c r="AD487" s="1576"/>
      <c r="AE487" s="1576"/>
      <c r="AF487" s="1577"/>
    </row>
    <row r="488" spans="1:32" ht="18.75" customHeight="1" x14ac:dyDescent="0.2">
      <c r="A488" s="1374"/>
      <c r="B488" s="1375"/>
      <c r="C488" s="1376"/>
      <c r="D488" s="1395"/>
      <c r="E488" s="1378"/>
      <c r="F488" s="1379"/>
      <c r="G488" s="1378"/>
      <c r="H488" s="1579" t="s">
        <v>2079</v>
      </c>
      <c r="I488" s="1617" t="s">
        <v>117</v>
      </c>
      <c r="J488" s="1619" t="s">
        <v>1236</v>
      </c>
      <c r="K488" s="1619"/>
      <c r="L488" s="1621" t="s">
        <v>117</v>
      </c>
      <c r="M488" s="1619" t="s">
        <v>1239</v>
      </c>
      <c r="N488" s="1619"/>
      <c r="O488" s="1387"/>
      <c r="P488" s="1387"/>
      <c r="Q488" s="1387"/>
      <c r="R488" s="1387"/>
      <c r="S488" s="1387"/>
      <c r="T488" s="1387"/>
      <c r="U488" s="1387"/>
      <c r="V488" s="1387"/>
      <c r="W488" s="1387"/>
      <c r="X488" s="1398"/>
      <c r="Y488" s="1389"/>
      <c r="Z488" s="1384"/>
      <c r="AA488" s="1384"/>
      <c r="AB488" s="1385"/>
      <c r="AC488" s="1575"/>
      <c r="AD488" s="1576"/>
      <c r="AE488" s="1576"/>
      <c r="AF488" s="1577"/>
    </row>
    <row r="489" spans="1:32" ht="18.75" customHeight="1" x14ac:dyDescent="0.2">
      <c r="A489" s="1405"/>
      <c r="B489" s="1406"/>
      <c r="C489" s="1407"/>
      <c r="D489" s="1429"/>
      <c r="E489" s="1365"/>
      <c r="F489" s="1409"/>
      <c r="G489" s="1365"/>
      <c r="H489" s="1616"/>
      <c r="I489" s="1618"/>
      <c r="J489" s="1620"/>
      <c r="K489" s="1620"/>
      <c r="L489" s="1622"/>
      <c r="M489" s="1620"/>
      <c r="N489" s="1620"/>
      <c r="O489" s="1445"/>
      <c r="P489" s="1445"/>
      <c r="Q489" s="1445"/>
      <c r="R489" s="1445"/>
      <c r="S489" s="1445"/>
      <c r="T489" s="1445"/>
      <c r="U489" s="1445"/>
      <c r="V489" s="1445"/>
      <c r="W489" s="1445"/>
      <c r="X489" s="1436"/>
      <c r="Y489" s="1414"/>
      <c r="Z489" s="1415"/>
      <c r="AA489" s="1415"/>
      <c r="AB489" s="1416"/>
      <c r="AC489" s="1564"/>
      <c r="AD489" s="1565"/>
      <c r="AE489" s="1565"/>
      <c r="AF489" s="1566"/>
    </row>
    <row r="490" spans="1:32" ht="20.25" customHeight="1" x14ac:dyDescent="0.2"/>
    <row r="491" spans="1:32" ht="36" customHeight="1" x14ac:dyDescent="0.2">
      <c r="A491" s="1567" t="s">
        <v>1349</v>
      </c>
      <c r="B491" s="1567"/>
      <c r="C491" s="1567"/>
      <c r="D491" s="1567"/>
      <c r="E491" s="1567"/>
      <c r="F491" s="1567"/>
      <c r="G491" s="1567"/>
      <c r="H491" s="1567"/>
      <c r="I491" s="1567"/>
      <c r="J491" s="1567"/>
      <c r="K491" s="1567"/>
      <c r="L491" s="1567"/>
      <c r="M491" s="1567"/>
      <c r="N491" s="1567"/>
      <c r="O491" s="1567"/>
      <c r="P491" s="1567"/>
      <c r="Q491" s="1567"/>
      <c r="R491" s="1567"/>
      <c r="S491" s="1567"/>
      <c r="T491" s="1567"/>
      <c r="U491" s="1567"/>
      <c r="V491" s="1567"/>
      <c r="W491" s="1567"/>
      <c r="X491" s="1567"/>
      <c r="Y491" s="1567"/>
      <c r="Z491" s="1567"/>
      <c r="AA491" s="1567"/>
      <c r="AB491" s="1567"/>
      <c r="AC491" s="1567"/>
      <c r="AD491" s="1567"/>
      <c r="AE491" s="1567"/>
      <c r="AF491" s="1567"/>
    </row>
    <row r="492" spans="1:32" ht="20.25" customHeight="1" x14ac:dyDescent="0.2"/>
    <row r="493" spans="1:32" ht="30" customHeight="1" x14ac:dyDescent="0.2">
      <c r="S493" s="1568" t="s">
        <v>1216</v>
      </c>
      <c r="T493" s="1569"/>
      <c r="U493" s="1569"/>
      <c r="V493" s="1570"/>
      <c r="W493" s="1358"/>
      <c r="X493" s="1359"/>
      <c r="Y493" s="1359"/>
      <c r="Z493" s="1359"/>
      <c r="AA493" s="1359"/>
      <c r="AB493" s="1359"/>
      <c r="AC493" s="1359"/>
      <c r="AD493" s="1359"/>
      <c r="AE493" s="1359"/>
      <c r="AF493" s="1350"/>
    </row>
    <row r="494" spans="1:32" ht="20.25" customHeight="1" x14ac:dyDescent="0.2"/>
    <row r="495" spans="1:32" ht="18" customHeight="1" x14ac:dyDescent="0.2">
      <c r="A495" s="1568" t="s">
        <v>90</v>
      </c>
      <c r="B495" s="1569"/>
      <c r="C495" s="1570"/>
      <c r="D495" s="1568" t="s">
        <v>1</v>
      </c>
      <c r="E495" s="1570"/>
      <c r="F495" s="1568" t="s">
        <v>1218</v>
      </c>
      <c r="G495" s="1570"/>
      <c r="H495" s="1571" t="s">
        <v>1219</v>
      </c>
      <c r="I495" s="1572"/>
      <c r="J495" s="1572"/>
      <c r="K495" s="1572"/>
      <c r="L495" s="1572"/>
      <c r="M495" s="1572"/>
      <c r="N495" s="1572"/>
      <c r="O495" s="1572"/>
      <c r="P495" s="1572"/>
      <c r="Q495" s="1572"/>
      <c r="R495" s="1572"/>
      <c r="S495" s="1572"/>
      <c r="T495" s="1572"/>
      <c r="U495" s="1572"/>
      <c r="V495" s="1572"/>
      <c r="W495" s="1572"/>
      <c r="X495" s="1572"/>
      <c r="Y495" s="1572"/>
      <c r="Z495" s="1572"/>
      <c r="AA495" s="1572"/>
      <c r="AB495" s="1572"/>
      <c r="AC495" s="1572"/>
      <c r="AD495" s="1572"/>
      <c r="AE495" s="1572"/>
      <c r="AF495" s="1573"/>
    </row>
    <row r="496" spans="1:32" ht="18.75" customHeight="1" x14ac:dyDescent="0.2">
      <c r="A496" s="1547" t="s">
        <v>1221</v>
      </c>
      <c r="B496" s="1548"/>
      <c r="C496" s="1549"/>
      <c r="D496" s="1446"/>
      <c r="E496" s="1372"/>
      <c r="F496" s="1419"/>
      <c r="G496" s="1372"/>
      <c r="H496" s="1553" t="s">
        <v>1222</v>
      </c>
      <c r="I496" s="1484" t="s">
        <v>117</v>
      </c>
      <c r="J496" s="1360" t="s">
        <v>1223</v>
      </c>
      <c r="K496" s="1361"/>
      <c r="L496" s="1361"/>
      <c r="M496" s="1484" t="s">
        <v>117</v>
      </c>
      <c r="N496" s="1360" t="s">
        <v>1224</v>
      </c>
      <c r="O496" s="1361"/>
      <c r="P496" s="1361"/>
      <c r="Q496" s="1484" t="s">
        <v>117</v>
      </c>
      <c r="R496" s="1360" t="s">
        <v>1225</v>
      </c>
      <c r="S496" s="1361"/>
      <c r="T496" s="1361"/>
      <c r="U496" s="1484" t="s">
        <v>117</v>
      </c>
      <c r="V496" s="1360" t="s">
        <v>1226</v>
      </c>
      <c r="W496" s="1361"/>
      <c r="X496" s="1361"/>
      <c r="Y496" s="1360"/>
      <c r="Z496" s="1360"/>
      <c r="AA496" s="1360"/>
      <c r="AB496" s="1360"/>
      <c r="AC496" s="1360"/>
      <c r="AD496" s="1360"/>
      <c r="AE496" s="1360"/>
      <c r="AF496" s="1420"/>
    </row>
    <row r="497" spans="1:32" ht="18.75" customHeight="1" x14ac:dyDescent="0.2">
      <c r="A497" s="1550"/>
      <c r="B497" s="1551"/>
      <c r="C497" s="1552"/>
      <c r="D497" s="1447"/>
      <c r="E497" s="1436"/>
      <c r="F497" s="1429"/>
      <c r="G497" s="1436"/>
      <c r="H497" s="1554"/>
      <c r="I497" s="1453" t="s">
        <v>117</v>
      </c>
      <c r="J497" s="1363" t="s">
        <v>1227</v>
      </c>
      <c r="K497" s="1364"/>
      <c r="L497" s="1364"/>
      <c r="M497" s="1484" t="s">
        <v>117</v>
      </c>
      <c r="N497" s="1363" t="s">
        <v>1228</v>
      </c>
      <c r="O497" s="1364"/>
      <c r="P497" s="1364"/>
      <c r="Q497" s="1484" t="s">
        <v>117</v>
      </c>
      <c r="R497" s="1363" t="s">
        <v>1229</v>
      </c>
      <c r="S497" s="1364"/>
      <c r="T497" s="1364"/>
      <c r="U497" s="1484" t="s">
        <v>117</v>
      </c>
      <c r="V497" s="1363" t="s">
        <v>1230</v>
      </c>
      <c r="W497" s="1364"/>
      <c r="X497" s="1364"/>
      <c r="Y497" s="1445"/>
      <c r="Z497" s="1445"/>
      <c r="AA497" s="1445"/>
      <c r="AB497" s="1445"/>
      <c r="AC497" s="1445"/>
      <c r="AD497" s="1445"/>
      <c r="AE497" s="1445"/>
      <c r="AF497" s="1436"/>
    </row>
    <row r="498" spans="1:32" ht="19.5" customHeight="1" x14ac:dyDescent="0.2">
      <c r="A498" s="1366"/>
      <c r="B498" s="1367"/>
      <c r="C498" s="1368"/>
      <c r="D498" s="1419"/>
      <c r="E498" s="1362"/>
      <c r="F498" s="1370"/>
      <c r="G498" s="1420"/>
      <c r="H498" s="1476" t="s">
        <v>1233</v>
      </c>
      <c r="I498" s="1477" t="s">
        <v>117</v>
      </c>
      <c r="J498" s="1478" t="s">
        <v>1234</v>
      </c>
      <c r="K498" s="1479"/>
      <c r="L498" s="1480"/>
      <c r="M498" s="1481" t="s">
        <v>117</v>
      </c>
      <c r="N498" s="1478" t="s">
        <v>1235</v>
      </c>
      <c r="O498" s="1481"/>
      <c r="P498" s="1478"/>
      <c r="Q498" s="1482"/>
      <c r="R498" s="1482"/>
      <c r="S498" s="1482"/>
      <c r="T498" s="1482"/>
      <c r="U498" s="1482"/>
      <c r="V498" s="1482"/>
      <c r="W498" s="1482"/>
      <c r="X498" s="1482"/>
      <c r="Y498" s="1482"/>
      <c r="Z498" s="1482"/>
      <c r="AA498" s="1482"/>
      <c r="AB498" s="1482"/>
      <c r="AC498" s="1482"/>
      <c r="AD498" s="1482"/>
      <c r="AE498" s="1482"/>
      <c r="AF498" s="1498"/>
    </row>
    <row r="499" spans="1:32" ht="18.75" customHeight="1" x14ac:dyDescent="0.2">
      <c r="A499" s="1374"/>
      <c r="B499" s="1375"/>
      <c r="C499" s="1376"/>
      <c r="D499" s="1374"/>
      <c r="E499" s="1378"/>
      <c r="F499" s="1379"/>
      <c r="G499" s="1396"/>
      <c r="H499" s="1448" t="s">
        <v>1331</v>
      </c>
      <c r="I499" s="1457" t="s">
        <v>117</v>
      </c>
      <c r="J499" s="1380" t="s">
        <v>1236</v>
      </c>
      <c r="K499" s="1458"/>
      <c r="L499" s="1459" t="s">
        <v>117</v>
      </c>
      <c r="M499" s="1380" t="s">
        <v>1239</v>
      </c>
      <c r="N499" s="1458"/>
      <c r="O499" s="1465"/>
      <c r="P499" s="1458"/>
      <c r="Q499" s="1458"/>
      <c r="R499" s="1458"/>
      <c r="S499" s="1458"/>
      <c r="T499" s="1458"/>
      <c r="U499" s="1458"/>
      <c r="V499" s="1458"/>
      <c r="W499" s="1458"/>
      <c r="X499" s="1458"/>
      <c r="Y499" s="1458"/>
      <c r="Z499" s="1458"/>
      <c r="AA499" s="1458"/>
      <c r="AB499" s="1458"/>
      <c r="AC499" s="1458"/>
      <c r="AD499" s="1458"/>
      <c r="AE499" s="1458"/>
      <c r="AF499" s="1499"/>
    </row>
    <row r="500" spans="1:32" ht="18.75" customHeight="1" x14ac:dyDescent="0.2">
      <c r="A500" s="1374"/>
      <c r="B500" s="1375"/>
      <c r="C500" s="1376"/>
      <c r="D500" s="1374"/>
      <c r="E500" s="1378"/>
      <c r="F500" s="1379"/>
      <c r="G500" s="1396"/>
      <c r="H500" s="1579" t="s">
        <v>1249</v>
      </c>
      <c r="I500" s="1591" t="s">
        <v>117</v>
      </c>
      <c r="J500" s="1583" t="s">
        <v>1240</v>
      </c>
      <c r="K500" s="1583"/>
      <c r="L500" s="1583"/>
      <c r="M500" s="1591" t="s">
        <v>117</v>
      </c>
      <c r="N500" s="1583" t="s">
        <v>1241</v>
      </c>
      <c r="O500" s="1583"/>
      <c r="P500" s="1583"/>
      <c r="Q500" s="1463"/>
      <c r="R500" s="1463"/>
      <c r="S500" s="1463"/>
      <c r="T500" s="1463"/>
      <c r="U500" s="1463"/>
      <c r="V500" s="1463"/>
      <c r="W500" s="1463"/>
      <c r="X500" s="1463"/>
      <c r="Y500" s="1463"/>
      <c r="Z500" s="1463"/>
      <c r="AA500" s="1463"/>
      <c r="AB500" s="1463"/>
      <c r="AC500" s="1463"/>
      <c r="AD500" s="1463"/>
      <c r="AE500" s="1463"/>
      <c r="AF500" s="1388"/>
    </row>
    <row r="501" spans="1:32" ht="18.75" customHeight="1" x14ac:dyDescent="0.2">
      <c r="A501" s="1374"/>
      <c r="B501" s="1375"/>
      <c r="C501" s="1376"/>
      <c r="D501" s="1460" t="s">
        <v>117</v>
      </c>
      <c r="E501" s="1378" t="s">
        <v>1350</v>
      </c>
      <c r="F501" s="1379"/>
      <c r="G501" s="1396"/>
      <c r="H501" s="1580"/>
      <c r="I501" s="1592"/>
      <c r="J501" s="1584"/>
      <c r="K501" s="1584"/>
      <c r="L501" s="1584"/>
      <c r="M501" s="1592"/>
      <c r="N501" s="1584"/>
      <c r="O501" s="1584"/>
      <c r="P501" s="1584"/>
      <c r="Q501" s="1465"/>
      <c r="R501" s="1465"/>
      <c r="S501" s="1465"/>
      <c r="T501" s="1465"/>
      <c r="U501" s="1465"/>
      <c r="V501" s="1465"/>
      <c r="W501" s="1465"/>
      <c r="X501" s="1465"/>
      <c r="Y501" s="1465"/>
      <c r="Z501" s="1465"/>
      <c r="AA501" s="1465"/>
      <c r="AB501" s="1465"/>
      <c r="AC501" s="1465"/>
      <c r="AD501" s="1465"/>
      <c r="AE501" s="1465"/>
      <c r="AF501" s="1390"/>
    </row>
    <row r="502" spans="1:32" ht="18.75" customHeight="1" x14ac:dyDescent="0.2">
      <c r="A502" s="1460" t="s">
        <v>117</v>
      </c>
      <c r="B502" s="1375">
        <v>14</v>
      </c>
      <c r="C502" s="1376" t="s">
        <v>1351</v>
      </c>
      <c r="D502" s="1460" t="s">
        <v>117</v>
      </c>
      <c r="E502" s="1378" t="s">
        <v>1253</v>
      </c>
      <c r="F502" s="1379"/>
      <c r="G502" s="1396"/>
      <c r="H502" s="1579" t="s">
        <v>1250</v>
      </c>
      <c r="I502" s="1591" t="s">
        <v>117</v>
      </c>
      <c r="J502" s="1583" t="s">
        <v>1240</v>
      </c>
      <c r="K502" s="1583"/>
      <c r="L502" s="1583"/>
      <c r="M502" s="1591" t="s">
        <v>117</v>
      </c>
      <c r="N502" s="1583" t="s">
        <v>1241</v>
      </c>
      <c r="O502" s="1583"/>
      <c r="P502" s="1583"/>
      <c r="Q502" s="1463"/>
      <c r="R502" s="1463"/>
      <c r="S502" s="1463"/>
      <c r="T502" s="1463"/>
      <c r="U502" s="1463"/>
      <c r="V502" s="1463"/>
      <c r="W502" s="1463"/>
      <c r="X502" s="1463"/>
      <c r="Y502" s="1463"/>
      <c r="Z502" s="1463"/>
      <c r="AA502" s="1463"/>
      <c r="AB502" s="1463"/>
      <c r="AC502" s="1463"/>
      <c r="AD502" s="1463"/>
      <c r="AE502" s="1463"/>
      <c r="AF502" s="1388"/>
    </row>
    <row r="503" spans="1:32" ht="18.75" customHeight="1" x14ac:dyDescent="0.2">
      <c r="A503" s="1374"/>
      <c r="B503" s="1375"/>
      <c r="C503" s="1376"/>
      <c r="D503" s="1460" t="s">
        <v>117</v>
      </c>
      <c r="E503" s="1378" t="s">
        <v>1255</v>
      </c>
      <c r="F503" s="1379"/>
      <c r="G503" s="1396"/>
      <c r="H503" s="1580"/>
      <c r="I503" s="1592"/>
      <c r="J503" s="1584"/>
      <c r="K503" s="1584"/>
      <c r="L503" s="1584"/>
      <c r="M503" s="1592"/>
      <c r="N503" s="1584"/>
      <c r="O503" s="1584"/>
      <c r="P503" s="1584"/>
      <c r="Q503" s="1465"/>
      <c r="R503" s="1465"/>
      <c r="S503" s="1465"/>
      <c r="T503" s="1465"/>
      <c r="U503" s="1465"/>
      <c r="V503" s="1465"/>
      <c r="W503" s="1465"/>
      <c r="X503" s="1465"/>
      <c r="Y503" s="1465"/>
      <c r="Z503" s="1465"/>
      <c r="AA503" s="1465"/>
      <c r="AB503" s="1465"/>
      <c r="AC503" s="1465"/>
      <c r="AD503" s="1465"/>
      <c r="AE503" s="1465"/>
      <c r="AF503" s="1390"/>
    </row>
    <row r="504" spans="1:32" ht="18.75" customHeight="1" x14ac:dyDescent="0.2">
      <c r="A504" s="1374"/>
      <c r="B504" s="1375"/>
      <c r="C504" s="1376"/>
      <c r="D504" s="1460"/>
      <c r="E504" s="1378"/>
      <c r="F504" s="1379"/>
      <c r="G504" s="1396"/>
      <c r="H504" s="1403" t="s">
        <v>1254</v>
      </c>
      <c r="I504" s="1467" t="s">
        <v>117</v>
      </c>
      <c r="J504" s="1392" t="s">
        <v>1236</v>
      </c>
      <c r="K504" s="1392"/>
      <c r="L504" s="1393"/>
      <c r="M504" s="1469" t="s">
        <v>117</v>
      </c>
      <c r="N504" s="1392" t="s">
        <v>2074</v>
      </c>
      <c r="O504" s="1392"/>
      <c r="P504" s="1393"/>
      <c r="Q504" s="1469" t="s">
        <v>117</v>
      </c>
      <c r="R504" s="1399" t="s">
        <v>2075</v>
      </c>
      <c r="S504" s="1399"/>
      <c r="T504" s="1399"/>
      <c r="U504" s="1495"/>
      <c r="V504" s="1496"/>
      <c r="W504" s="1392"/>
      <c r="X504" s="1392"/>
      <c r="Y504" s="1495"/>
      <c r="Z504" s="1496"/>
      <c r="AA504" s="1399"/>
      <c r="AB504" s="1399"/>
      <c r="AC504" s="1399"/>
      <c r="AD504" s="1399"/>
      <c r="AE504" s="1399"/>
      <c r="AF504" s="1394"/>
    </row>
    <row r="505" spans="1:32" ht="19.5" customHeight="1" x14ac:dyDescent="0.2">
      <c r="A505" s="1374"/>
      <c r="B505" s="1375"/>
      <c r="C505" s="1376"/>
      <c r="D505" s="1484"/>
      <c r="E505" s="1378"/>
      <c r="F505" s="1379"/>
      <c r="G505" s="1396"/>
      <c r="H505" s="1615" t="s">
        <v>1256</v>
      </c>
      <c r="I505" s="1614" t="s">
        <v>117</v>
      </c>
      <c r="J505" s="1595" t="s">
        <v>1236</v>
      </c>
      <c r="K505" s="1595"/>
      <c r="L505" s="1596" t="s">
        <v>117</v>
      </c>
      <c r="M505" s="1595" t="s">
        <v>1239</v>
      </c>
      <c r="N505" s="1595"/>
      <c r="O505" s="1383"/>
      <c r="P505" s="1427"/>
      <c r="Q505" s="1484"/>
      <c r="R505" s="1427"/>
      <c r="U505" s="1427"/>
      <c r="V505" s="1427"/>
      <c r="X505" s="1427"/>
      <c r="Y505" s="1427"/>
      <c r="Z505" s="1427"/>
      <c r="AA505" s="1427"/>
      <c r="AB505" s="1427"/>
      <c r="AC505" s="1427"/>
      <c r="AD505" s="1427"/>
      <c r="AE505" s="1427"/>
      <c r="AF505" s="1396"/>
    </row>
    <row r="506" spans="1:32" ht="19.5" customHeight="1" x14ac:dyDescent="0.2">
      <c r="A506" s="1374"/>
      <c r="B506" s="1375"/>
      <c r="C506" s="1376"/>
      <c r="D506" s="1484"/>
      <c r="E506" s="1378"/>
      <c r="F506" s="1379"/>
      <c r="G506" s="1396"/>
      <c r="H506" s="1580"/>
      <c r="I506" s="1582"/>
      <c r="J506" s="1584"/>
      <c r="K506" s="1584"/>
      <c r="L506" s="1586"/>
      <c r="M506" s="1584"/>
      <c r="N506" s="1584"/>
      <c r="O506" s="1383"/>
      <c r="P506" s="1427"/>
      <c r="Q506" s="1484"/>
      <c r="R506" s="1381"/>
      <c r="U506" s="1459"/>
      <c r="V506" s="1381"/>
      <c r="X506" s="1381"/>
      <c r="Y506" s="1381"/>
      <c r="Z506" s="1381"/>
      <c r="AA506" s="1381"/>
      <c r="AB506" s="1381"/>
      <c r="AC506" s="1381"/>
      <c r="AD506" s="1381"/>
      <c r="AE506" s="1381"/>
      <c r="AF506" s="1500"/>
    </row>
    <row r="507" spans="1:32" ht="19.5" customHeight="1" x14ac:dyDescent="0.2">
      <c r="A507" s="1374"/>
      <c r="B507" s="1375"/>
      <c r="C507" s="1376"/>
      <c r="D507" s="1374"/>
      <c r="E507" s="1378"/>
      <c r="F507" s="1379"/>
      <c r="G507" s="1396"/>
      <c r="H507" s="1397" t="s">
        <v>1242</v>
      </c>
      <c r="I507" s="1467" t="s">
        <v>117</v>
      </c>
      <c r="J507" s="1392" t="s">
        <v>1236</v>
      </c>
      <c r="K507" s="1392"/>
      <c r="L507" s="1469" t="s">
        <v>117</v>
      </c>
      <c r="M507" s="1392" t="s">
        <v>1239</v>
      </c>
      <c r="N507" s="1392"/>
      <c r="O507" s="1470"/>
      <c r="P507" s="1392"/>
      <c r="Q507" s="1470"/>
      <c r="R507" s="1470"/>
      <c r="S507" s="1470"/>
      <c r="T507" s="1470"/>
      <c r="U507" s="1470"/>
      <c r="V507" s="1470"/>
      <c r="W507" s="1470"/>
      <c r="X507" s="1470"/>
      <c r="Y507" s="1470"/>
      <c r="Z507" s="1470"/>
      <c r="AA507" s="1470"/>
      <c r="AB507" s="1470"/>
      <c r="AC507" s="1470"/>
      <c r="AD507" s="1470"/>
      <c r="AE507" s="1470"/>
      <c r="AF507" s="1417"/>
    </row>
    <row r="508" spans="1:32" ht="18.75" customHeight="1" x14ac:dyDescent="0.2">
      <c r="A508" s="1405"/>
      <c r="B508" s="1406"/>
      <c r="C508" s="1407"/>
      <c r="D508" s="1405"/>
      <c r="E508" s="1365"/>
      <c r="F508" s="1409"/>
      <c r="G508" s="1430"/>
      <c r="H508" s="1449" t="s">
        <v>1352</v>
      </c>
      <c r="I508" s="1453" t="s">
        <v>117</v>
      </c>
      <c r="J508" s="1363" t="s">
        <v>1236</v>
      </c>
      <c r="K508" s="1497"/>
      <c r="L508" s="1454" t="s">
        <v>117</v>
      </c>
      <c r="M508" s="1363" t="s">
        <v>1239</v>
      </c>
      <c r="N508" s="1497"/>
      <c r="O508" s="1363"/>
      <c r="P508" s="1363"/>
      <c r="Q508" s="1363"/>
      <c r="R508" s="1363"/>
      <c r="S508" s="1363"/>
      <c r="T508" s="1363"/>
      <c r="U508" s="1363"/>
      <c r="V508" s="1363"/>
      <c r="W508" s="1363"/>
      <c r="X508" s="1363"/>
      <c r="Y508" s="1363"/>
      <c r="Z508" s="1363"/>
      <c r="AA508" s="1363"/>
      <c r="AB508" s="1363"/>
      <c r="AC508" s="1363"/>
      <c r="AD508" s="1363"/>
      <c r="AE508" s="1363"/>
      <c r="AF508" s="1430"/>
    </row>
    <row r="509" spans="1:32" ht="8.25" customHeight="1" x14ac:dyDescent="0.2">
      <c r="A509" s="1450"/>
      <c r="B509" s="1450"/>
      <c r="G509" s="1383"/>
      <c r="H509" s="1383"/>
      <c r="I509" s="1383"/>
      <c r="J509" s="1383"/>
      <c r="K509" s="1383"/>
      <c r="L509" s="1383"/>
      <c r="M509" s="1383"/>
      <c r="N509" s="1383"/>
      <c r="O509" s="1383"/>
      <c r="P509" s="1383"/>
      <c r="Q509" s="1383"/>
      <c r="R509" s="1383"/>
      <c r="S509" s="1383"/>
      <c r="T509" s="1383"/>
      <c r="U509" s="1383"/>
      <c r="V509" s="1383"/>
      <c r="W509" s="1383"/>
      <c r="X509" s="1383"/>
      <c r="Y509" s="1383"/>
      <c r="Z509" s="1383"/>
      <c r="AA509" s="1383"/>
      <c r="AB509" s="1383"/>
    </row>
    <row r="510" spans="1:32" ht="20.25" customHeight="1" x14ac:dyDescent="0.2">
      <c r="A510" s="1450"/>
      <c r="B510" s="1450"/>
      <c r="C510" s="1383" t="s">
        <v>1353</v>
      </c>
      <c r="D510" s="1383"/>
      <c r="E510" s="1451"/>
      <c r="F510" s="1451"/>
      <c r="G510" s="1451"/>
      <c r="H510" s="1451"/>
      <c r="I510" s="1451"/>
      <c r="J510" s="1451"/>
      <c r="K510" s="1451"/>
      <c r="L510" s="1451"/>
      <c r="M510" s="1451"/>
      <c r="N510" s="1451"/>
      <c r="O510" s="1451"/>
      <c r="P510" s="1451"/>
      <c r="Q510" s="1451"/>
      <c r="R510" s="1451"/>
      <c r="S510" s="1451"/>
      <c r="T510" s="1451"/>
      <c r="U510" s="1451"/>
      <c r="V510" s="1451"/>
    </row>
  </sheetData>
  <mergeCells count="284">
    <mergeCell ref="H505:H506"/>
    <mergeCell ref="I505:I506"/>
    <mergeCell ref="J505:K506"/>
    <mergeCell ref="L505:L506"/>
    <mergeCell ref="M505:N506"/>
    <mergeCell ref="N500:P501"/>
    <mergeCell ref="H502:H503"/>
    <mergeCell ref="I502:I503"/>
    <mergeCell ref="J502:L503"/>
    <mergeCell ref="M502:M503"/>
    <mergeCell ref="N502:P503"/>
    <mergeCell ref="A496:C497"/>
    <mergeCell ref="H496:H497"/>
    <mergeCell ref="H500:H501"/>
    <mergeCell ref="I500:I501"/>
    <mergeCell ref="J500:L501"/>
    <mergeCell ref="M500:M501"/>
    <mergeCell ref="A491:AF491"/>
    <mergeCell ref="S493:V493"/>
    <mergeCell ref="A495:C495"/>
    <mergeCell ref="D495:E495"/>
    <mergeCell ref="F495:G495"/>
    <mergeCell ref="H495:AF495"/>
    <mergeCell ref="H472:H473"/>
    <mergeCell ref="AC472:AF489"/>
    <mergeCell ref="H474:H475"/>
    <mergeCell ref="H488:H489"/>
    <mergeCell ref="I488:I489"/>
    <mergeCell ref="J488:K489"/>
    <mergeCell ref="L488:L489"/>
    <mergeCell ref="M488:N489"/>
    <mergeCell ref="H450:H451"/>
    <mergeCell ref="AC450:AF471"/>
    <mergeCell ref="H452:H453"/>
    <mergeCell ref="H464:H465"/>
    <mergeCell ref="H466:H467"/>
    <mergeCell ref="H470:H471"/>
    <mergeCell ref="I470:I471"/>
    <mergeCell ref="J470:K471"/>
    <mergeCell ref="L470:L471"/>
    <mergeCell ref="M470:N471"/>
    <mergeCell ref="H428:H429"/>
    <mergeCell ref="AC428:AF449"/>
    <mergeCell ref="H430:H431"/>
    <mergeCell ref="H442:H443"/>
    <mergeCell ref="H444:H445"/>
    <mergeCell ref="H448:H449"/>
    <mergeCell ref="I448:I449"/>
    <mergeCell ref="J448:K449"/>
    <mergeCell ref="L448:L449"/>
    <mergeCell ref="M448:N449"/>
    <mergeCell ref="H411:H412"/>
    <mergeCell ref="AC411:AF427"/>
    <mergeCell ref="H413:H414"/>
    <mergeCell ref="H426:H427"/>
    <mergeCell ref="I426:I427"/>
    <mergeCell ref="J426:K427"/>
    <mergeCell ref="L426:L427"/>
    <mergeCell ref="M426:N427"/>
    <mergeCell ref="H390:H391"/>
    <mergeCell ref="AC390:AF410"/>
    <mergeCell ref="H392:H393"/>
    <mergeCell ref="H403:H404"/>
    <mergeCell ref="H405:H406"/>
    <mergeCell ref="H409:H410"/>
    <mergeCell ref="I409:I410"/>
    <mergeCell ref="J409:K410"/>
    <mergeCell ref="L409:L410"/>
    <mergeCell ref="M409:N410"/>
    <mergeCell ref="H369:H370"/>
    <mergeCell ref="AC369:AF389"/>
    <mergeCell ref="H371:H372"/>
    <mergeCell ref="H382:H383"/>
    <mergeCell ref="H384:H385"/>
    <mergeCell ref="H388:H389"/>
    <mergeCell ref="I388:I389"/>
    <mergeCell ref="J388:K389"/>
    <mergeCell ref="L388:L389"/>
    <mergeCell ref="M388:N389"/>
    <mergeCell ref="H350:H351"/>
    <mergeCell ref="AC350:AF368"/>
    <mergeCell ref="H352:H353"/>
    <mergeCell ref="H367:H368"/>
    <mergeCell ref="I367:I368"/>
    <mergeCell ref="J367:K368"/>
    <mergeCell ref="L367:L368"/>
    <mergeCell ref="M367:N368"/>
    <mergeCell ref="H327:H328"/>
    <mergeCell ref="AC327:AF349"/>
    <mergeCell ref="H329:H330"/>
    <mergeCell ref="H342:H343"/>
    <mergeCell ref="H344:H345"/>
    <mergeCell ref="H348:H349"/>
    <mergeCell ref="I348:I349"/>
    <mergeCell ref="J348:K349"/>
    <mergeCell ref="L348:L349"/>
    <mergeCell ref="M348:N349"/>
    <mergeCell ref="H304:H305"/>
    <mergeCell ref="AC304:AF326"/>
    <mergeCell ref="H306:H307"/>
    <mergeCell ref="H319:H320"/>
    <mergeCell ref="H321:H322"/>
    <mergeCell ref="H325:H326"/>
    <mergeCell ref="I325:I326"/>
    <mergeCell ref="J325:K326"/>
    <mergeCell ref="L325:L326"/>
    <mergeCell ref="M325:N326"/>
    <mergeCell ref="H286:H287"/>
    <mergeCell ref="AC286:AF303"/>
    <mergeCell ref="H288:H289"/>
    <mergeCell ref="H302:H303"/>
    <mergeCell ref="I302:I303"/>
    <mergeCell ref="J302:K303"/>
    <mergeCell ref="L302:L303"/>
    <mergeCell ref="M302:N303"/>
    <mergeCell ref="H264:H265"/>
    <mergeCell ref="AC264:AF285"/>
    <mergeCell ref="H266:H267"/>
    <mergeCell ref="H278:H279"/>
    <mergeCell ref="H280:H281"/>
    <mergeCell ref="H284:H285"/>
    <mergeCell ref="I284:I285"/>
    <mergeCell ref="J284:K285"/>
    <mergeCell ref="L284:L285"/>
    <mergeCell ref="M284:N285"/>
    <mergeCell ref="H242:H243"/>
    <mergeCell ref="AC242:AF263"/>
    <mergeCell ref="H244:H245"/>
    <mergeCell ref="H256:H257"/>
    <mergeCell ref="H258:H259"/>
    <mergeCell ref="H262:H263"/>
    <mergeCell ref="I262:I263"/>
    <mergeCell ref="J262:K263"/>
    <mergeCell ref="L262:L263"/>
    <mergeCell ref="M262:N263"/>
    <mergeCell ref="J220:K221"/>
    <mergeCell ref="L220:L221"/>
    <mergeCell ref="M220:N221"/>
    <mergeCell ref="H231:H232"/>
    <mergeCell ref="AC231:AF241"/>
    <mergeCell ref="J239:K239"/>
    <mergeCell ref="M239:N239"/>
    <mergeCell ref="N205:P206"/>
    <mergeCell ref="H209:H210"/>
    <mergeCell ref="AC209:AF230"/>
    <mergeCell ref="H213:H215"/>
    <mergeCell ref="I213:I215"/>
    <mergeCell ref="J213:K215"/>
    <mergeCell ref="L213:L215"/>
    <mergeCell ref="M213:N215"/>
    <mergeCell ref="H220:H221"/>
    <mergeCell ref="I220:I221"/>
    <mergeCell ref="AC201:AF208"/>
    <mergeCell ref="H203:H204"/>
    <mergeCell ref="I203:I204"/>
    <mergeCell ref="J203:L204"/>
    <mergeCell ref="M203:M204"/>
    <mergeCell ref="N203:P204"/>
    <mergeCell ref="H205:H206"/>
    <mergeCell ref="I205:I206"/>
    <mergeCell ref="J205:L206"/>
    <mergeCell ref="M205:M206"/>
    <mergeCell ref="N193:P194"/>
    <mergeCell ref="H196:H197"/>
    <mergeCell ref="I196:I197"/>
    <mergeCell ref="J196:K197"/>
    <mergeCell ref="L196:L197"/>
    <mergeCell ref="M196:N197"/>
    <mergeCell ref="AC189:AF200"/>
    <mergeCell ref="H191:H192"/>
    <mergeCell ref="I191:I192"/>
    <mergeCell ref="J191:L192"/>
    <mergeCell ref="M191:M192"/>
    <mergeCell ref="N191:P192"/>
    <mergeCell ref="H193:H194"/>
    <mergeCell ref="I193:I194"/>
    <mergeCell ref="J193:L194"/>
    <mergeCell ref="M193:M194"/>
    <mergeCell ref="H166:H167"/>
    <mergeCell ref="AC166:AF188"/>
    <mergeCell ref="H168:H169"/>
    <mergeCell ref="H175:H176"/>
    <mergeCell ref="I175:I176"/>
    <mergeCell ref="J175:K176"/>
    <mergeCell ref="L175:L176"/>
    <mergeCell ref="M175:N176"/>
    <mergeCell ref="I152:I153"/>
    <mergeCell ref="J152:K153"/>
    <mergeCell ref="L152:L153"/>
    <mergeCell ref="M152:O153"/>
    <mergeCell ref="P152:P153"/>
    <mergeCell ref="Q152:S153"/>
    <mergeCell ref="AC132:AF165"/>
    <mergeCell ref="H134:H135"/>
    <mergeCell ref="H141:H142"/>
    <mergeCell ref="I141:I142"/>
    <mergeCell ref="J141:K142"/>
    <mergeCell ref="L141:L142"/>
    <mergeCell ref="M141:N142"/>
    <mergeCell ref="H148:H149"/>
    <mergeCell ref="H152:H153"/>
    <mergeCell ref="T152:T153"/>
    <mergeCell ref="U152:X153"/>
    <mergeCell ref="H98:H99"/>
    <mergeCell ref="AC98:AF131"/>
    <mergeCell ref="H100:H101"/>
    <mergeCell ref="H107:H108"/>
    <mergeCell ref="I107:I108"/>
    <mergeCell ref="J107:K108"/>
    <mergeCell ref="L107:L108"/>
    <mergeCell ref="M107:N108"/>
    <mergeCell ref="H150:H151"/>
    <mergeCell ref="M118:O119"/>
    <mergeCell ref="P118:P119"/>
    <mergeCell ref="Q118:S119"/>
    <mergeCell ref="T118:T119"/>
    <mergeCell ref="U118:X119"/>
    <mergeCell ref="H132:H133"/>
    <mergeCell ref="H114:H115"/>
    <mergeCell ref="H116:H117"/>
    <mergeCell ref="H118:H119"/>
    <mergeCell ref="I118:I119"/>
    <mergeCell ref="J118:K119"/>
    <mergeCell ref="L118:L119"/>
    <mergeCell ref="T62:T63"/>
    <mergeCell ref="U62:X63"/>
    <mergeCell ref="H76:H77"/>
    <mergeCell ref="AC76:AF97"/>
    <mergeCell ref="H78:H79"/>
    <mergeCell ref="H84:H85"/>
    <mergeCell ref="I84:I85"/>
    <mergeCell ref="J84:K85"/>
    <mergeCell ref="L84:L85"/>
    <mergeCell ref="M84:N85"/>
    <mergeCell ref="H43:H44"/>
    <mergeCell ref="AC43:AF75"/>
    <mergeCell ref="H45:H46"/>
    <mergeCell ref="H51:H52"/>
    <mergeCell ref="I51:I52"/>
    <mergeCell ref="J51:K52"/>
    <mergeCell ref="L51:L52"/>
    <mergeCell ref="H29:H30"/>
    <mergeCell ref="I29:I30"/>
    <mergeCell ref="J29:K30"/>
    <mergeCell ref="L29:L30"/>
    <mergeCell ref="M29:O30"/>
    <mergeCell ref="P29:P30"/>
    <mergeCell ref="M51:N52"/>
    <mergeCell ref="H58:H59"/>
    <mergeCell ref="H60:H61"/>
    <mergeCell ref="H62:H63"/>
    <mergeCell ref="I62:I63"/>
    <mergeCell ref="J62:K63"/>
    <mergeCell ref="L62:L63"/>
    <mergeCell ref="M62:O63"/>
    <mergeCell ref="Q29:S30"/>
    <mergeCell ref="P62:P63"/>
    <mergeCell ref="Q62:S63"/>
    <mergeCell ref="H10:H11"/>
    <mergeCell ref="AC10:AF42"/>
    <mergeCell ref="H12:H13"/>
    <mergeCell ref="H18:H19"/>
    <mergeCell ref="I18:I19"/>
    <mergeCell ref="J18:K19"/>
    <mergeCell ref="L18:L19"/>
    <mergeCell ref="M18:N19"/>
    <mergeCell ref="H25:H26"/>
    <mergeCell ref="H27:H28"/>
    <mergeCell ref="T29:T30"/>
    <mergeCell ref="U29:X30"/>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L213 O200:O201 Y242:Y243 Y264:Y265 Y286:Y287 Y304:Y305 Y327:Y328 Y350:Y351 L190 A195 Q209:Q210 U209 M216 O218 O222 Q242 U242 L250 L252:L255 O254:O255 P256 M258 O260:O261 R261 Q264 U264 Q266 L272 L274:L277 O276:O277 P278 M280 O282:O283 R283 Q286 U286 Q288 L294 R301 Q304 U304 Q306 L313 L315:L318 O317:O318 P319 M321 R324 O323:O324 Q327 U327 Q329 L336 L338:L341 O340:O341 P342 M344 R347 O346:O347 A364 Q350 U350 Q352 L359 D364 R366 L185:L187 A221 A299 F317 D278 A278 D299 D320 F320:F321 D342 F364:F365 A320 U219 U504 D256 I498 L217:L218 U197 F255:F257 I183 O33 L33 I33 O66 L66 I66 O92 L92 I92 O122 L122 I122 O156 L156 I156 O183 L183 O41 O74 O96 L39:L41 O130 L72:L74 O164 L94:L96 O187 L128:L130 Q258:Q259 Q280:Q281 O298:O301 Q321:Q322 Q344:Q345 O363:O366 L162:L164 M360 O498 I39:I41 I72:I74 I94:I96 I128:I130 I162:I164 I185:I187 M251 M273 F299:F300 M295 M314 M337 L507 M498 Q195:Q197 A342 Q219:Q221 I201:I208 L260:L263 L282:L285 L296:L303 L323:L326 L346:L349 L361:L368 I231:I239 L198:L200 L202 D204:D206 O208 A205 M203:M206 M201 Y201:Y202 L207:L208 U231 Q231:Q232 O233:O234 AC234 Y231:Y232 A237:A238 D237:D240 L235:L241 R241 O241 Q369 U369 L377 L379:L381 O381 Q371 P382 M384 O386:O387 R387 Y369:Y370 A402 D381 Q390 U390 Q392 L398 L400:L402 O402 P403 M405 O407:O408 R408 Y390:Y391 D402 Q411 U411 Q413 L419 F419:F420 R425 Y411:Y412 Q428 U428 Q430 L437 L439:L441 O441 P442 M444 R447 O446:O447 Y428:Y429 D420 F440:F443 D440 A430 Q450 U450 Q452 L459 L461:L463 O463 P464 M466 R469 O468:O469 Y450:Y451 D462 Q472 U472 Q474 L481 F481:F482 R487 Y472:Y473 D481 Q384:Q385 Q405:Q406 O423:O425 Q444:Q445 Q466:Q467 O485:O487 A486 M482 M378 M399 M420 M438 M460 A381 F380:F384 D383 A383 A406 D406 A440 A420 F423:F424 D423:D424 A423:A424 D442 A442 A462 A481 D467 A467 F484:F487 D486 F401:F407 O373:O374 O394:O395 O415:O416 O433:O434 O455:O456 O477:O478 L386:L389 L407:L410 L421:L427 L446:L449 L468:L471 A471 L483:L489 U8:U188 Q8:Q188 M8:M188 M231:M234 M369:M376 M390:M397 M411:M418 M428:M436 M450:M458 M472:M480" xr:uid="{16850DF5-94BC-4308-81C1-6463CBAF780D}">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20" manualBreakCount="20">
    <brk id="9" max="16383" man="1"/>
    <brk id="42" max="16383" man="1"/>
    <brk id="75" max="31" man="1"/>
    <brk id="97" max="16383" man="1"/>
    <brk id="131" max="16383" man="1"/>
    <brk id="165" max="16383" man="1"/>
    <brk id="188" max="16383" man="1"/>
    <brk id="208" max="16383" man="1"/>
    <brk id="241" max="16383" man="1"/>
    <brk id="263" max="16383" man="1"/>
    <brk id="285" max="31" man="1"/>
    <brk id="303" max="31" man="1"/>
    <brk id="326" max="31" man="1"/>
    <brk id="349" max="31" man="1"/>
    <brk id="368" max="16383" man="1"/>
    <brk id="389" max="16383" man="1"/>
    <brk id="410" max="16383" man="1"/>
    <brk id="427" max="16383" man="1"/>
    <brk id="471" max="31" man="1"/>
    <brk id="489" max="31"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9EB2-18A3-4BAA-AA46-4FFAA14AC911}">
  <sheetPr>
    <pageSetUpPr fitToPage="1"/>
  </sheetPr>
  <dimension ref="B1:AC51"/>
  <sheetViews>
    <sheetView view="pageBreakPreview" zoomScaleNormal="100" zoomScaleSheetLayoutView="100" workbookViewId="0">
      <selection activeCell="U9" sqref="U9"/>
    </sheetView>
  </sheetViews>
  <sheetFormatPr defaultColWidth="9" defaultRowHeight="13.2" x14ac:dyDescent="0.2"/>
  <cols>
    <col min="1" max="1" width="0.88671875" style="580" customWidth="1"/>
    <col min="2" max="13" width="6.6640625" style="580" customWidth="1"/>
    <col min="14" max="15" width="7.109375" style="580" customWidth="1"/>
    <col min="16" max="16" width="1" style="580" customWidth="1"/>
    <col min="17" max="17" width="2" style="580" customWidth="1"/>
    <col min="18" max="16384" width="9" style="580"/>
  </cols>
  <sheetData>
    <row r="1" spans="2:29" x14ac:dyDescent="0.2">
      <c r="B1" s="580" t="s">
        <v>1856</v>
      </c>
    </row>
    <row r="2" spans="2:29" ht="24" customHeight="1" x14ac:dyDescent="0.2">
      <c r="B2" s="3323" t="s">
        <v>1064</v>
      </c>
      <c r="C2" s="3324"/>
      <c r="D2" s="3324"/>
      <c r="E2" s="3324"/>
      <c r="F2" s="3324"/>
      <c r="G2" s="3324"/>
      <c r="H2" s="3324"/>
      <c r="I2" s="3324"/>
      <c r="J2" s="3324"/>
      <c r="K2" s="3324"/>
      <c r="L2" s="3324"/>
      <c r="M2" s="3325"/>
      <c r="N2" s="3325"/>
      <c r="O2" s="3325"/>
      <c r="R2" s="1132">
        <v>28</v>
      </c>
    </row>
    <row r="3" spans="2:29" ht="11.25" customHeight="1" x14ac:dyDescent="0.2">
      <c r="R3" s="1132">
        <v>29</v>
      </c>
    </row>
    <row r="4" spans="2:29" ht="30" customHeight="1" x14ac:dyDescent="0.2">
      <c r="B4" s="3326" t="s">
        <v>1065</v>
      </c>
      <c r="C4" s="3326"/>
      <c r="D4" s="3326"/>
      <c r="E4" s="3326"/>
      <c r="F4" s="3326"/>
      <c r="G4" s="3326"/>
      <c r="H4" s="3326"/>
      <c r="I4" s="3326"/>
      <c r="J4" s="3326"/>
      <c r="K4" s="3326"/>
      <c r="L4" s="3326"/>
      <c r="M4" s="3326"/>
      <c r="N4" s="3326"/>
      <c r="O4" s="3326"/>
      <c r="P4" s="1133"/>
      <c r="Q4" s="1133"/>
      <c r="R4" s="1132">
        <v>30</v>
      </c>
      <c r="S4" s="1133"/>
      <c r="T4" s="1133"/>
      <c r="U4" s="1133"/>
      <c r="V4" s="1133"/>
      <c r="W4" s="1133"/>
      <c r="X4" s="1133"/>
      <c r="Y4" s="1133"/>
      <c r="Z4" s="1133"/>
      <c r="AA4" s="1133"/>
      <c r="AB4" s="1133"/>
      <c r="AC4" s="1133"/>
    </row>
    <row r="5" spans="2:29" ht="16.5" customHeight="1" x14ac:dyDescent="0.2">
      <c r="B5" s="669"/>
      <c r="C5" s="669"/>
      <c r="D5" s="669"/>
      <c r="E5" s="669"/>
      <c r="F5" s="669"/>
      <c r="G5" s="669"/>
      <c r="H5" s="669"/>
      <c r="I5" s="669"/>
      <c r="J5" s="669"/>
      <c r="K5" s="669"/>
      <c r="L5" s="669"/>
      <c r="M5" s="669"/>
      <c r="N5" s="669"/>
      <c r="O5" s="669"/>
      <c r="P5" s="1133"/>
      <c r="Q5" s="1133"/>
      <c r="R5" s="1132">
        <v>31</v>
      </c>
      <c r="S5" s="1133"/>
      <c r="T5" s="1133"/>
      <c r="U5" s="1133"/>
      <c r="V5" s="1133"/>
      <c r="W5" s="1133"/>
      <c r="X5" s="1133"/>
      <c r="Y5" s="1133"/>
      <c r="Z5" s="1133"/>
      <c r="AA5" s="1133"/>
      <c r="AB5" s="1133"/>
      <c r="AC5" s="1133"/>
    </row>
    <row r="6" spans="2:29" ht="24" customHeight="1" x14ac:dyDescent="0.2">
      <c r="B6" s="3327" t="s">
        <v>1066</v>
      </c>
      <c r="C6" s="3327"/>
      <c r="D6" s="3327"/>
      <c r="E6" s="3327"/>
      <c r="F6" s="3327"/>
      <c r="G6" s="3327"/>
      <c r="H6" s="3327"/>
      <c r="I6" s="3327"/>
      <c r="J6" s="3327"/>
      <c r="K6" s="3327"/>
      <c r="L6" s="3327"/>
      <c r="M6" s="3327"/>
      <c r="N6" s="3327"/>
      <c r="O6" s="3327"/>
      <c r="R6" s="1132"/>
    </row>
    <row r="7" spans="2:29" x14ac:dyDescent="0.2">
      <c r="B7" s="2049" t="s">
        <v>1067</v>
      </c>
      <c r="C7" s="2049"/>
      <c r="D7" s="2049"/>
      <c r="E7" s="2049"/>
      <c r="F7" s="2049"/>
      <c r="G7" s="2049"/>
      <c r="H7" s="2049"/>
      <c r="I7" s="2049"/>
      <c r="J7" s="2049"/>
      <c r="K7" s="2049"/>
      <c r="L7" s="2049"/>
      <c r="M7" s="2049"/>
      <c r="N7" s="2049"/>
      <c r="O7" s="2049"/>
    </row>
    <row r="8" spans="2:29" ht="20.25" customHeight="1" x14ac:dyDescent="0.2">
      <c r="B8" s="580" t="s">
        <v>1068</v>
      </c>
    </row>
    <row r="9" spans="2:29" ht="23.25" customHeight="1" x14ac:dyDescent="0.2">
      <c r="B9" s="674"/>
      <c r="C9" s="675"/>
      <c r="D9" s="675"/>
      <c r="E9" s="675"/>
      <c r="F9" s="581" t="str">
        <f>IF(L9="","",L9-1)</f>
        <v/>
      </c>
      <c r="G9" s="582" t="s">
        <v>34</v>
      </c>
      <c r="H9" s="675"/>
      <c r="I9" s="671"/>
      <c r="J9" s="672"/>
      <c r="K9" s="583"/>
      <c r="L9" s="584"/>
      <c r="M9" s="585" t="s">
        <v>34</v>
      </c>
      <c r="N9" s="3328" t="s">
        <v>1069</v>
      </c>
      <c r="O9" s="3328" t="s">
        <v>1070</v>
      </c>
    </row>
    <row r="10" spans="2:29" ht="26.25" customHeight="1" thickBot="1" x14ac:dyDescent="0.25">
      <c r="B10" s="586" t="s">
        <v>175</v>
      </c>
      <c r="C10" s="586" t="s">
        <v>126</v>
      </c>
      <c r="D10" s="586" t="s">
        <v>127</v>
      </c>
      <c r="E10" s="586" t="s">
        <v>128</v>
      </c>
      <c r="F10" s="586" t="s">
        <v>129</v>
      </c>
      <c r="G10" s="586" t="s">
        <v>130</v>
      </c>
      <c r="H10" s="587" t="s">
        <v>1071</v>
      </c>
      <c r="I10" s="586" t="s">
        <v>1072</v>
      </c>
      <c r="J10" s="586" t="s">
        <v>1073</v>
      </c>
      <c r="K10" s="586" t="s">
        <v>131</v>
      </c>
      <c r="L10" s="586" t="s">
        <v>132</v>
      </c>
      <c r="M10" s="663" t="s">
        <v>133</v>
      </c>
      <c r="N10" s="3329"/>
      <c r="O10" s="3330"/>
    </row>
    <row r="11" spans="2:29" ht="36" customHeight="1" thickBot="1" x14ac:dyDescent="0.25">
      <c r="B11" s="588"/>
      <c r="C11" s="589"/>
      <c r="D11" s="589"/>
      <c r="E11" s="589"/>
      <c r="F11" s="589"/>
      <c r="G11" s="589"/>
      <c r="H11" s="589"/>
      <c r="I11" s="589"/>
      <c r="J11" s="589"/>
      <c r="K11" s="589"/>
      <c r="L11" s="590"/>
      <c r="M11" s="591"/>
      <c r="N11" s="592">
        <f>SUM(B11:L11)</f>
        <v>0</v>
      </c>
      <c r="O11" s="593" t="str">
        <f>IF(N11=0,"",ROUND(N11/11,2))</f>
        <v/>
      </c>
    </row>
    <row r="12" spans="2:29" ht="14.4" x14ac:dyDescent="0.2">
      <c r="B12" s="594" t="s">
        <v>1074</v>
      </c>
      <c r="N12" s="3331" t="s">
        <v>1075</v>
      </c>
      <c r="O12" s="3331"/>
    </row>
    <row r="13" spans="2:29" x14ac:dyDescent="0.2">
      <c r="B13" s="3332" t="s">
        <v>1076</v>
      </c>
      <c r="C13" s="3332"/>
      <c r="D13" s="3332"/>
      <c r="E13" s="3332"/>
      <c r="F13" s="3332"/>
      <c r="G13" s="3332"/>
      <c r="H13" s="3332"/>
      <c r="I13" s="3332"/>
      <c r="J13" s="3332"/>
      <c r="K13" s="3332"/>
      <c r="L13" s="3332"/>
      <c r="M13" s="3332"/>
      <c r="N13" s="3332"/>
      <c r="O13" s="3332"/>
    </row>
    <row r="14" spans="2:29" ht="11.25" customHeight="1" x14ac:dyDescent="0.2"/>
    <row r="15" spans="2:29" ht="20.100000000000001" customHeight="1" x14ac:dyDescent="0.2">
      <c r="B15" s="580" t="s">
        <v>1077</v>
      </c>
    </row>
    <row r="16" spans="2:29" ht="20.100000000000001" customHeight="1" x14ac:dyDescent="0.2">
      <c r="C16" s="3333" t="s">
        <v>1078</v>
      </c>
      <c r="D16" s="3334"/>
      <c r="E16" s="3334"/>
      <c r="F16" s="3334"/>
      <c r="G16" s="3334"/>
      <c r="H16" s="3335"/>
      <c r="J16" s="3336" t="s">
        <v>1079</v>
      </c>
      <c r="K16" s="3337"/>
      <c r="L16" s="3337"/>
      <c r="M16" s="3334"/>
      <c r="N16" s="3334"/>
      <c r="O16" s="3335"/>
    </row>
    <row r="17" spans="2:18" ht="20.100000000000001" customHeight="1" x14ac:dyDescent="0.2">
      <c r="C17" s="3338" t="s">
        <v>1080</v>
      </c>
      <c r="D17" s="3339"/>
      <c r="E17" s="3340"/>
      <c r="F17" s="3341" t="s">
        <v>1081</v>
      </c>
      <c r="G17" s="3341"/>
      <c r="H17" s="3341"/>
      <c r="J17" s="3342" t="s">
        <v>1082</v>
      </c>
      <c r="K17" s="3342"/>
      <c r="L17" s="3342"/>
      <c r="M17" s="3341" t="s">
        <v>1081</v>
      </c>
      <c r="N17" s="3341"/>
      <c r="O17" s="3341"/>
    </row>
    <row r="18" spans="2:18" ht="28.5" customHeight="1" x14ac:dyDescent="0.2">
      <c r="C18" s="3343" t="s">
        <v>1083</v>
      </c>
      <c r="D18" s="3344"/>
      <c r="E18" s="3345"/>
      <c r="F18" s="3346" t="s">
        <v>1084</v>
      </c>
      <c r="G18" s="3346"/>
      <c r="H18" s="3346"/>
      <c r="J18" s="3347" t="s">
        <v>1085</v>
      </c>
      <c r="K18" s="3347"/>
      <c r="L18" s="3347"/>
      <c r="M18" s="3346" t="s">
        <v>1084</v>
      </c>
      <c r="N18" s="3346"/>
      <c r="O18" s="3346"/>
    </row>
    <row r="19" spans="2:18" ht="28.5" customHeight="1" x14ac:dyDescent="0.2">
      <c r="C19" s="3343" t="s">
        <v>1086</v>
      </c>
      <c r="D19" s="3344"/>
      <c r="E19" s="3345"/>
      <c r="F19" s="3346" t="s">
        <v>1087</v>
      </c>
      <c r="G19" s="3346"/>
      <c r="H19" s="3346"/>
      <c r="J19" s="3348" t="s">
        <v>1088</v>
      </c>
      <c r="K19" s="3349"/>
      <c r="L19" s="3350"/>
      <c r="M19" s="668" t="s">
        <v>1087</v>
      </c>
      <c r="N19" s="668"/>
      <c r="O19" s="668"/>
    </row>
    <row r="20" spans="2:18" ht="20.100000000000001" customHeight="1" x14ac:dyDescent="0.2">
      <c r="C20" s="3333" t="s">
        <v>1089</v>
      </c>
      <c r="D20" s="3334"/>
      <c r="E20" s="3335"/>
      <c r="F20" s="3346" t="s">
        <v>1090</v>
      </c>
      <c r="G20" s="3346"/>
      <c r="H20" s="3346"/>
      <c r="J20" s="3351" t="s">
        <v>1089</v>
      </c>
      <c r="K20" s="3352"/>
      <c r="L20" s="3353"/>
      <c r="M20" s="664" t="s">
        <v>1091</v>
      </c>
      <c r="N20" s="664"/>
      <c r="O20" s="664"/>
    </row>
    <row r="21" spans="2:18" ht="20.100000000000001" customHeight="1" x14ac:dyDescent="0.2"/>
    <row r="22" spans="2:18" ht="27" customHeight="1" x14ac:dyDescent="0.2">
      <c r="B22" s="3355" t="s">
        <v>1092</v>
      </c>
      <c r="C22" s="3355"/>
      <c r="D22" s="3355"/>
      <c r="E22" s="3355"/>
      <c r="F22" s="3355"/>
      <c r="G22" s="3355"/>
      <c r="H22" s="3355"/>
      <c r="I22" s="3355"/>
      <c r="J22" s="3355"/>
      <c r="K22" s="3355"/>
      <c r="L22" s="3355"/>
      <c r="M22" s="3355"/>
      <c r="N22" s="3355"/>
      <c r="O22" s="3355"/>
    </row>
    <row r="23" spans="2:18" ht="11.25" customHeight="1" x14ac:dyDescent="0.2">
      <c r="B23" s="673"/>
      <c r="C23" s="673"/>
      <c r="D23" s="673"/>
      <c r="E23" s="673"/>
      <c r="F23" s="673"/>
      <c r="G23" s="673"/>
      <c r="H23" s="673"/>
      <c r="I23" s="673"/>
      <c r="J23" s="673"/>
      <c r="K23" s="673"/>
      <c r="L23" s="673"/>
      <c r="M23" s="673"/>
      <c r="N23" s="673"/>
      <c r="O23" s="673"/>
    </row>
    <row r="24" spans="2:18" ht="27" customHeight="1" x14ac:dyDescent="0.2">
      <c r="B24" s="3355" t="s">
        <v>1093</v>
      </c>
      <c r="C24" s="3355"/>
      <c r="D24" s="3355"/>
      <c r="E24" s="3355"/>
      <c r="F24" s="3355"/>
      <c r="G24" s="3355"/>
      <c r="H24" s="3355"/>
      <c r="I24" s="3355"/>
      <c r="J24" s="3355"/>
      <c r="K24" s="3355"/>
      <c r="L24" s="3355"/>
      <c r="M24" s="3355"/>
      <c r="N24" s="3355"/>
      <c r="O24" s="3355"/>
    </row>
    <row r="25" spans="2:18" ht="11.25" customHeight="1" x14ac:dyDescent="0.2">
      <c r="B25" s="673"/>
      <c r="C25" s="673"/>
      <c r="D25" s="673"/>
      <c r="E25" s="673"/>
      <c r="F25" s="673"/>
      <c r="G25" s="673"/>
      <c r="H25" s="673"/>
      <c r="I25" s="673"/>
      <c r="J25" s="673"/>
      <c r="K25" s="673"/>
      <c r="L25" s="673"/>
      <c r="M25" s="673"/>
      <c r="N25" s="673"/>
      <c r="O25" s="673"/>
    </row>
    <row r="26" spans="2:18" ht="27" customHeight="1" x14ac:dyDescent="0.2">
      <c r="B26" s="3355" t="s">
        <v>1094</v>
      </c>
      <c r="C26" s="3355"/>
      <c r="D26" s="3355"/>
      <c r="E26" s="3355"/>
      <c r="F26" s="3355"/>
      <c r="G26" s="3355"/>
      <c r="H26" s="3355"/>
      <c r="I26" s="3355"/>
      <c r="J26" s="3355"/>
      <c r="K26" s="3355"/>
      <c r="L26" s="3355"/>
      <c r="M26" s="3355"/>
      <c r="N26" s="3355"/>
      <c r="O26" s="3355"/>
    </row>
    <row r="27" spans="2:18" ht="19.5" customHeight="1" x14ac:dyDescent="0.2"/>
    <row r="28" spans="2:18" ht="25.05" customHeight="1" x14ac:dyDescent="0.2">
      <c r="B28" s="3356" t="s">
        <v>1106</v>
      </c>
      <c r="C28" s="3357"/>
      <c r="D28" s="3357"/>
      <c r="E28" s="3357"/>
      <c r="F28" s="3357"/>
      <c r="G28" s="3357"/>
      <c r="H28" s="3357"/>
      <c r="I28" s="3357"/>
      <c r="J28" s="3357"/>
      <c r="K28" s="3357"/>
      <c r="L28" s="3357"/>
      <c r="M28" s="3357"/>
      <c r="N28" s="3357"/>
      <c r="O28" s="3357"/>
    </row>
    <row r="29" spans="2:18" ht="7.5" customHeight="1" x14ac:dyDescent="0.2"/>
    <row r="30" spans="2:18" ht="25.05" customHeight="1" x14ac:dyDescent="0.2">
      <c r="B30" s="3358" t="s">
        <v>1107</v>
      </c>
      <c r="C30" s="3358"/>
      <c r="D30" s="3358"/>
      <c r="E30" s="3358"/>
      <c r="F30" s="3358"/>
      <c r="G30" s="603" t="str">
        <f>IF($O$11&lt;=750,$R$45,$R$46)</f>
        <v>-</v>
      </c>
      <c r="H30" s="3333" t="s">
        <v>1108</v>
      </c>
      <c r="I30" s="3334"/>
      <c r="J30" s="3334"/>
      <c r="K30" s="3334"/>
      <c r="L30" s="3334"/>
      <c r="M30" s="3335"/>
      <c r="R30" s="663" t="s">
        <v>629</v>
      </c>
    </row>
    <row r="31" spans="2:18" ht="25.05" customHeight="1" x14ac:dyDescent="0.2">
      <c r="B31" s="3358" t="s">
        <v>1857</v>
      </c>
      <c r="C31" s="3358"/>
      <c r="D31" s="3358"/>
      <c r="E31" s="3358"/>
      <c r="F31" s="3358"/>
      <c r="G31" s="603" t="str">
        <f>IF($O$11&gt;750,$R$45,$R$46)</f>
        <v>〇</v>
      </c>
      <c r="H31" s="3336" t="s">
        <v>1858</v>
      </c>
      <c r="I31" s="3337"/>
      <c r="J31" s="3337"/>
      <c r="K31" s="3337"/>
      <c r="L31" s="3337"/>
      <c r="M31" s="3359"/>
      <c r="R31" s="663" t="s">
        <v>1109</v>
      </c>
    </row>
    <row r="32" spans="2:18" ht="25.05" customHeight="1" x14ac:dyDescent="0.2">
      <c r="B32" s="1134"/>
      <c r="C32" s="1134"/>
      <c r="D32" s="1134"/>
      <c r="E32" s="1134"/>
      <c r="F32" s="1134"/>
      <c r="G32" s="1135"/>
      <c r="H32" s="1136"/>
      <c r="I32" s="1136"/>
      <c r="J32" s="1136"/>
      <c r="K32" s="1136"/>
      <c r="L32" s="1136"/>
      <c r="M32" s="1136"/>
      <c r="R32" s="1134"/>
    </row>
    <row r="33" spans="2:18" ht="25.5" customHeight="1" x14ac:dyDescent="0.2">
      <c r="B33" s="3327" t="s">
        <v>1095</v>
      </c>
      <c r="C33" s="3327"/>
      <c r="D33" s="3327"/>
      <c r="E33" s="3327"/>
      <c r="F33" s="3327"/>
      <c r="G33" s="3327"/>
      <c r="H33" s="3327"/>
      <c r="I33" s="3327"/>
      <c r="J33" s="3327"/>
      <c r="K33" s="3327"/>
      <c r="L33" s="3327"/>
      <c r="M33" s="3327"/>
      <c r="N33" s="3327"/>
      <c r="O33" s="3327"/>
    </row>
    <row r="34" spans="2:18" ht="25.5" customHeight="1" x14ac:dyDescent="0.2">
      <c r="B34" s="3360" t="s">
        <v>1096</v>
      </c>
      <c r="C34" s="3360"/>
      <c r="D34" s="3360"/>
      <c r="E34" s="3360"/>
      <c r="F34" s="3360"/>
      <c r="G34" s="3360"/>
      <c r="H34" s="3360"/>
      <c r="I34" s="3360"/>
      <c r="J34" s="3360"/>
      <c r="K34" s="3360"/>
      <c r="L34" s="3360"/>
      <c r="M34" s="3360"/>
      <c r="N34" s="3360"/>
      <c r="O34" s="3360"/>
    </row>
    <row r="35" spans="2:18" x14ac:dyDescent="0.2">
      <c r="B35" s="3361" t="s">
        <v>1097</v>
      </c>
      <c r="C35" s="3361"/>
      <c r="D35" s="3361"/>
      <c r="E35" s="3361"/>
      <c r="F35" s="3361"/>
      <c r="G35" s="3361"/>
      <c r="H35" s="3361"/>
      <c r="I35" s="3361"/>
      <c r="J35" s="3361"/>
      <c r="K35" s="3361"/>
      <c r="L35" s="3361"/>
      <c r="M35" s="3361"/>
      <c r="N35" s="3361"/>
      <c r="O35" s="3361"/>
    </row>
    <row r="36" spans="2:18" ht="19.5" customHeight="1" x14ac:dyDescent="0.2">
      <c r="B36" s="580" t="s">
        <v>1098</v>
      </c>
    </row>
    <row r="37" spans="2:18" ht="30.75" customHeight="1" x14ac:dyDescent="0.2">
      <c r="B37" s="595"/>
      <c r="C37" s="3354" t="s">
        <v>1099</v>
      </c>
      <c r="D37" s="3354"/>
      <c r="E37" s="3354"/>
      <c r="F37" s="3354"/>
      <c r="G37" s="3354"/>
      <c r="H37" s="3354"/>
      <c r="I37" s="3354"/>
      <c r="J37" s="3354"/>
      <c r="K37" s="3354"/>
      <c r="L37" s="3354"/>
      <c r="M37" s="3354"/>
      <c r="N37" s="3354"/>
      <c r="O37" s="596"/>
    </row>
    <row r="38" spans="2:18" ht="14.25" customHeight="1" thickBot="1" x14ac:dyDescent="0.25">
      <c r="B38" s="597"/>
      <c r="C38" s="1137"/>
      <c r="D38" s="1137"/>
      <c r="E38" s="1137"/>
      <c r="F38" s="1137"/>
      <c r="G38" s="1137"/>
      <c r="H38" s="1137"/>
      <c r="I38" s="1137"/>
      <c r="J38" s="1137"/>
      <c r="K38" s="1137" t="s">
        <v>1100</v>
      </c>
      <c r="L38" s="1137"/>
      <c r="M38" s="1137"/>
      <c r="N38" s="1137"/>
      <c r="O38" s="598"/>
    </row>
    <row r="39" spans="2:18" ht="37.5" customHeight="1" thickBot="1" x14ac:dyDescent="0.25">
      <c r="B39" s="670"/>
      <c r="C39" s="599"/>
      <c r="D39" s="600" t="s">
        <v>1101</v>
      </c>
      <c r="E39" s="1138" t="s">
        <v>1102</v>
      </c>
      <c r="F39" s="1138">
        <v>0.9</v>
      </c>
      <c r="G39" s="1138" t="s">
        <v>1102</v>
      </c>
      <c r="H39" s="599"/>
      <c r="I39" s="1139" t="s">
        <v>1103</v>
      </c>
      <c r="J39" s="1140" t="s">
        <v>411</v>
      </c>
      <c r="K39" s="3362" t="str">
        <f>IF(C39="","",ROUND(C39*F39*H39,2))</f>
        <v/>
      </c>
      <c r="L39" s="3363"/>
      <c r="M39" s="1139" t="s">
        <v>1104</v>
      </c>
      <c r="N39" s="1141"/>
      <c r="O39" s="598"/>
    </row>
    <row r="40" spans="2:18" ht="17.25" customHeight="1" x14ac:dyDescent="0.2">
      <c r="B40" s="670"/>
      <c r="C40" s="3364" t="s">
        <v>1105</v>
      </c>
      <c r="D40" s="3364"/>
      <c r="E40" s="3364"/>
      <c r="F40" s="3364"/>
      <c r="G40" s="3364"/>
      <c r="H40" s="3364"/>
      <c r="I40" s="3364"/>
      <c r="J40" s="3364"/>
      <c r="K40" s="3364"/>
      <c r="L40" s="3364"/>
      <c r="M40" s="3364"/>
      <c r="N40" s="3364"/>
      <c r="O40" s="3365"/>
    </row>
    <row r="41" spans="2:18" ht="17.25" customHeight="1" x14ac:dyDescent="0.2">
      <c r="B41" s="601"/>
      <c r="C41" s="667"/>
      <c r="D41" s="667"/>
      <c r="E41" s="667"/>
      <c r="F41" s="667"/>
      <c r="G41" s="667"/>
      <c r="H41" s="667"/>
      <c r="I41" s="667"/>
      <c r="J41" s="602"/>
      <c r="K41" s="667"/>
      <c r="L41" s="667"/>
      <c r="M41" s="667"/>
      <c r="N41" s="665"/>
      <c r="O41" s="666"/>
      <c r="P41" s="1142"/>
    </row>
    <row r="42" spans="2:18" ht="13.5" customHeight="1" x14ac:dyDescent="0.2">
      <c r="B42" s="673"/>
      <c r="E42" s="1133"/>
      <c r="F42" s="673"/>
      <c r="G42" s="673"/>
      <c r="H42" s="673"/>
      <c r="I42" s="673"/>
      <c r="J42" s="673"/>
      <c r="K42" s="673"/>
    </row>
    <row r="43" spans="2:18" ht="25.05" customHeight="1" x14ac:dyDescent="0.2">
      <c r="B43" s="3356" t="s">
        <v>1106</v>
      </c>
      <c r="C43" s="3357"/>
      <c r="D43" s="3357"/>
      <c r="E43" s="3357"/>
      <c r="F43" s="3357"/>
      <c r="G43" s="3357"/>
      <c r="H43" s="3357"/>
      <c r="I43" s="3357"/>
      <c r="J43" s="3357"/>
      <c r="K43" s="3357"/>
      <c r="L43" s="3357"/>
      <c r="M43" s="3357"/>
      <c r="N43" s="3357"/>
      <c r="O43" s="3357"/>
    </row>
    <row r="44" spans="2:18" ht="7.5" customHeight="1" x14ac:dyDescent="0.2"/>
    <row r="45" spans="2:18" ht="25.05" customHeight="1" x14ac:dyDescent="0.2">
      <c r="B45" s="3358" t="s">
        <v>1107</v>
      </c>
      <c r="C45" s="3358"/>
      <c r="D45" s="3358"/>
      <c r="E45" s="3358"/>
      <c r="F45" s="3358"/>
      <c r="G45" s="603" t="str">
        <f>IF($K$39&lt;=750,$R$45,$R$46)</f>
        <v>-</v>
      </c>
      <c r="H45" s="3333" t="s">
        <v>1108</v>
      </c>
      <c r="I45" s="3334"/>
      <c r="J45" s="3334"/>
      <c r="K45" s="3334"/>
      <c r="L45" s="3334"/>
      <c r="M45" s="3335"/>
      <c r="R45" s="663" t="s">
        <v>629</v>
      </c>
    </row>
    <row r="46" spans="2:18" ht="25.05" customHeight="1" x14ac:dyDescent="0.2">
      <c r="B46" s="3358" t="s">
        <v>1857</v>
      </c>
      <c r="C46" s="3358"/>
      <c r="D46" s="3358"/>
      <c r="E46" s="3358"/>
      <c r="F46" s="3358"/>
      <c r="G46" s="603" t="str">
        <f>IF($K$39&gt;750,$R$45,$R$46)</f>
        <v>〇</v>
      </c>
      <c r="H46" s="3336" t="s">
        <v>1858</v>
      </c>
      <c r="I46" s="3337"/>
      <c r="J46" s="3337"/>
      <c r="K46" s="3337"/>
      <c r="L46" s="3337"/>
      <c r="M46" s="3359"/>
      <c r="R46" s="663" t="s">
        <v>1109</v>
      </c>
    </row>
    <row r="47" spans="2:18" ht="25.05" customHeight="1" x14ac:dyDescent="0.2">
      <c r="B47" s="662"/>
      <c r="C47" s="662"/>
      <c r="D47" s="662"/>
      <c r="E47" s="662"/>
      <c r="F47" s="662"/>
      <c r="G47" s="1143"/>
      <c r="H47" s="1144"/>
      <c r="I47" s="1144"/>
      <c r="J47" s="1144"/>
      <c r="K47" s="1144"/>
      <c r="L47" s="1144"/>
      <c r="M47" s="1144"/>
      <c r="N47" s="2"/>
      <c r="O47" s="2"/>
      <c r="R47" s="1134"/>
    </row>
    <row r="48" spans="2:18" ht="25.05" customHeight="1" x14ac:dyDescent="0.2">
      <c r="B48" s="1892" t="s">
        <v>1859</v>
      </c>
      <c r="C48" s="1892"/>
      <c r="D48" s="1892"/>
      <c r="E48" s="1892"/>
      <c r="F48" s="1892"/>
      <c r="G48" s="1892"/>
      <c r="H48" s="1892"/>
      <c r="I48" s="1892"/>
      <c r="J48" s="1892"/>
      <c r="K48" s="1892"/>
      <c r="L48" s="1892"/>
      <c r="M48" s="1892"/>
      <c r="N48" s="1892"/>
      <c r="O48" s="1892"/>
      <c r="R48" s="1134"/>
    </row>
    <row r="49" spans="2:18" ht="45" customHeight="1" x14ac:dyDescent="0.2">
      <c r="B49" s="1642" t="s">
        <v>1860</v>
      </c>
      <c r="C49" s="1642"/>
      <c r="D49" s="1642"/>
      <c r="E49" s="1642"/>
      <c r="F49" s="1642"/>
      <c r="G49" s="1642"/>
      <c r="H49" s="1642"/>
      <c r="I49" s="1642"/>
      <c r="J49" s="1642"/>
      <c r="K49" s="1642"/>
      <c r="L49" s="1642"/>
      <c r="M49" s="1642"/>
      <c r="N49" s="1642"/>
      <c r="O49" s="1642"/>
      <c r="R49" s="1134"/>
    </row>
    <row r="50" spans="2:18" ht="63" customHeight="1" x14ac:dyDescent="0.2">
      <c r="B50" s="1642" t="s">
        <v>1861</v>
      </c>
      <c r="C50" s="1642"/>
      <c r="D50" s="1642"/>
      <c r="E50" s="1642"/>
      <c r="F50" s="1642"/>
      <c r="G50" s="1642"/>
      <c r="H50" s="1642"/>
      <c r="I50" s="1642"/>
      <c r="J50" s="1642"/>
      <c r="K50" s="1642"/>
      <c r="L50" s="1642"/>
      <c r="M50" s="1642"/>
      <c r="N50" s="1642"/>
      <c r="O50" s="1642"/>
      <c r="R50" s="1134"/>
    </row>
    <row r="51" spans="2:18" ht="7.5" customHeight="1" x14ac:dyDescent="0.2"/>
  </sheetData>
  <mergeCells count="48">
    <mergeCell ref="B48:O48"/>
    <mergeCell ref="B49:O49"/>
    <mergeCell ref="B50:O50"/>
    <mergeCell ref="K39:L39"/>
    <mergeCell ref="C40:O40"/>
    <mergeCell ref="B43:O43"/>
    <mergeCell ref="B45:F45"/>
    <mergeCell ref="H45:M45"/>
    <mergeCell ref="B46:F46"/>
    <mergeCell ref="H46:M46"/>
    <mergeCell ref="C37:N37"/>
    <mergeCell ref="B22:O22"/>
    <mergeCell ref="B24:O24"/>
    <mergeCell ref="B26:O26"/>
    <mergeCell ref="B28:O28"/>
    <mergeCell ref="B30:F30"/>
    <mergeCell ref="H30:M30"/>
    <mergeCell ref="B31:F31"/>
    <mergeCell ref="H31:M31"/>
    <mergeCell ref="B33:O33"/>
    <mergeCell ref="B34:O34"/>
    <mergeCell ref="B35:O35"/>
    <mergeCell ref="C19:E19"/>
    <mergeCell ref="F19:H19"/>
    <mergeCell ref="J19:L19"/>
    <mergeCell ref="C20:E20"/>
    <mergeCell ref="F20:H20"/>
    <mergeCell ref="J20:L20"/>
    <mergeCell ref="C17:E17"/>
    <mergeCell ref="F17:H17"/>
    <mergeCell ref="J17:L17"/>
    <mergeCell ref="M17:O17"/>
    <mergeCell ref="C18:E18"/>
    <mergeCell ref="F18:H18"/>
    <mergeCell ref="J18:L18"/>
    <mergeCell ref="M18:O18"/>
    <mergeCell ref="N12:O12"/>
    <mergeCell ref="B13:O13"/>
    <mergeCell ref="C16:E16"/>
    <mergeCell ref="F16:H16"/>
    <mergeCell ref="J16:L16"/>
    <mergeCell ref="M16:O16"/>
    <mergeCell ref="B2:O2"/>
    <mergeCell ref="B4:O4"/>
    <mergeCell ref="B6:O6"/>
    <mergeCell ref="B7:O7"/>
    <mergeCell ref="N9:N10"/>
    <mergeCell ref="O9:O10"/>
  </mergeCells>
  <phoneticPr fontId="2"/>
  <pageMargins left="0.7" right="0.7" top="0.75" bottom="0.75" header="0.3" footer="0.3"/>
  <pageSetup paperSize="9" scale="70" orientation="portrait" r:id="rId1"/>
  <colBreaks count="1" manualBreakCount="1">
    <brk id="16"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B1:AO130"/>
  <sheetViews>
    <sheetView showGridLines="0" view="pageBreakPreview" zoomScaleNormal="100" workbookViewId="0">
      <selection activeCell="B3" sqref="B3"/>
    </sheetView>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103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625" t="s">
        <v>77</v>
      </c>
      <c r="AA3" s="1626"/>
      <c r="AB3" s="1626"/>
      <c r="AC3" s="1626"/>
      <c r="AD3" s="1627"/>
      <c r="AE3" s="1568"/>
      <c r="AF3" s="1569"/>
      <c r="AG3" s="1569"/>
      <c r="AH3" s="1569"/>
      <c r="AI3" s="1569"/>
      <c r="AJ3" s="1569"/>
      <c r="AK3" s="1569"/>
      <c r="AL3" s="1570"/>
      <c r="AM3" s="20"/>
      <c r="AN3" s="1"/>
    </row>
    <row r="4" spans="2:40" s="2" customFormat="1" x14ac:dyDescent="0.2">
      <c r="AN4" s="21"/>
    </row>
    <row r="5" spans="2:40" s="2" customFormat="1" x14ac:dyDescent="0.2">
      <c r="B5" s="1623" t="s">
        <v>41</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c r="AF5" s="1623"/>
      <c r="AG5" s="1623"/>
      <c r="AH5" s="1623"/>
      <c r="AI5" s="1623"/>
      <c r="AJ5" s="1623"/>
      <c r="AK5" s="1623"/>
      <c r="AL5" s="1623"/>
    </row>
    <row r="6" spans="2:40" s="2" customFormat="1" ht="13.5" customHeight="1" x14ac:dyDescent="0.2">
      <c r="AC6" s="1"/>
      <c r="AD6" s="45"/>
      <c r="AE6" s="45" t="s">
        <v>28</v>
      </c>
      <c r="AH6" s="2" t="s">
        <v>34</v>
      </c>
      <c r="AJ6" s="2" t="s">
        <v>30</v>
      </c>
      <c r="AL6" s="2" t="s">
        <v>29</v>
      </c>
    </row>
    <row r="7" spans="2:40" s="2" customFormat="1" x14ac:dyDescent="0.2">
      <c r="B7" s="1623" t="s">
        <v>78</v>
      </c>
      <c r="C7" s="1623"/>
      <c r="D7" s="1623"/>
      <c r="E7" s="1623"/>
      <c r="F7" s="1623"/>
      <c r="G7" s="1623"/>
      <c r="H7" s="1623"/>
      <c r="I7" s="1623"/>
      <c r="J7" s="1623"/>
      <c r="K7" s="12"/>
      <c r="L7" s="12"/>
      <c r="M7" s="12"/>
      <c r="N7" s="12"/>
      <c r="O7" s="12"/>
      <c r="P7" s="12"/>
      <c r="Q7" s="12"/>
      <c r="R7" s="12"/>
      <c r="S7" s="12"/>
      <c r="T7" s="12"/>
    </row>
    <row r="8" spans="2:40" s="2" customFormat="1" x14ac:dyDescent="0.2">
      <c r="AC8" s="1" t="s">
        <v>70</v>
      </c>
    </row>
    <row r="9" spans="2:40" s="2" customFormat="1" x14ac:dyDescent="0.2">
      <c r="C9" s="1" t="s">
        <v>42</v>
      </c>
      <c r="D9" s="1"/>
    </row>
    <row r="10" spans="2:40" s="2" customFormat="1" ht="6.75" customHeight="1" x14ac:dyDescent="0.2">
      <c r="C10" s="1"/>
      <c r="D10" s="1"/>
    </row>
    <row r="11" spans="2:40" s="2" customFormat="1" ht="14.25" customHeight="1" x14ac:dyDescent="0.2">
      <c r="B11" s="1632" t="s">
        <v>79</v>
      </c>
      <c r="C11" s="1635" t="s">
        <v>7</v>
      </c>
      <c r="D11" s="1636"/>
      <c r="E11" s="1636"/>
      <c r="F11" s="1636"/>
      <c r="G11" s="1636"/>
      <c r="H11" s="1636"/>
      <c r="I11" s="1636"/>
      <c r="J11" s="1636"/>
      <c r="K11" s="341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633"/>
      <c r="C12" s="1641" t="s">
        <v>80</v>
      </c>
      <c r="D12" s="3413"/>
      <c r="E12" s="3413"/>
      <c r="F12" s="3413"/>
      <c r="G12" s="3413"/>
      <c r="H12" s="3413"/>
      <c r="I12" s="3413"/>
      <c r="J12" s="3413"/>
      <c r="K12" s="341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633"/>
      <c r="C13" s="1635" t="s">
        <v>8</v>
      </c>
      <c r="D13" s="1636"/>
      <c r="E13" s="1636"/>
      <c r="F13" s="1636"/>
      <c r="G13" s="1636"/>
      <c r="H13" s="1636"/>
      <c r="I13" s="1636"/>
      <c r="J13" s="1636"/>
      <c r="K13" s="1646"/>
      <c r="L13" s="3402" t="s">
        <v>81</v>
      </c>
      <c r="M13" s="3403"/>
      <c r="N13" s="3403"/>
      <c r="O13" s="3403"/>
      <c r="P13" s="3403"/>
      <c r="Q13" s="3403"/>
      <c r="R13" s="3403"/>
      <c r="S13" s="3403"/>
      <c r="T13" s="3403"/>
      <c r="U13" s="3403"/>
      <c r="V13" s="3403"/>
      <c r="W13" s="3403"/>
      <c r="X13" s="3403"/>
      <c r="Y13" s="3403"/>
      <c r="Z13" s="3403"/>
      <c r="AA13" s="3403"/>
      <c r="AB13" s="3403"/>
      <c r="AC13" s="3403"/>
      <c r="AD13" s="3403"/>
      <c r="AE13" s="3403"/>
      <c r="AF13" s="3403"/>
      <c r="AG13" s="3403"/>
      <c r="AH13" s="3403"/>
      <c r="AI13" s="3403"/>
      <c r="AJ13" s="3403"/>
      <c r="AK13" s="3403"/>
      <c r="AL13" s="3404"/>
    </row>
    <row r="14" spans="2:40" s="2" customFormat="1" x14ac:dyDescent="0.2">
      <c r="B14" s="1633"/>
      <c r="C14" s="1641"/>
      <c r="D14" s="3413"/>
      <c r="E14" s="3413"/>
      <c r="F14" s="3413"/>
      <c r="G14" s="3413"/>
      <c r="H14" s="3413"/>
      <c r="I14" s="3413"/>
      <c r="J14" s="3413"/>
      <c r="K14" s="1647"/>
      <c r="L14" s="3405" t="s">
        <v>82</v>
      </c>
      <c r="M14" s="3406"/>
      <c r="N14" s="3406"/>
      <c r="O14" s="3406"/>
      <c r="P14" s="3406"/>
      <c r="Q14" s="3406"/>
      <c r="R14" s="3406"/>
      <c r="S14" s="3406"/>
      <c r="T14" s="3406"/>
      <c r="U14" s="3406"/>
      <c r="V14" s="3406"/>
      <c r="W14" s="3406"/>
      <c r="X14" s="3406"/>
      <c r="Y14" s="3406"/>
      <c r="Z14" s="3406"/>
      <c r="AA14" s="3406"/>
      <c r="AB14" s="3406"/>
      <c r="AC14" s="3406"/>
      <c r="AD14" s="3406"/>
      <c r="AE14" s="3406"/>
      <c r="AF14" s="3406"/>
      <c r="AG14" s="3406"/>
      <c r="AH14" s="3406"/>
      <c r="AI14" s="3406"/>
      <c r="AJ14" s="3406"/>
      <c r="AK14" s="3406"/>
      <c r="AL14" s="3407"/>
    </row>
    <row r="15" spans="2:40" s="2" customFormat="1" x14ac:dyDescent="0.2">
      <c r="B15" s="1633"/>
      <c r="C15" s="1648"/>
      <c r="D15" s="1649"/>
      <c r="E15" s="1649"/>
      <c r="F15" s="1649"/>
      <c r="G15" s="1649"/>
      <c r="H15" s="1649"/>
      <c r="I15" s="1649"/>
      <c r="J15" s="1649"/>
      <c r="K15" s="1650"/>
      <c r="L15" s="1651" t="s">
        <v>83</v>
      </c>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3"/>
    </row>
    <row r="16" spans="2:40" s="2" customFormat="1" ht="14.25" customHeight="1" x14ac:dyDescent="0.2">
      <c r="B16" s="1633"/>
      <c r="C16" s="1654" t="s">
        <v>84</v>
      </c>
      <c r="D16" s="1655"/>
      <c r="E16" s="1655"/>
      <c r="F16" s="1655"/>
      <c r="G16" s="1655"/>
      <c r="H16" s="1655"/>
      <c r="I16" s="1655"/>
      <c r="J16" s="1655"/>
      <c r="K16" s="1656"/>
      <c r="L16" s="1625" t="s">
        <v>9</v>
      </c>
      <c r="M16" s="1626"/>
      <c r="N16" s="1626"/>
      <c r="O16" s="1626"/>
      <c r="P16" s="1627"/>
      <c r="Q16" s="24"/>
      <c r="R16" s="25"/>
      <c r="S16" s="25"/>
      <c r="T16" s="25"/>
      <c r="U16" s="25"/>
      <c r="V16" s="25"/>
      <c r="W16" s="25"/>
      <c r="X16" s="25"/>
      <c r="Y16" s="26"/>
      <c r="Z16" s="1629" t="s">
        <v>10</v>
      </c>
      <c r="AA16" s="1630"/>
      <c r="AB16" s="1630"/>
      <c r="AC16" s="1630"/>
      <c r="AD16" s="1631"/>
      <c r="AE16" s="28"/>
      <c r="AF16" s="32"/>
      <c r="AG16" s="22"/>
      <c r="AH16" s="22"/>
      <c r="AI16" s="22"/>
      <c r="AJ16" s="3403"/>
      <c r="AK16" s="3403"/>
      <c r="AL16" s="3404"/>
    </row>
    <row r="17" spans="2:40" ht="14.25" customHeight="1" x14ac:dyDescent="0.2">
      <c r="B17" s="1633"/>
      <c r="C17" s="3418" t="s">
        <v>53</v>
      </c>
      <c r="D17" s="1735"/>
      <c r="E17" s="1735"/>
      <c r="F17" s="1735"/>
      <c r="G17" s="1735"/>
      <c r="H17" s="1735"/>
      <c r="I17" s="1735"/>
      <c r="J17" s="1735"/>
      <c r="K17" s="3419"/>
      <c r="L17" s="27"/>
      <c r="M17" s="27"/>
      <c r="N17" s="27"/>
      <c r="O17" s="27"/>
      <c r="P17" s="27"/>
      <c r="Q17" s="27"/>
      <c r="R17" s="27"/>
      <c r="S17" s="27"/>
      <c r="U17" s="1625" t="s">
        <v>11</v>
      </c>
      <c r="V17" s="1626"/>
      <c r="W17" s="1626"/>
      <c r="X17" s="1626"/>
      <c r="Y17" s="1627"/>
      <c r="Z17" s="18"/>
      <c r="AA17" s="19"/>
      <c r="AB17" s="19"/>
      <c r="AC17" s="19"/>
      <c r="AD17" s="19"/>
      <c r="AE17" s="3414"/>
      <c r="AF17" s="3414"/>
      <c r="AG17" s="3414"/>
      <c r="AH17" s="3414"/>
      <c r="AI17" s="3414"/>
      <c r="AJ17" s="3414"/>
      <c r="AK17" s="3414"/>
      <c r="AL17" s="17"/>
      <c r="AN17" s="3"/>
    </row>
    <row r="18" spans="2:40" ht="14.25" customHeight="1" x14ac:dyDescent="0.2">
      <c r="B18" s="1633"/>
      <c r="C18" s="1661" t="s">
        <v>12</v>
      </c>
      <c r="D18" s="1661"/>
      <c r="E18" s="1661"/>
      <c r="F18" s="1661"/>
      <c r="G18" s="1661"/>
      <c r="H18" s="3415"/>
      <c r="I18" s="3415"/>
      <c r="J18" s="3415"/>
      <c r="K18" s="3416"/>
      <c r="L18" s="1625" t="s">
        <v>13</v>
      </c>
      <c r="M18" s="1626"/>
      <c r="N18" s="1626"/>
      <c r="O18" s="1626"/>
      <c r="P18" s="1627"/>
      <c r="Q18" s="29"/>
      <c r="R18" s="30"/>
      <c r="S18" s="30"/>
      <c r="T18" s="30"/>
      <c r="U18" s="30"/>
      <c r="V18" s="30"/>
      <c r="W18" s="30"/>
      <c r="X18" s="30"/>
      <c r="Y18" s="31"/>
      <c r="Z18" s="1663" t="s">
        <v>14</v>
      </c>
      <c r="AA18" s="1663"/>
      <c r="AB18" s="1663"/>
      <c r="AC18" s="1663"/>
      <c r="AD18" s="1664"/>
      <c r="AE18" s="15"/>
      <c r="AF18" s="16"/>
      <c r="AG18" s="16"/>
      <c r="AH18" s="16"/>
      <c r="AI18" s="16"/>
      <c r="AJ18" s="16"/>
      <c r="AK18" s="16"/>
      <c r="AL18" s="17"/>
      <c r="AN18" s="3"/>
    </row>
    <row r="19" spans="2:40" ht="13.5" customHeight="1" x14ac:dyDescent="0.2">
      <c r="B19" s="1633"/>
      <c r="C19" s="1670" t="s">
        <v>15</v>
      </c>
      <c r="D19" s="1670"/>
      <c r="E19" s="1670"/>
      <c r="F19" s="1670"/>
      <c r="G19" s="1670"/>
      <c r="H19" s="3411"/>
      <c r="I19" s="3411"/>
      <c r="J19" s="3411"/>
      <c r="K19" s="3411"/>
      <c r="L19" s="3402" t="s">
        <v>81</v>
      </c>
      <c r="M19" s="3403"/>
      <c r="N19" s="3403"/>
      <c r="O19" s="3403"/>
      <c r="P19" s="3403"/>
      <c r="Q19" s="3403"/>
      <c r="R19" s="3403"/>
      <c r="S19" s="3403"/>
      <c r="T19" s="3403"/>
      <c r="U19" s="3403"/>
      <c r="V19" s="3403"/>
      <c r="W19" s="3403"/>
      <c r="X19" s="3403"/>
      <c r="Y19" s="3403"/>
      <c r="Z19" s="3403"/>
      <c r="AA19" s="3403"/>
      <c r="AB19" s="3403"/>
      <c r="AC19" s="3403"/>
      <c r="AD19" s="3403"/>
      <c r="AE19" s="3403"/>
      <c r="AF19" s="3403"/>
      <c r="AG19" s="3403"/>
      <c r="AH19" s="3403"/>
      <c r="AI19" s="3403"/>
      <c r="AJ19" s="3403"/>
      <c r="AK19" s="3403"/>
      <c r="AL19" s="3404"/>
      <c r="AN19" s="3"/>
    </row>
    <row r="20" spans="2:40" ht="14.25" customHeight="1" x14ac:dyDescent="0.2">
      <c r="B20" s="1633"/>
      <c r="C20" s="1670"/>
      <c r="D20" s="1670"/>
      <c r="E20" s="1670"/>
      <c r="F20" s="1670"/>
      <c r="G20" s="1670"/>
      <c r="H20" s="3411"/>
      <c r="I20" s="3411"/>
      <c r="J20" s="3411"/>
      <c r="K20" s="3411"/>
      <c r="L20" s="3405" t="s">
        <v>82</v>
      </c>
      <c r="M20" s="3406"/>
      <c r="N20" s="3406"/>
      <c r="O20" s="3406"/>
      <c r="P20" s="3406"/>
      <c r="Q20" s="3406"/>
      <c r="R20" s="3406"/>
      <c r="S20" s="3406"/>
      <c r="T20" s="3406"/>
      <c r="U20" s="3406"/>
      <c r="V20" s="3406"/>
      <c r="W20" s="3406"/>
      <c r="X20" s="3406"/>
      <c r="Y20" s="3406"/>
      <c r="Z20" s="3406"/>
      <c r="AA20" s="3406"/>
      <c r="AB20" s="3406"/>
      <c r="AC20" s="3406"/>
      <c r="AD20" s="3406"/>
      <c r="AE20" s="3406"/>
      <c r="AF20" s="3406"/>
      <c r="AG20" s="3406"/>
      <c r="AH20" s="3406"/>
      <c r="AI20" s="3406"/>
      <c r="AJ20" s="3406"/>
      <c r="AK20" s="3406"/>
      <c r="AL20" s="3407"/>
      <c r="AN20" s="3"/>
    </row>
    <row r="21" spans="2:40" x14ac:dyDescent="0.2">
      <c r="B21" s="1634"/>
      <c r="C21" s="1672"/>
      <c r="D21" s="1672"/>
      <c r="E21" s="1672"/>
      <c r="F21" s="1672"/>
      <c r="G21" s="1672"/>
      <c r="H21" s="3412"/>
      <c r="I21" s="3412"/>
      <c r="J21" s="3412"/>
      <c r="K21" s="3412"/>
      <c r="L21" s="3408"/>
      <c r="M21" s="3409"/>
      <c r="N21" s="3409"/>
      <c r="O21" s="3409"/>
      <c r="P21" s="3409"/>
      <c r="Q21" s="3409"/>
      <c r="R21" s="3409"/>
      <c r="S21" s="3409"/>
      <c r="T21" s="3409"/>
      <c r="U21" s="3409"/>
      <c r="V21" s="3409"/>
      <c r="W21" s="3409"/>
      <c r="X21" s="3409"/>
      <c r="Y21" s="3409"/>
      <c r="Z21" s="3409"/>
      <c r="AA21" s="3409"/>
      <c r="AB21" s="3409"/>
      <c r="AC21" s="3409"/>
      <c r="AD21" s="3409"/>
      <c r="AE21" s="3409"/>
      <c r="AF21" s="3409"/>
      <c r="AG21" s="3409"/>
      <c r="AH21" s="3409"/>
      <c r="AI21" s="3409"/>
      <c r="AJ21" s="3409"/>
      <c r="AK21" s="3409"/>
      <c r="AL21" s="3410"/>
      <c r="AN21" s="3"/>
    </row>
    <row r="22" spans="2:40" ht="13.5" customHeight="1" x14ac:dyDescent="0.2">
      <c r="B22" s="1677" t="s">
        <v>85</v>
      </c>
      <c r="C22" s="1635" t="s">
        <v>100</v>
      </c>
      <c r="D22" s="1636"/>
      <c r="E22" s="1636"/>
      <c r="F22" s="1636"/>
      <c r="G22" s="1636"/>
      <c r="H22" s="1636"/>
      <c r="I22" s="1636"/>
      <c r="J22" s="1636"/>
      <c r="K22" s="1646"/>
      <c r="L22" s="3402" t="s">
        <v>81</v>
      </c>
      <c r="M22" s="3403"/>
      <c r="N22" s="3403"/>
      <c r="O22" s="3403"/>
      <c r="P22" s="3403"/>
      <c r="Q22" s="3403"/>
      <c r="R22" s="3403"/>
      <c r="S22" s="3403"/>
      <c r="T22" s="3403"/>
      <c r="U22" s="3403"/>
      <c r="V22" s="3403"/>
      <c r="W22" s="3403"/>
      <c r="X22" s="3403"/>
      <c r="Y22" s="3403"/>
      <c r="Z22" s="3403"/>
      <c r="AA22" s="3403"/>
      <c r="AB22" s="3403"/>
      <c r="AC22" s="3403"/>
      <c r="AD22" s="3403"/>
      <c r="AE22" s="3403"/>
      <c r="AF22" s="3403"/>
      <c r="AG22" s="3403"/>
      <c r="AH22" s="3403"/>
      <c r="AI22" s="3403"/>
      <c r="AJ22" s="3403"/>
      <c r="AK22" s="3403"/>
      <c r="AL22" s="3404"/>
      <c r="AN22" s="3"/>
    </row>
    <row r="23" spans="2:40" ht="14.25" customHeight="1" x14ac:dyDescent="0.2">
      <c r="B23" s="1678"/>
      <c r="C23" s="1641"/>
      <c r="D23" s="3413"/>
      <c r="E23" s="3413"/>
      <c r="F23" s="3413"/>
      <c r="G23" s="3413"/>
      <c r="H23" s="3413"/>
      <c r="I23" s="3413"/>
      <c r="J23" s="3413"/>
      <c r="K23" s="1647"/>
      <c r="L23" s="3405" t="s">
        <v>82</v>
      </c>
      <c r="M23" s="3406"/>
      <c r="N23" s="3406"/>
      <c r="O23" s="3406"/>
      <c r="P23" s="3406"/>
      <c r="Q23" s="3406"/>
      <c r="R23" s="3406"/>
      <c r="S23" s="3406"/>
      <c r="T23" s="3406"/>
      <c r="U23" s="3406"/>
      <c r="V23" s="3406"/>
      <c r="W23" s="3406"/>
      <c r="X23" s="3406"/>
      <c r="Y23" s="3406"/>
      <c r="Z23" s="3406"/>
      <c r="AA23" s="3406"/>
      <c r="AB23" s="3406"/>
      <c r="AC23" s="3406"/>
      <c r="AD23" s="3406"/>
      <c r="AE23" s="3406"/>
      <c r="AF23" s="3406"/>
      <c r="AG23" s="3406"/>
      <c r="AH23" s="3406"/>
      <c r="AI23" s="3406"/>
      <c r="AJ23" s="3406"/>
      <c r="AK23" s="3406"/>
      <c r="AL23" s="3407"/>
      <c r="AN23" s="3"/>
    </row>
    <row r="24" spans="2:40" x14ac:dyDescent="0.2">
      <c r="B24" s="1678"/>
      <c r="C24" s="1648"/>
      <c r="D24" s="1649"/>
      <c r="E24" s="1649"/>
      <c r="F24" s="1649"/>
      <c r="G24" s="1649"/>
      <c r="H24" s="1649"/>
      <c r="I24" s="1649"/>
      <c r="J24" s="1649"/>
      <c r="K24" s="1650"/>
      <c r="L24" s="3408"/>
      <c r="M24" s="3409"/>
      <c r="N24" s="3409"/>
      <c r="O24" s="3409"/>
      <c r="P24" s="3409"/>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10"/>
      <c r="AN24" s="3"/>
    </row>
    <row r="25" spans="2:40" ht="14.25" customHeight="1" x14ac:dyDescent="0.2">
      <c r="B25" s="1678"/>
      <c r="C25" s="1670" t="s">
        <v>84</v>
      </c>
      <c r="D25" s="1670"/>
      <c r="E25" s="1670"/>
      <c r="F25" s="1670"/>
      <c r="G25" s="1670"/>
      <c r="H25" s="1670"/>
      <c r="I25" s="1670"/>
      <c r="J25" s="1670"/>
      <c r="K25" s="1670"/>
      <c r="L25" s="1625" t="s">
        <v>9</v>
      </c>
      <c r="M25" s="1626"/>
      <c r="N25" s="1626"/>
      <c r="O25" s="1626"/>
      <c r="P25" s="1627"/>
      <c r="Q25" s="24"/>
      <c r="R25" s="25"/>
      <c r="S25" s="25"/>
      <c r="T25" s="25"/>
      <c r="U25" s="25"/>
      <c r="V25" s="25"/>
      <c r="W25" s="25"/>
      <c r="X25" s="25"/>
      <c r="Y25" s="26"/>
      <c r="Z25" s="1629" t="s">
        <v>10</v>
      </c>
      <c r="AA25" s="1630"/>
      <c r="AB25" s="1630"/>
      <c r="AC25" s="1630"/>
      <c r="AD25" s="1631"/>
      <c r="AE25" s="28"/>
      <c r="AF25" s="32"/>
      <c r="AG25" s="22"/>
      <c r="AH25" s="22"/>
      <c r="AI25" s="22"/>
      <c r="AJ25" s="3403"/>
      <c r="AK25" s="3403"/>
      <c r="AL25" s="3404"/>
      <c r="AN25" s="3"/>
    </row>
    <row r="26" spans="2:40" ht="13.5" customHeight="1" x14ac:dyDescent="0.2">
      <c r="B26" s="1678"/>
      <c r="C26" s="1683" t="s">
        <v>16</v>
      </c>
      <c r="D26" s="1683"/>
      <c r="E26" s="1683"/>
      <c r="F26" s="1683"/>
      <c r="G26" s="1683"/>
      <c r="H26" s="1683"/>
      <c r="I26" s="1683"/>
      <c r="J26" s="1683"/>
      <c r="K26" s="1683"/>
      <c r="L26" s="3402" t="s">
        <v>81</v>
      </c>
      <c r="M26" s="3403"/>
      <c r="N26" s="3403"/>
      <c r="O26" s="3403"/>
      <c r="P26" s="3403"/>
      <c r="Q26" s="3403"/>
      <c r="R26" s="3403"/>
      <c r="S26" s="3403"/>
      <c r="T26" s="3403"/>
      <c r="U26" s="3403"/>
      <c r="V26" s="3403"/>
      <c r="W26" s="3403"/>
      <c r="X26" s="3403"/>
      <c r="Y26" s="3403"/>
      <c r="Z26" s="3403"/>
      <c r="AA26" s="3403"/>
      <c r="AB26" s="3403"/>
      <c r="AC26" s="3403"/>
      <c r="AD26" s="3403"/>
      <c r="AE26" s="3403"/>
      <c r="AF26" s="3403"/>
      <c r="AG26" s="3403"/>
      <c r="AH26" s="3403"/>
      <c r="AI26" s="3403"/>
      <c r="AJ26" s="3403"/>
      <c r="AK26" s="3403"/>
      <c r="AL26" s="3404"/>
      <c r="AN26" s="3"/>
    </row>
    <row r="27" spans="2:40" ht="14.25" customHeight="1" x14ac:dyDescent="0.2">
      <c r="B27" s="1678"/>
      <c r="C27" s="1683"/>
      <c r="D27" s="1683"/>
      <c r="E27" s="1683"/>
      <c r="F27" s="1683"/>
      <c r="G27" s="1683"/>
      <c r="H27" s="1683"/>
      <c r="I27" s="1683"/>
      <c r="J27" s="1683"/>
      <c r="K27" s="1683"/>
      <c r="L27" s="3405" t="s">
        <v>82</v>
      </c>
      <c r="M27" s="3406"/>
      <c r="N27" s="3406"/>
      <c r="O27" s="3406"/>
      <c r="P27" s="3406"/>
      <c r="Q27" s="3406"/>
      <c r="R27" s="3406"/>
      <c r="S27" s="3406"/>
      <c r="T27" s="3406"/>
      <c r="U27" s="3406"/>
      <c r="V27" s="3406"/>
      <c r="W27" s="3406"/>
      <c r="X27" s="3406"/>
      <c r="Y27" s="3406"/>
      <c r="Z27" s="3406"/>
      <c r="AA27" s="3406"/>
      <c r="AB27" s="3406"/>
      <c r="AC27" s="3406"/>
      <c r="AD27" s="3406"/>
      <c r="AE27" s="3406"/>
      <c r="AF27" s="3406"/>
      <c r="AG27" s="3406"/>
      <c r="AH27" s="3406"/>
      <c r="AI27" s="3406"/>
      <c r="AJ27" s="3406"/>
      <c r="AK27" s="3406"/>
      <c r="AL27" s="3407"/>
      <c r="AN27" s="3"/>
    </row>
    <row r="28" spans="2:40" x14ac:dyDescent="0.2">
      <c r="B28" s="1678"/>
      <c r="C28" s="1683"/>
      <c r="D28" s="1683"/>
      <c r="E28" s="1683"/>
      <c r="F28" s="1683"/>
      <c r="G28" s="1683"/>
      <c r="H28" s="1683"/>
      <c r="I28" s="1683"/>
      <c r="J28" s="1683"/>
      <c r="K28" s="1683"/>
      <c r="L28" s="3408"/>
      <c r="M28" s="3409"/>
      <c r="N28" s="3409"/>
      <c r="O28" s="3409"/>
      <c r="P28" s="3409"/>
      <c r="Q28" s="3409"/>
      <c r="R28" s="3409"/>
      <c r="S28" s="3409"/>
      <c r="T28" s="3409"/>
      <c r="U28" s="3409"/>
      <c r="V28" s="3409"/>
      <c r="W28" s="3409"/>
      <c r="X28" s="3409"/>
      <c r="Y28" s="3409"/>
      <c r="Z28" s="3409"/>
      <c r="AA28" s="3409"/>
      <c r="AB28" s="3409"/>
      <c r="AC28" s="3409"/>
      <c r="AD28" s="3409"/>
      <c r="AE28" s="3409"/>
      <c r="AF28" s="3409"/>
      <c r="AG28" s="3409"/>
      <c r="AH28" s="3409"/>
      <c r="AI28" s="3409"/>
      <c r="AJ28" s="3409"/>
      <c r="AK28" s="3409"/>
      <c r="AL28" s="3410"/>
      <c r="AN28" s="3"/>
    </row>
    <row r="29" spans="2:40" ht="14.25" customHeight="1" x14ac:dyDescent="0.2">
      <c r="B29" s="1678"/>
      <c r="C29" s="1670" t="s">
        <v>84</v>
      </c>
      <c r="D29" s="1670"/>
      <c r="E29" s="1670"/>
      <c r="F29" s="1670"/>
      <c r="G29" s="1670"/>
      <c r="H29" s="1670"/>
      <c r="I29" s="1670"/>
      <c r="J29" s="1670"/>
      <c r="K29" s="1670"/>
      <c r="L29" s="1625" t="s">
        <v>9</v>
      </c>
      <c r="M29" s="1626"/>
      <c r="N29" s="1626"/>
      <c r="O29" s="1626"/>
      <c r="P29" s="1627"/>
      <c r="Q29" s="28"/>
      <c r="R29" s="32"/>
      <c r="S29" s="32"/>
      <c r="T29" s="32"/>
      <c r="U29" s="32"/>
      <c r="V29" s="32"/>
      <c r="W29" s="32"/>
      <c r="X29" s="32"/>
      <c r="Y29" s="33"/>
      <c r="Z29" s="1629" t="s">
        <v>10</v>
      </c>
      <c r="AA29" s="1630"/>
      <c r="AB29" s="1630"/>
      <c r="AC29" s="1630"/>
      <c r="AD29" s="1631"/>
      <c r="AE29" s="28"/>
      <c r="AF29" s="32"/>
      <c r="AG29" s="22"/>
      <c r="AH29" s="22"/>
      <c r="AI29" s="22"/>
      <c r="AJ29" s="3403"/>
      <c r="AK29" s="3403"/>
      <c r="AL29" s="3404"/>
      <c r="AN29" s="3"/>
    </row>
    <row r="30" spans="2:40" ht="14.25" customHeight="1" x14ac:dyDescent="0.2">
      <c r="B30" s="1678"/>
      <c r="C30" s="1670" t="s">
        <v>17</v>
      </c>
      <c r="D30" s="1670"/>
      <c r="E30" s="1670"/>
      <c r="F30" s="1670"/>
      <c r="G30" s="1670"/>
      <c r="H30" s="1670"/>
      <c r="I30" s="1670"/>
      <c r="J30" s="1670"/>
      <c r="K30" s="1670"/>
      <c r="L30" s="3401"/>
      <c r="M30" s="3401"/>
      <c r="N30" s="3401"/>
      <c r="O30" s="3401"/>
      <c r="P30" s="3401"/>
      <c r="Q30" s="3401"/>
      <c r="R30" s="3401"/>
      <c r="S30" s="3401"/>
      <c r="T30" s="3401"/>
      <c r="U30" s="3401"/>
      <c r="V30" s="3401"/>
      <c r="W30" s="3401"/>
      <c r="X30" s="3401"/>
      <c r="Y30" s="3401"/>
      <c r="Z30" s="3401"/>
      <c r="AA30" s="3401"/>
      <c r="AB30" s="3401"/>
      <c r="AC30" s="3401"/>
      <c r="AD30" s="3401"/>
      <c r="AE30" s="3401"/>
      <c r="AF30" s="3401"/>
      <c r="AG30" s="3401"/>
      <c r="AH30" s="3401"/>
      <c r="AI30" s="3401"/>
      <c r="AJ30" s="3401"/>
      <c r="AK30" s="3401"/>
      <c r="AL30" s="3401"/>
      <c r="AN30" s="3"/>
    </row>
    <row r="31" spans="2:40" ht="13.5" customHeight="1" x14ac:dyDescent="0.2">
      <c r="B31" s="1678"/>
      <c r="C31" s="1670" t="s">
        <v>18</v>
      </c>
      <c r="D31" s="1670"/>
      <c r="E31" s="1670"/>
      <c r="F31" s="1670"/>
      <c r="G31" s="1670"/>
      <c r="H31" s="1670"/>
      <c r="I31" s="1670"/>
      <c r="J31" s="1670"/>
      <c r="K31" s="1670"/>
      <c r="L31" s="3402" t="s">
        <v>81</v>
      </c>
      <c r="M31" s="3403"/>
      <c r="N31" s="3403"/>
      <c r="O31" s="3403"/>
      <c r="P31" s="3403"/>
      <c r="Q31" s="3403"/>
      <c r="R31" s="3403"/>
      <c r="S31" s="3403"/>
      <c r="T31" s="3403"/>
      <c r="U31" s="3403"/>
      <c r="V31" s="3403"/>
      <c r="W31" s="3403"/>
      <c r="X31" s="3403"/>
      <c r="Y31" s="3403"/>
      <c r="Z31" s="3403"/>
      <c r="AA31" s="3403"/>
      <c r="AB31" s="3403"/>
      <c r="AC31" s="3403"/>
      <c r="AD31" s="3403"/>
      <c r="AE31" s="3403"/>
      <c r="AF31" s="3403"/>
      <c r="AG31" s="3403"/>
      <c r="AH31" s="3403"/>
      <c r="AI31" s="3403"/>
      <c r="AJ31" s="3403"/>
      <c r="AK31" s="3403"/>
      <c r="AL31" s="3404"/>
      <c r="AN31" s="3"/>
    </row>
    <row r="32" spans="2:40" ht="14.25" customHeight="1" x14ac:dyDescent="0.2">
      <c r="B32" s="1678"/>
      <c r="C32" s="1670"/>
      <c r="D32" s="1670"/>
      <c r="E32" s="1670"/>
      <c r="F32" s="1670"/>
      <c r="G32" s="1670"/>
      <c r="H32" s="1670"/>
      <c r="I32" s="1670"/>
      <c r="J32" s="1670"/>
      <c r="K32" s="1670"/>
      <c r="L32" s="3405" t="s">
        <v>82</v>
      </c>
      <c r="M32" s="3406"/>
      <c r="N32" s="3406"/>
      <c r="O32" s="3406"/>
      <c r="P32" s="3406"/>
      <c r="Q32" s="3406"/>
      <c r="R32" s="3406"/>
      <c r="S32" s="3406"/>
      <c r="T32" s="3406"/>
      <c r="U32" s="3406"/>
      <c r="V32" s="3406"/>
      <c r="W32" s="3406"/>
      <c r="X32" s="3406"/>
      <c r="Y32" s="3406"/>
      <c r="Z32" s="3406"/>
      <c r="AA32" s="3406"/>
      <c r="AB32" s="3406"/>
      <c r="AC32" s="3406"/>
      <c r="AD32" s="3406"/>
      <c r="AE32" s="3406"/>
      <c r="AF32" s="3406"/>
      <c r="AG32" s="3406"/>
      <c r="AH32" s="3406"/>
      <c r="AI32" s="3406"/>
      <c r="AJ32" s="3406"/>
      <c r="AK32" s="3406"/>
      <c r="AL32" s="3407"/>
      <c r="AN32" s="3"/>
    </row>
    <row r="33" spans="2:40" x14ac:dyDescent="0.2">
      <c r="B33" s="1679"/>
      <c r="C33" s="1670"/>
      <c r="D33" s="1670"/>
      <c r="E33" s="1670"/>
      <c r="F33" s="1670"/>
      <c r="G33" s="1670"/>
      <c r="H33" s="1670"/>
      <c r="I33" s="1670"/>
      <c r="J33" s="1670"/>
      <c r="K33" s="1670"/>
      <c r="L33" s="3408"/>
      <c r="M33" s="3409"/>
      <c r="N33" s="1652"/>
      <c r="O33" s="1652"/>
      <c r="P33" s="1652"/>
      <c r="Q33" s="1652"/>
      <c r="R33" s="1652"/>
      <c r="S33" s="1652"/>
      <c r="T33" s="1652"/>
      <c r="U33" s="1652"/>
      <c r="V33" s="1652"/>
      <c r="W33" s="1652"/>
      <c r="X33" s="1652"/>
      <c r="Y33" s="1652"/>
      <c r="Z33" s="1652"/>
      <c r="AA33" s="1652"/>
      <c r="AB33" s="1652"/>
      <c r="AC33" s="3409"/>
      <c r="AD33" s="3409"/>
      <c r="AE33" s="3409"/>
      <c r="AF33" s="3409"/>
      <c r="AG33" s="3409"/>
      <c r="AH33" s="1652"/>
      <c r="AI33" s="1652"/>
      <c r="AJ33" s="1652"/>
      <c r="AK33" s="1652"/>
      <c r="AL33" s="1653"/>
      <c r="AN33" s="3"/>
    </row>
    <row r="34" spans="2:40" ht="13.5" customHeight="1" x14ac:dyDescent="0.2">
      <c r="B34" s="1677" t="s">
        <v>43</v>
      </c>
      <c r="C34" s="1745" t="s">
        <v>86</v>
      </c>
      <c r="D34" s="1746"/>
      <c r="E34" s="1746"/>
      <c r="F34" s="1746"/>
      <c r="G34" s="1746"/>
      <c r="H34" s="1746"/>
      <c r="I34" s="1746"/>
      <c r="J34" s="1746"/>
      <c r="K34" s="1746"/>
      <c r="L34" s="1746"/>
      <c r="M34" s="3393" t="s">
        <v>19</v>
      </c>
      <c r="N34" s="3369"/>
      <c r="O34" s="53" t="s">
        <v>45</v>
      </c>
      <c r="P34" s="49"/>
      <c r="Q34" s="50"/>
      <c r="R34" s="1843" t="s">
        <v>20</v>
      </c>
      <c r="S34" s="1844"/>
      <c r="T34" s="1844"/>
      <c r="U34" s="1844"/>
      <c r="V34" s="1844"/>
      <c r="W34" s="1844"/>
      <c r="X34" s="1845"/>
      <c r="Y34" s="3395" t="s">
        <v>55</v>
      </c>
      <c r="Z34" s="3396"/>
      <c r="AA34" s="3396"/>
      <c r="AB34" s="3397"/>
      <c r="AC34" s="3398" t="s">
        <v>56</v>
      </c>
      <c r="AD34" s="3399"/>
      <c r="AE34" s="3399"/>
      <c r="AF34" s="3399"/>
      <c r="AG34" s="3400"/>
      <c r="AH34" s="3380" t="s">
        <v>50</v>
      </c>
      <c r="AI34" s="3381"/>
      <c r="AJ34" s="3381"/>
      <c r="AK34" s="3381"/>
      <c r="AL34" s="3382"/>
      <c r="AN34" s="3"/>
    </row>
    <row r="35" spans="2:40" ht="14.25" customHeight="1" x14ac:dyDescent="0.2">
      <c r="B35" s="1678"/>
      <c r="C35" s="1748"/>
      <c r="D35" s="3374"/>
      <c r="E35" s="3374"/>
      <c r="F35" s="3374"/>
      <c r="G35" s="3374"/>
      <c r="H35" s="3374"/>
      <c r="I35" s="3374"/>
      <c r="J35" s="3374"/>
      <c r="K35" s="3374"/>
      <c r="L35" s="3374"/>
      <c r="M35" s="3394"/>
      <c r="N35" s="3372"/>
      <c r="O35" s="54" t="s">
        <v>46</v>
      </c>
      <c r="P35" s="51"/>
      <c r="Q35" s="52"/>
      <c r="R35" s="1846"/>
      <c r="S35" s="1847"/>
      <c r="T35" s="1847"/>
      <c r="U35" s="1847"/>
      <c r="V35" s="1847"/>
      <c r="W35" s="1847"/>
      <c r="X35" s="1848"/>
      <c r="Y35" s="56" t="s">
        <v>31</v>
      </c>
      <c r="Z35" s="55"/>
      <c r="AA35" s="55"/>
      <c r="AB35" s="55"/>
      <c r="AC35" s="3383" t="s">
        <v>32</v>
      </c>
      <c r="AD35" s="3384"/>
      <c r="AE35" s="3384"/>
      <c r="AF35" s="3384"/>
      <c r="AG35" s="3385"/>
      <c r="AH35" s="3386" t="s">
        <v>51</v>
      </c>
      <c r="AI35" s="3387"/>
      <c r="AJ35" s="3387"/>
      <c r="AK35" s="3387"/>
      <c r="AL35" s="3388"/>
      <c r="AN35" s="3"/>
    </row>
    <row r="36" spans="2:40" ht="14.25" customHeight="1" x14ac:dyDescent="0.2">
      <c r="B36" s="1678"/>
      <c r="C36" s="1633"/>
      <c r="D36" s="69"/>
      <c r="E36" s="3377" t="s">
        <v>2</v>
      </c>
      <c r="F36" s="3377"/>
      <c r="G36" s="3377"/>
      <c r="H36" s="3377"/>
      <c r="I36" s="3377"/>
      <c r="J36" s="3377"/>
      <c r="K36" s="3377"/>
      <c r="L36" s="3389"/>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x14ac:dyDescent="0.2">
      <c r="B37" s="1678"/>
      <c r="C37" s="1633"/>
      <c r="D37" s="69"/>
      <c r="E37" s="3377" t="s">
        <v>3</v>
      </c>
      <c r="F37" s="3378"/>
      <c r="G37" s="3378"/>
      <c r="H37" s="3378"/>
      <c r="I37" s="3378"/>
      <c r="J37" s="3378"/>
      <c r="K37" s="3378"/>
      <c r="L37" s="3379"/>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x14ac:dyDescent="0.2">
      <c r="B38" s="1678"/>
      <c r="C38" s="1633"/>
      <c r="D38" s="69"/>
      <c r="E38" s="3377" t="s">
        <v>4</v>
      </c>
      <c r="F38" s="3378"/>
      <c r="G38" s="3378"/>
      <c r="H38" s="3378"/>
      <c r="I38" s="3378"/>
      <c r="J38" s="3378"/>
      <c r="K38" s="3378"/>
      <c r="L38" s="3379"/>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x14ac:dyDescent="0.2">
      <c r="B39" s="1678"/>
      <c r="C39" s="1633"/>
      <c r="D39" s="69"/>
      <c r="E39" s="3377" t="s">
        <v>6</v>
      </c>
      <c r="F39" s="3378"/>
      <c r="G39" s="3378"/>
      <c r="H39" s="3378"/>
      <c r="I39" s="3378"/>
      <c r="J39" s="3378"/>
      <c r="K39" s="3378"/>
      <c r="L39" s="3379"/>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x14ac:dyDescent="0.2">
      <c r="B40" s="1678"/>
      <c r="C40" s="1633"/>
      <c r="D40" s="69"/>
      <c r="E40" s="3377" t="s">
        <v>5</v>
      </c>
      <c r="F40" s="3378"/>
      <c r="G40" s="3378"/>
      <c r="H40" s="3378"/>
      <c r="I40" s="3378"/>
      <c r="J40" s="3378"/>
      <c r="K40" s="3378"/>
      <c r="L40" s="3379"/>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x14ac:dyDescent="0.25">
      <c r="B41" s="1678"/>
      <c r="C41" s="1633"/>
      <c r="D41" s="70"/>
      <c r="E41" s="3390" t="s">
        <v>44</v>
      </c>
      <c r="F41" s="3391"/>
      <c r="G41" s="3391"/>
      <c r="H41" s="3391"/>
      <c r="I41" s="3391"/>
      <c r="J41" s="3391"/>
      <c r="K41" s="3391"/>
      <c r="L41" s="3392"/>
      <c r="M41" s="71"/>
      <c r="N41" s="35"/>
      <c r="O41" s="80"/>
      <c r="P41" s="34"/>
      <c r="Q41" s="35"/>
      <c r="R41" s="4" t="s">
        <v>57</v>
      </c>
      <c r="S41" s="81"/>
      <c r="T41" s="81"/>
      <c r="U41" s="81"/>
      <c r="V41" s="81"/>
      <c r="W41" s="81"/>
      <c r="X41" s="81"/>
      <c r="Y41" s="6"/>
      <c r="Z41" s="67"/>
      <c r="AA41" s="67"/>
      <c r="AB41" s="67"/>
      <c r="AC41" s="57"/>
      <c r="AD41" s="58"/>
      <c r="AE41" s="58"/>
      <c r="AF41" s="58"/>
      <c r="AG41" s="59"/>
      <c r="AH41" s="57"/>
      <c r="AI41" s="58"/>
      <c r="AJ41" s="58"/>
      <c r="AK41" s="58"/>
      <c r="AL41" s="59" t="s">
        <v>60</v>
      </c>
      <c r="AN41" s="3"/>
    </row>
    <row r="42" spans="2:40" ht="14.25" customHeight="1" thickTop="1" x14ac:dyDescent="0.2">
      <c r="B42" s="1678"/>
      <c r="C42" s="1633"/>
      <c r="D42" s="72"/>
      <c r="E42" s="3375" t="s">
        <v>71</v>
      </c>
      <c r="F42" s="3375"/>
      <c r="G42" s="3375"/>
      <c r="H42" s="3375"/>
      <c r="I42" s="3375"/>
      <c r="J42" s="3375"/>
      <c r="K42" s="3375"/>
      <c r="L42" s="3376"/>
      <c r="M42" s="73"/>
      <c r="N42" s="75"/>
      <c r="O42" s="82"/>
      <c r="P42" s="74"/>
      <c r="Q42" s="75"/>
      <c r="R42" s="83" t="s">
        <v>57</v>
      </c>
      <c r="S42" s="84"/>
      <c r="T42" s="84"/>
      <c r="U42" s="84"/>
      <c r="V42" s="84"/>
      <c r="W42" s="84"/>
      <c r="X42" s="84"/>
      <c r="Y42" s="76"/>
      <c r="Z42" s="77"/>
      <c r="AA42" s="77"/>
      <c r="AB42" s="77"/>
      <c r="AC42" s="85"/>
      <c r="AD42" s="78"/>
      <c r="AE42" s="78"/>
      <c r="AF42" s="78"/>
      <c r="AG42" s="79"/>
      <c r="AH42" s="85"/>
      <c r="AI42" s="78"/>
      <c r="AJ42" s="78"/>
      <c r="AK42" s="78"/>
      <c r="AL42" s="79" t="s">
        <v>60</v>
      </c>
      <c r="AN42" s="3"/>
    </row>
    <row r="43" spans="2:40" ht="14.25" customHeight="1" x14ac:dyDescent="0.2">
      <c r="B43" s="1678"/>
      <c r="C43" s="1633"/>
      <c r="D43" s="69"/>
      <c r="E43" s="3377" t="s">
        <v>72</v>
      </c>
      <c r="F43" s="3378"/>
      <c r="G43" s="3378"/>
      <c r="H43" s="3378"/>
      <c r="I43" s="3378"/>
      <c r="J43" s="3378"/>
      <c r="K43" s="3378"/>
      <c r="L43" s="3379"/>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x14ac:dyDescent="0.2">
      <c r="B44" s="1678"/>
      <c r="C44" s="1633"/>
      <c r="D44" s="69"/>
      <c r="E44" s="3377" t="s">
        <v>73</v>
      </c>
      <c r="F44" s="3378"/>
      <c r="G44" s="3378"/>
      <c r="H44" s="3378"/>
      <c r="I44" s="3378"/>
      <c r="J44" s="3378"/>
      <c r="K44" s="3378"/>
      <c r="L44" s="3379"/>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x14ac:dyDescent="0.2">
      <c r="B45" s="1678"/>
      <c r="C45" s="1633"/>
      <c r="D45" s="69"/>
      <c r="E45" s="3377" t="s">
        <v>74</v>
      </c>
      <c r="F45" s="3378"/>
      <c r="G45" s="3378"/>
      <c r="H45" s="3378"/>
      <c r="I45" s="3378"/>
      <c r="J45" s="3378"/>
      <c r="K45" s="3378"/>
      <c r="L45" s="3379"/>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x14ac:dyDescent="0.2">
      <c r="B46" s="1678"/>
      <c r="C46" s="1633"/>
      <c r="D46" s="69"/>
      <c r="E46" s="3377" t="s">
        <v>75</v>
      </c>
      <c r="F46" s="3378"/>
      <c r="G46" s="3378"/>
      <c r="H46" s="3378"/>
      <c r="I46" s="3378"/>
      <c r="J46" s="3378"/>
      <c r="K46" s="3378"/>
      <c r="L46" s="3379"/>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x14ac:dyDescent="0.2">
      <c r="B47" s="1679"/>
      <c r="C47" s="1633"/>
      <c r="D47" s="69"/>
      <c r="E47" s="3377" t="s">
        <v>76</v>
      </c>
      <c r="F47" s="3378"/>
      <c r="G47" s="3378"/>
      <c r="H47" s="3378"/>
      <c r="I47" s="3378"/>
      <c r="J47" s="3378"/>
      <c r="K47" s="3378"/>
      <c r="L47" s="3379"/>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x14ac:dyDescent="0.2">
      <c r="B48" s="1906" t="s">
        <v>47</v>
      </c>
      <c r="C48" s="1906"/>
      <c r="D48" s="1906"/>
      <c r="E48" s="1906"/>
      <c r="F48" s="1906"/>
      <c r="G48" s="1906"/>
      <c r="H48" s="1906"/>
      <c r="I48" s="1906"/>
      <c r="J48" s="1906"/>
      <c r="K48" s="190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2">
      <c r="B49" s="1906" t="s">
        <v>48</v>
      </c>
      <c r="C49" s="1906"/>
      <c r="D49" s="1906"/>
      <c r="E49" s="1906"/>
      <c r="F49" s="1906"/>
      <c r="G49" s="1906"/>
      <c r="H49" s="1906"/>
      <c r="I49" s="1906"/>
      <c r="J49" s="1906"/>
      <c r="K49" s="1852"/>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2">
      <c r="B50" s="1661" t="s">
        <v>21</v>
      </c>
      <c r="C50" s="1661"/>
      <c r="D50" s="1661"/>
      <c r="E50" s="1661"/>
      <c r="F50" s="1661"/>
      <c r="G50" s="1661"/>
      <c r="H50" s="1661"/>
      <c r="I50" s="1661"/>
      <c r="J50" s="1661"/>
      <c r="K50" s="1661"/>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2">
      <c r="B51" s="3366" t="s">
        <v>49</v>
      </c>
      <c r="C51" s="3366"/>
      <c r="D51" s="3366"/>
      <c r="E51" s="3366"/>
      <c r="F51" s="3366"/>
      <c r="G51" s="3366"/>
      <c r="H51" s="3366"/>
      <c r="I51" s="3366"/>
      <c r="J51" s="3366"/>
      <c r="K51" s="3366"/>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2">
      <c r="B52" s="1742" t="s">
        <v>40</v>
      </c>
      <c r="C52" s="1743"/>
      <c r="D52" s="1743"/>
      <c r="E52" s="1743"/>
      <c r="F52" s="1743"/>
      <c r="G52" s="1743"/>
      <c r="H52" s="1743"/>
      <c r="I52" s="1743"/>
      <c r="J52" s="1743"/>
      <c r="K52" s="1743"/>
      <c r="L52" s="1743"/>
      <c r="M52" s="1743"/>
      <c r="N52" s="174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632" t="s">
        <v>22</v>
      </c>
      <c r="C53" s="1662" t="s">
        <v>87</v>
      </c>
      <c r="D53" s="1663"/>
      <c r="E53" s="1663"/>
      <c r="F53" s="1663"/>
      <c r="G53" s="1663"/>
      <c r="H53" s="1663"/>
      <c r="I53" s="1663"/>
      <c r="J53" s="1663"/>
      <c r="K53" s="1663"/>
      <c r="L53" s="1663"/>
      <c r="M53" s="1663"/>
      <c r="N53" s="1663"/>
      <c r="O53" s="1663"/>
      <c r="P53" s="1663"/>
      <c r="Q53" s="1663"/>
      <c r="R53" s="1663"/>
      <c r="S53" s="1663"/>
      <c r="T53" s="1664"/>
      <c r="U53" s="1662" t="s">
        <v>33</v>
      </c>
      <c r="V53" s="1756"/>
      <c r="W53" s="1756"/>
      <c r="X53" s="1756"/>
      <c r="Y53" s="1756"/>
      <c r="Z53" s="1756"/>
      <c r="AA53" s="1756"/>
      <c r="AB53" s="1756"/>
      <c r="AC53" s="1756"/>
      <c r="AD53" s="1756"/>
      <c r="AE53" s="1756"/>
      <c r="AF53" s="1756"/>
      <c r="AG53" s="1756"/>
      <c r="AH53" s="1756"/>
      <c r="AI53" s="1756"/>
      <c r="AJ53" s="1756"/>
      <c r="AK53" s="1756"/>
      <c r="AL53" s="3367"/>
      <c r="AN53" s="3"/>
    </row>
    <row r="54" spans="2:40" x14ac:dyDescent="0.2">
      <c r="B54" s="1633"/>
      <c r="C54" s="3368"/>
      <c r="D54" s="1754"/>
      <c r="E54" s="1754"/>
      <c r="F54" s="1754"/>
      <c r="G54" s="1754"/>
      <c r="H54" s="1754"/>
      <c r="I54" s="1754"/>
      <c r="J54" s="1754"/>
      <c r="K54" s="1754"/>
      <c r="L54" s="1754"/>
      <c r="M54" s="1754"/>
      <c r="N54" s="1754"/>
      <c r="O54" s="1754"/>
      <c r="P54" s="1754"/>
      <c r="Q54" s="1754"/>
      <c r="R54" s="1754"/>
      <c r="S54" s="1754"/>
      <c r="T54" s="3369"/>
      <c r="U54" s="3368"/>
      <c r="V54" s="1754"/>
      <c r="W54" s="1754"/>
      <c r="X54" s="1754"/>
      <c r="Y54" s="1754"/>
      <c r="Z54" s="1754"/>
      <c r="AA54" s="1754"/>
      <c r="AB54" s="1754"/>
      <c r="AC54" s="1754"/>
      <c r="AD54" s="1754"/>
      <c r="AE54" s="1754"/>
      <c r="AF54" s="1754"/>
      <c r="AG54" s="1754"/>
      <c r="AH54" s="1754"/>
      <c r="AI54" s="1754"/>
      <c r="AJ54" s="1754"/>
      <c r="AK54" s="1754"/>
      <c r="AL54" s="3369"/>
      <c r="AN54" s="3"/>
    </row>
    <row r="55" spans="2:40" x14ac:dyDescent="0.2">
      <c r="B55" s="1633"/>
      <c r="C55" s="3370"/>
      <c r="D55" s="3371"/>
      <c r="E55" s="3371"/>
      <c r="F55" s="3371"/>
      <c r="G55" s="3371"/>
      <c r="H55" s="3371"/>
      <c r="I55" s="3371"/>
      <c r="J55" s="3371"/>
      <c r="K55" s="3371"/>
      <c r="L55" s="3371"/>
      <c r="M55" s="3371"/>
      <c r="N55" s="3371"/>
      <c r="O55" s="3371"/>
      <c r="P55" s="3371"/>
      <c r="Q55" s="3371"/>
      <c r="R55" s="3371"/>
      <c r="S55" s="3371"/>
      <c r="T55" s="3372"/>
      <c r="U55" s="3370"/>
      <c r="V55" s="3371"/>
      <c r="W55" s="3371"/>
      <c r="X55" s="3371"/>
      <c r="Y55" s="3371"/>
      <c r="Z55" s="3371"/>
      <c r="AA55" s="3371"/>
      <c r="AB55" s="3371"/>
      <c r="AC55" s="3371"/>
      <c r="AD55" s="3371"/>
      <c r="AE55" s="3371"/>
      <c r="AF55" s="3371"/>
      <c r="AG55" s="3371"/>
      <c r="AH55" s="3371"/>
      <c r="AI55" s="3371"/>
      <c r="AJ55" s="3371"/>
      <c r="AK55" s="3371"/>
      <c r="AL55" s="3372"/>
      <c r="AN55" s="3"/>
    </row>
    <row r="56" spans="2:40" x14ac:dyDescent="0.2">
      <c r="B56" s="1633"/>
      <c r="C56" s="3370"/>
      <c r="D56" s="3371"/>
      <c r="E56" s="3371"/>
      <c r="F56" s="3371"/>
      <c r="G56" s="3371"/>
      <c r="H56" s="3371"/>
      <c r="I56" s="3371"/>
      <c r="J56" s="3371"/>
      <c r="K56" s="3371"/>
      <c r="L56" s="3371"/>
      <c r="M56" s="3371"/>
      <c r="N56" s="3371"/>
      <c r="O56" s="3371"/>
      <c r="P56" s="3371"/>
      <c r="Q56" s="3371"/>
      <c r="R56" s="3371"/>
      <c r="S56" s="3371"/>
      <c r="T56" s="3372"/>
      <c r="U56" s="3370"/>
      <c r="V56" s="3371"/>
      <c r="W56" s="3371"/>
      <c r="X56" s="3371"/>
      <c r="Y56" s="3371"/>
      <c r="Z56" s="3371"/>
      <c r="AA56" s="3371"/>
      <c r="AB56" s="3371"/>
      <c r="AC56" s="3371"/>
      <c r="AD56" s="3371"/>
      <c r="AE56" s="3371"/>
      <c r="AF56" s="3371"/>
      <c r="AG56" s="3371"/>
      <c r="AH56" s="3371"/>
      <c r="AI56" s="3371"/>
      <c r="AJ56" s="3371"/>
      <c r="AK56" s="3371"/>
      <c r="AL56" s="3372"/>
      <c r="AN56" s="3"/>
    </row>
    <row r="57" spans="2:40" x14ac:dyDescent="0.2">
      <c r="B57" s="1634"/>
      <c r="C57" s="3373"/>
      <c r="D57" s="1756"/>
      <c r="E57" s="1756"/>
      <c r="F57" s="1756"/>
      <c r="G57" s="1756"/>
      <c r="H57" s="1756"/>
      <c r="I57" s="1756"/>
      <c r="J57" s="1756"/>
      <c r="K57" s="1756"/>
      <c r="L57" s="1756"/>
      <c r="M57" s="1756"/>
      <c r="N57" s="1756"/>
      <c r="O57" s="1756"/>
      <c r="P57" s="1756"/>
      <c r="Q57" s="1756"/>
      <c r="R57" s="1756"/>
      <c r="S57" s="1756"/>
      <c r="T57" s="3367"/>
      <c r="U57" s="3373"/>
      <c r="V57" s="1756"/>
      <c r="W57" s="1756"/>
      <c r="X57" s="1756"/>
      <c r="Y57" s="1756"/>
      <c r="Z57" s="1756"/>
      <c r="AA57" s="1756"/>
      <c r="AB57" s="1756"/>
      <c r="AC57" s="1756"/>
      <c r="AD57" s="1756"/>
      <c r="AE57" s="1756"/>
      <c r="AF57" s="1756"/>
      <c r="AG57" s="1756"/>
      <c r="AH57" s="1756"/>
      <c r="AI57" s="1756"/>
      <c r="AJ57" s="1756"/>
      <c r="AK57" s="1756"/>
      <c r="AL57" s="3367"/>
      <c r="AN57" s="3"/>
    </row>
    <row r="58" spans="2:40" ht="14.25" customHeight="1" x14ac:dyDescent="0.2">
      <c r="B58" s="1625" t="s">
        <v>23</v>
      </c>
      <c r="C58" s="1626"/>
      <c r="D58" s="1626"/>
      <c r="E58" s="1626"/>
      <c r="F58" s="1627"/>
      <c r="G58" s="1661" t="s">
        <v>24</v>
      </c>
      <c r="H58" s="1661"/>
      <c r="I58" s="1661"/>
      <c r="J58" s="1661"/>
      <c r="K58" s="1661"/>
      <c r="L58" s="1661"/>
      <c r="M58" s="1661"/>
      <c r="N58" s="1661"/>
      <c r="O58" s="1661"/>
      <c r="P58" s="1661"/>
      <c r="Q58" s="1661"/>
      <c r="R58" s="1661"/>
      <c r="S58" s="1661"/>
      <c r="T58" s="1661"/>
      <c r="U58" s="1661"/>
      <c r="V58" s="1661"/>
      <c r="W58" s="1661"/>
      <c r="X58" s="1661"/>
      <c r="Y58" s="1661"/>
      <c r="Z58" s="1661"/>
      <c r="AA58" s="1661"/>
      <c r="AB58" s="1661"/>
      <c r="AC58" s="1661"/>
      <c r="AD58" s="1661"/>
      <c r="AE58" s="1661"/>
      <c r="AF58" s="1661"/>
      <c r="AG58" s="1661"/>
      <c r="AH58" s="1661"/>
      <c r="AI58" s="1661"/>
      <c r="AJ58" s="1661"/>
      <c r="AK58" s="1661"/>
      <c r="AL58" s="1661"/>
      <c r="AN58" s="3"/>
    </row>
    <row r="60" spans="2:40" x14ac:dyDescent="0.2">
      <c r="B60" s="14" t="s">
        <v>52</v>
      </c>
    </row>
    <row r="61" spans="2:40" x14ac:dyDescent="0.2">
      <c r="B61" s="14" t="s">
        <v>97</v>
      </c>
    </row>
    <row r="62" spans="2:40" x14ac:dyDescent="0.2">
      <c r="B62" s="14" t="s">
        <v>98</v>
      </c>
    </row>
    <row r="63" spans="2:40" x14ac:dyDescent="0.2">
      <c r="B63" s="14" t="s">
        <v>101</v>
      </c>
    </row>
    <row r="64" spans="2:40" x14ac:dyDescent="0.2">
      <c r="B64" s="14" t="s">
        <v>58</v>
      </c>
    </row>
    <row r="65" spans="2:41" x14ac:dyDescent="0.2">
      <c r="B65" s="14" t="s">
        <v>88</v>
      </c>
    </row>
    <row r="66" spans="2:41" x14ac:dyDescent="0.2">
      <c r="B66" s="14" t="s">
        <v>59</v>
      </c>
      <c r="AN66" s="3"/>
      <c r="AO66" s="14"/>
    </row>
    <row r="67" spans="2:41" x14ac:dyDescent="0.2">
      <c r="B67" s="14" t="s">
        <v>54</v>
      </c>
    </row>
    <row r="68" spans="2:41" x14ac:dyDescent="0.2">
      <c r="B68" s="14" t="s">
        <v>61</v>
      </c>
    </row>
    <row r="69" spans="2:41" x14ac:dyDescent="0.2">
      <c r="B69" s="14" t="s">
        <v>99</v>
      </c>
    </row>
    <row r="70" spans="2:41" x14ac:dyDescent="0.2">
      <c r="B70" s="14" t="s">
        <v>96</v>
      </c>
    </row>
    <row r="84" spans="2:2" ht="12.75" customHeight="1" x14ac:dyDescent="0.2">
      <c r="B84" s="46"/>
    </row>
    <row r="85" spans="2:2" ht="12.75" customHeight="1" x14ac:dyDescent="0.2">
      <c r="B85" s="46" t="s">
        <v>35</v>
      </c>
    </row>
    <row r="86" spans="2:2" ht="12.75" customHeight="1" x14ac:dyDescent="0.2">
      <c r="B86" s="46" t="s">
        <v>25</v>
      </c>
    </row>
    <row r="87" spans="2:2" ht="12.75" customHeight="1" x14ac:dyDescent="0.2">
      <c r="B87" s="46" t="s">
        <v>26</v>
      </c>
    </row>
    <row r="88" spans="2:2" ht="12.75" customHeight="1" x14ac:dyDescent="0.2">
      <c r="B88" s="46" t="s">
        <v>36</v>
      </c>
    </row>
    <row r="89" spans="2:2" ht="12.75" customHeight="1" x14ac:dyDescent="0.2">
      <c r="B89" s="46" t="s">
        <v>27</v>
      </c>
    </row>
    <row r="90" spans="2:2" ht="12.75" customHeight="1" x14ac:dyDescent="0.2">
      <c r="B90" s="46" t="s">
        <v>37</v>
      </c>
    </row>
    <row r="91" spans="2:2" ht="12.75" customHeight="1" x14ac:dyDescent="0.2">
      <c r="B91" s="46" t="s">
        <v>38</v>
      </c>
    </row>
    <row r="92" spans="2:2" ht="12.75" customHeight="1" x14ac:dyDescent="0.2">
      <c r="B92" s="46" t="s">
        <v>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B48:K48"/>
    <mergeCell ref="B49:K49"/>
    <mergeCell ref="B50:K50"/>
    <mergeCell ref="B34:B47"/>
    <mergeCell ref="C34:L35"/>
    <mergeCell ref="C42:C47"/>
    <mergeCell ref="E42:L42"/>
    <mergeCell ref="E43:L43"/>
    <mergeCell ref="E44:L44"/>
    <mergeCell ref="E45:L45"/>
    <mergeCell ref="E46:L46"/>
    <mergeCell ref="E47:L47"/>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2:AN83"/>
  <sheetViews>
    <sheetView view="pageBreakPreview" zoomScaleNormal="100" zoomScaleSheetLayoutView="100" workbookViewId="0">
      <selection activeCell="M26" sqref="M26:AN26"/>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1370</v>
      </c>
    </row>
    <row r="3" spans="2:40" ht="14.25" customHeight="1" x14ac:dyDescent="0.2">
      <c r="AB3" s="1625" t="s">
        <v>77</v>
      </c>
      <c r="AC3" s="1626"/>
      <c r="AD3" s="1626"/>
      <c r="AE3" s="1626"/>
      <c r="AF3" s="1627"/>
      <c r="AG3" s="1571"/>
      <c r="AH3" s="1572"/>
      <c r="AI3" s="1572"/>
      <c r="AJ3" s="1572"/>
      <c r="AK3" s="1572"/>
      <c r="AL3" s="1572"/>
      <c r="AM3" s="1572"/>
      <c r="AN3" s="1573"/>
    </row>
    <row r="5" spans="2:40" x14ac:dyDescent="0.2">
      <c r="B5" s="1623" t="s">
        <v>630</v>
      </c>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c r="AF5" s="1623"/>
      <c r="AG5" s="1623"/>
      <c r="AH5" s="1623"/>
      <c r="AI5" s="1623"/>
      <c r="AJ5" s="1623"/>
      <c r="AK5" s="1623"/>
      <c r="AL5" s="1623"/>
      <c r="AM5" s="1623"/>
      <c r="AN5" s="1623"/>
    </row>
    <row r="6" spans="2:40" ht="13.5" customHeight="1" x14ac:dyDescent="0.2">
      <c r="AE6" s="659" t="s">
        <v>648</v>
      </c>
      <c r="AF6" s="1623"/>
      <c r="AG6" s="1623"/>
      <c r="AH6" t="s">
        <v>34</v>
      </c>
      <c r="AI6" s="1623"/>
      <c r="AJ6" s="1623"/>
      <c r="AK6" t="s">
        <v>384</v>
      </c>
      <c r="AL6" s="1623"/>
      <c r="AM6" s="1623"/>
      <c r="AN6" t="s">
        <v>29</v>
      </c>
    </row>
    <row r="7" spans="2:40" x14ac:dyDescent="0.2">
      <c r="B7" s="1623"/>
      <c r="C7" s="1623"/>
      <c r="D7" s="1623"/>
      <c r="E7" s="1623"/>
      <c r="F7" s="1623"/>
      <c r="G7" s="1623"/>
      <c r="H7" s="1623" t="s">
        <v>1371</v>
      </c>
      <c r="I7" s="1623"/>
      <c r="J7" s="1623"/>
      <c r="K7" t="s">
        <v>1372</v>
      </c>
    </row>
    <row r="8" spans="2:40" x14ac:dyDescent="0.2">
      <c r="V8" s="1624" t="s">
        <v>1373</v>
      </c>
      <c r="W8" s="1624"/>
      <c r="X8" s="1624"/>
      <c r="Y8" s="1624"/>
      <c r="Z8" s="1624"/>
      <c r="AA8" s="1624"/>
      <c r="AB8" s="1624"/>
      <c r="AC8" s="1624"/>
      <c r="AD8" s="1624"/>
      <c r="AE8" s="1624"/>
      <c r="AF8" s="1624"/>
      <c r="AG8" s="1624"/>
      <c r="AH8" s="1624"/>
      <c r="AI8" s="1624"/>
      <c r="AJ8" s="1624"/>
      <c r="AK8" s="1624"/>
      <c r="AL8" s="1624"/>
      <c r="AM8" s="1624"/>
      <c r="AN8" s="1624"/>
    </row>
    <row r="9" spans="2:40" x14ac:dyDescent="0.2">
      <c r="Y9" s="1623"/>
      <c r="Z9" s="1623"/>
      <c r="AA9" s="1623"/>
      <c r="AB9" s="1623"/>
      <c r="AC9" s="1623"/>
      <c r="AD9" s="1623"/>
      <c r="AE9" s="1623"/>
      <c r="AF9" s="1623"/>
      <c r="AG9" s="1623"/>
      <c r="AH9" s="1623"/>
      <c r="AI9" s="1623"/>
      <c r="AJ9" s="1623"/>
      <c r="AK9" s="1623"/>
      <c r="AL9" s="1623"/>
      <c r="AM9" s="1623"/>
      <c r="AN9" s="1623"/>
    </row>
    <row r="10" spans="2:40" x14ac:dyDescent="0.2">
      <c r="V10" s="1623" t="s">
        <v>631</v>
      </c>
      <c r="W10" s="1623"/>
      <c r="X10" s="1623"/>
      <c r="Y10" s="1623"/>
      <c r="Z10" s="1623"/>
      <c r="AA10" s="1623"/>
      <c r="AB10" s="1623"/>
      <c r="AC10" s="1623"/>
      <c r="AD10" s="1623"/>
      <c r="AE10" s="1623"/>
      <c r="AF10" s="1623"/>
      <c r="AG10" s="1623"/>
      <c r="AH10" s="1623"/>
      <c r="AI10" s="1623"/>
      <c r="AJ10" s="1623"/>
      <c r="AK10" s="1623"/>
      <c r="AL10" s="1623"/>
      <c r="AM10" s="1623"/>
      <c r="AN10" s="1623"/>
    </row>
    <row r="11" spans="2:40" x14ac:dyDescent="0.2">
      <c r="Y11" s="1623"/>
      <c r="Z11" s="1623"/>
      <c r="AA11" s="1623"/>
      <c r="AB11" s="1623"/>
      <c r="AC11" s="1623"/>
      <c r="AD11" s="1623"/>
      <c r="AE11" s="1623"/>
      <c r="AF11" s="1623"/>
      <c r="AG11" s="1623"/>
      <c r="AH11" s="1623"/>
      <c r="AI11" s="1623"/>
      <c r="AJ11" s="1623"/>
      <c r="AK11" s="1623"/>
      <c r="AL11" s="1623"/>
      <c r="AM11" s="1623"/>
      <c r="AN11" s="1623"/>
    </row>
    <row r="12" spans="2:40" x14ac:dyDescent="0.2">
      <c r="C12" t="s">
        <v>633</v>
      </c>
    </row>
    <row r="13" spans="2:40" x14ac:dyDescent="0.2">
      <c r="N13" s="1628"/>
      <c r="O13" s="1628"/>
      <c r="AB13" s="1625" t="s">
        <v>1374</v>
      </c>
      <c r="AC13" s="1626"/>
      <c r="AD13" s="1626"/>
      <c r="AE13" s="1626"/>
      <c r="AF13" s="1626"/>
      <c r="AG13" s="1626"/>
      <c r="AH13" s="1626"/>
      <c r="AI13" s="1627"/>
      <c r="AJ13" s="1629"/>
      <c r="AK13" s="1630"/>
      <c r="AL13" s="1630"/>
      <c r="AM13" s="1630"/>
      <c r="AN13" s="1631"/>
    </row>
    <row r="14" spans="2:40" ht="14.25" customHeight="1" x14ac:dyDescent="0.2">
      <c r="B14" s="1632" t="s">
        <v>79</v>
      </c>
      <c r="C14" s="1635" t="s">
        <v>7</v>
      </c>
      <c r="D14" s="1636"/>
      <c r="E14" s="1636"/>
      <c r="F14" s="1636"/>
      <c r="G14" s="1636"/>
      <c r="H14" s="1636"/>
      <c r="I14" s="1636"/>
      <c r="J14" s="1636"/>
      <c r="K14" s="1636"/>
      <c r="L14" s="1637"/>
      <c r="M14" s="1638"/>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AN14" s="1640"/>
    </row>
    <row r="15" spans="2:40" ht="14.25" customHeight="1" x14ac:dyDescent="0.2">
      <c r="B15" s="1633"/>
      <c r="C15" s="1641" t="s">
        <v>80</v>
      </c>
      <c r="D15" s="1642"/>
      <c r="E15" s="1642"/>
      <c r="F15" s="1642"/>
      <c r="G15" s="1642"/>
      <c r="H15" s="1642"/>
      <c r="I15" s="1642"/>
      <c r="J15" s="1642"/>
      <c r="K15" s="1642"/>
      <c r="L15" s="1642"/>
      <c r="M15" s="1643"/>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5"/>
    </row>
    <row r="16" spans="2:40" ht="13.5" customHeight="1" x14ac:dyDescent="0.2">
      <c r="B16" s="1633"/>
      <c r="C16" s="1635" t="s">
        <v>1375</v>
      </c>
      <c r="D16" s="1636"/>
      <c r="E16" s="1636"/>
      <c r="F16" s="1636"/>
      <c r="G16" s="1636"/>
      <c r="H16" s="1636"/>
      <c r="I16" s="1636"/>
      <c r="J16" s="1636"/>
      <c r="K16" s="1636"/>
      <c r="L16" s="1646"/>
      <c r="M16" s="1629" t="s">
        <v>634</v>
      </c>
      <c r="N16" s="1630"/>
      <c r="O16" s="1630"/>
      <c r="P16" s="1630"/>
      <c r="Q16" s="1630"/>
      <c r="R16" s="1630"/>
      <c r="S16" s="1630"/>
      <c r="T16" t="s">
        <v>635</v>
      </c>
      <c r="U16" s="1630"/>
      <c r="V16" s="1630"/>
      <c r="W16" s="1630"/>
      <c r="X16" t="s">
        <v>234</v>
      </c>
      <c r="Y16" s="1636"/>
      <c r="Z16" s="1636"/>
      <c r="AA16" s="1636"/>
      <c r="AB16" s="1636"/>
      <c r="AC16" s="1636"/>
      <c r="AD16" s="1636"/>
      <c r="AE16" s="1636"/>
      <c r="AF16" s="1636"/>
      <c r="AG16" s="1636"/>
      <c r="AH16" s="1636"/>
      <c r="AI16" s="1636"/>
      <c r="AJ16" s="1636"/>
      <c r="AK16" s="1636"/>
      <c r="AL16" s="1636"/>
      <c r="AM16" s="1636"/>
      <c r="AN16" s="1646"/>
    </row>
    <row r="17" spans="2:40" ht="13.5" customHeight="1" x14ac:dyDescent="0.2">
      <c r="B17" s="1633"/>
      <c r="C17" s="1641"/>
      <c r="D17" s="1642"/>
      <c r="E17" s="1642"/>
      <c r="F17" s="1642"/>
      <c r="G17" s="1642"/>
      <c r="H17" s="1642"/>
      <c r="I17" s="1642"/>
      <c r="J17" s="1642"/>
      <c r="K17" s="1642"/>
      <c r="L17" s="1647"/>
      <c r="M17" s="1657" t="s">
        <v>1376</v>
      </c>
      <c r="N17" s="1658"/>
      <c r="O17" s="1658"/>
      <c r="P17" s="1658"/>
      <c r="Q17" t="s">
        <v>1377</v>
      </c>
      <c r="R17" s="1658"/>
      <c r="S17" s="1658"/>
      <c r="T17" s="1658"/>
      <c r="U17" s="1658"/>
      <c r="V17" s="1658" t="s">
        <v>1378</v>
      </c>
      <c r="W17" s="1658"/>
      <c r="X17" s="1659"/>
      <c r="Y17" s="1659"/>
      <c r="Z17" s="1659"/>
      <c r="AA17" s="1659"/>
      <c r="AB17" s="1659"/>
      <c r="AC17" s="1659"/>
      <c r="AD17" s="1659"/>
      <c r="AE17" s="1659"/>
      <c r="AF17" s="1659"/>
      <c r="AG17" s="1659"/>
      <c r="AH17" s="1659"/>
      <c r="AI17" s="1659"/>
      <c r="AJ17" s="1659"/>
      <c r="AK17" s="1659"/>
      <c r="AL17" s="1659"/>
      <c r="AM17" s="1659"/>
      <c r="AN17" s="1660"/>
    </row>
    <row r="18" spans="2:40" ht="13.5" customHeight="1" x14ac:dyDescent="0.2">
      <c r="B18" s="1633"/>
      <c r="C18" s="1648"/>
      <c r="D18" s="1649"/>
      <c r="E18" s="1649"/>
      <c r="F18" s="1649"/>
      <c r="G18" s="1649"/>
      <c r="H18" s="1649"/>
      <c r="I18" s="1649"/>
      <c r="J18" s="1649"/>
      <c r="K18" s="1649"/>
      <c r="L18" s="1650"/>
      <c r="M18" s="1651" t="s">
        <v>83</v>
      </c>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3"/>
    </row>
    <row r="19" spans="2:40" ht="14.25" customHeight="1" x14ac:dyDescent="0.2">
      <c r="B19" s="1633"/>
      <c r="C19" s="1654" t="s">
        <v>84</v>
      </c>
      <c r="D19" s="1655"/>
      <c r="E19" s="1655"/>
      <c r="F19" s="1655"/>
      <c r="G19" s="1655"/>
      <c r="H19" s="1655"/>
      <c r="I19" s="1655"/>
      <c r="J19" s="1655"/>
      <c r="K19" s="1655"/>
      <c r="L19" s="1656"/>
      <c r="M19" s="1625" t="s">
        <v>9</v>
      </c>
      <c r="N19" s="1626"/>
      <c r="O19" s="1626"/>
      <c r="P19" s="1626"/>
      <c r="Q19" s="1627"/>
      <c r="R19" s="1571"/>
      <c r="S19" s="1572"/>
      <c r="T19" s="1572"/>
      <c r="U19" s="1572"/>
      <c r="V19" s="1572"/>
      <c r="W19" s="1572"/>
      <c r="X19" s="1572"/>
      <c r="Y19" s="1572"/>
      <c r="Z19" s="1572"/>
      <c r="AA19" s="1573"/>
      <c r="AB19" s="1629" t="s">
        <v>10</v>
      </c>
      <c r="AC19" s="1630"/>
      <c r="AD19" s="1630"/>
      <c r="AE19" s="1630"/>
      <c r="AF19" s="1631"/>
      <c r="AG19" s="1571"/>
      <c r="AH19" s="1572"/>
      <c r="AI19" s="1572"/>
      <c r="AJ19" s="1572"/>
      <c r="AK19" s="1572"/>
      <c r="AL19" s="1572"/>
      <c r="AM19" s="1572"/>
      <c r="AN19" s="1573"/>
    </row>
    <row r="20" spans="2:40" ht="14.25" customHeight="1" x14ac:dyDescent="0.2">
      <c r="B20" s="1633"/>
      <c r="C20" s="1661" t="s">
        <v>1379</v>
      </c>
      <c r="D20" s="1661"/>
      <c r="E20" s="1661"/>
      <c r="F20" s="1661"/>
      <c r="G20" s="1661"/>
      <c r="H20" s="1661"/>
      <c r="I20" s="1661"/>
      <c r="J20" s="1661"/>
      <c r="K20" s="1661"/>
      <c r="L20" s="1661"/>
      <c r="M20" s="1662"/>
      <c r="N20" s="1663"/>
      <c r="O20" s="1663"/>
      <c r="P20" s="1663"/>
      <c r="Q20" s="1663"/>
      <c r="R20" s="1663"/>
      <c r="S20" s="1663"/>
      <c r="T20" s="1663"/>
      <c r="U20" s="1664"/>
      <c r="V20" s="1662" t="s">
        <v>11</v>
      </c>
      <c r="W20" s="1663"/>
      <c r="X20" s="1663"/>
      <c r="Y20" s="1663"/>
      <c r="Z20" s="1663"/>
      <c r="AA20" s="1664"/>
      <c r="AB20" s="1662"/>
      <c r="AC20" s="1663"/>
      <c r="AD20" s="1663"/>
      <c r="AE20" s="1663"/>
      <c r="AF20" s="1663"/>
      <c r="AG20" s="1663"/>
      <c r="AH20" s="1663"/>
      <c r="AI20" s="1663"/>
      <c r="AJ20" s="1663"/>
      <c r="AK20" s="1663"/>
      <c r="AL20" s="1663"/>
      <c r="AM20" s="1663"/>
      <c r="AN20" s="1664"/>
    </row>
    <row r="21" spans="2:40" ht="14.25" customHeight="1" x14ac:dyDescent="0.2">
      <c r="B21" s="1633"/>
      <c r="C21" s="1661" t="s">
        <v>632</v>
      </c>
      <c r="D21" s="1661"/>
      <c r="E21" s="1661"/>
      <c r="F21" s="1661"/>
      <c r="G21" s="1661"/>
      <c r="H21" s="1661"/>
      <c r="I21" s="1661"/>
      <c r="J21" s="1665"/>
      <c r="K21" s="1665"/>
      <c r="L21" s="1666"/>
      <c r="M21" s="1662" t="s">
        <v>13</v>
      </c>
      <c r="N21" s="1663"/>
      <c r="O21" s="1663"/>
      <c r="P21" s="1663"/>
      <c r="Q21" s="1664"/>
      <c r="R21" s="1667"/>
      <c r="S21" s="1668"/>
      <c r="T21" s="1668"/>
      <c r="U21" s="1668"/>
      <c r="V21" s="1668"/>
      <c r="W21" s="1668"/>
      <c r="X21" s="1668"/>
      <c r="Y21" s="1668"/>
      <c r="Z21" s="1668"/>
      <c r="AA21" s="1669"/>
      <c r="AB21" s="1663" t="s">
        <v>14</v>
      </c>
      <c r="AC21" s="1663"/>
      <c r="AD21" s="1663"/>
      <c r="AE21" s="1663"/>
      <c r="AF21" s="1664"/>
      <c r="AG21" s="1667"/>
      <c r="AH21" s="1668"/>
      <c r="AI21" s="1668"/>
      <c r="AJ21" s="1668"/>
      <c r="AK21" s="1668"/>
      <c r="AL21" s="1668"/>
      <c r="AM21" s="1668"/>
      <c r="AN21" s="1669"/>
    </row>
    <row r="22" spans="2:40" ht="13.5" customHeight="1" x14ac:dyDescent="0.2">
      <c r="B22" s="1633"/>
      <c r="C22" s="1670" t="s">
        <v>15</v>
      </c>
      <c r="D22" s="1670"/>
      <c r="E22" s="1670"/>
      <c r="F22" s="1670"/>
      <c r="G22" s="1670"/>
      <c r="H22" s="1670"/>
      <c r="I22" s="1670"/>
      <c r="J22" s="1671"/>
      <c r="K22" s="1671"/>
      <c r="L22" s="1671"/>
      <c r="M22" s="1629" t="s">
        <v>634</v>
      </c>
      <c r="N22" s="1630"/>
      <c r="O22" s="1630"/>
      <c r="P22" s="1630"/>
      <c r="Q22" s="1630"/>
      <c r="R22" s="1630"/>
      <c r="S22" s="1630"/>
      <c r="T22" t="s">
        <v>635</v>
      </c>
      <c r="U22" s="1630"/>
      <c r="V22" s="1630"/>
      <c r="W22" s="1630"/>
      <c r="X22" t="s">
        <v>234</v>
      </c>
      <c r="Y22" s="1636"/>
      <c r="Z22" s="1636"/>
      <c r="AA22" s="1636"/>
      <c r="AB22" s="1636"/>
      <c r="AC22" s="1636"/>
      <c r="AD22" s="1636"/>
      <c r="AE22" s="1636"/>
      <c r="AF22" s="1636"/>
      <c r="AG22" s="1636"/>
      <c r="AH22" s="1636"/>
      <c r="AI22" s="1636"/>
      <c r="AJ22" s="1636"/>
      <c r="AK22" s="1636"/>
      <c r="AL22" s="1636"/>
      <c r="AM22" s="1636"/>
      <c r="AN22" s="1646"/>
    </row>
    <row r="23" spans="2:40" ht="14.25" customHeight="1" x14ac:dyDescent="0.2">
      <c r="B23" s="1633"/>
      <c r="C23" s="1670"/>
      <c r="D23" s="1670"/>
      <c r="E23" s="1670"/>
      <c r="F23" s="1670"/>
      <c r="G23" s="1670"/>
      <c r="H23" s="1670"/>
      <c r="I23" s="1670"/>
      <c r="J23" s="1671"/>
      <c r="K23" s="1671"/>
      <c r="L23" s="1671"/>
      <c r="M23" s="1657" t="s">
        <v>1376</v>
      </c>
      <c r="N23" s="1658"/>
      <c r="O23" s="1658"/>
      <c r="P23" s="1658"/>
      <c r="Q23" t="s">
        <v>1377</v>
      </c>
      <c r="R23" s="1658"/>
      <c r="S23" s="1658"/>
      <c r="T23" s="1658"/>
      <c r="U23" s="1658"/>
      <c r="V23" s="1658" t="s">
        <v>1378</v>
      </c>
      <c r="W23" s="1658"/>
      <c r="X23" s="1659"/>
      <c r="Y23" s="1659"/>
      <c r="Z23" s="1659"/>
      <c r="AA23" s="1659"/>
      <c r="AB23" s="1659"/>
      <c r="AC23" s="1659"/>
      <c r="AD23" s="1659"/>
      <c r="AE23" s="1659"/>
      <c r="AF23" s="1659"/>
      <c r="AG23" s="1659"/>
      <c r="AH23" s="1659"/>
      <c r="AI23" s="1659"/>
      <c r="AJ23" s="1659"/>
      <c r="AK23" s="1659"/>
      <c r="AL23" s="1659"/>
      <c r="AM23" s="1659"/>
      <c r="AN23" s="1660"/>
    </row>
    <row r="24" spans="2:40" x14ac:dyDescent="0.2">
      <c r="B24" s="1634"/>
      <c r="C24" s="1672"/>
      <c r="D24" s="1672"/>
      <c r="E24" s="1672"/>
      <c r="F24" s="1672"/>
      <c r="G24" s="1672"/>
      <c r="H24" s="1672"/>
      <c r="I24" s="1672"/>
      <c r="J24" s="1673"/>
      <c r="K24" s="1673"/>
      <c r="L24" s="1673"/>
      <c r="M24" s="1674"/>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675"/>
      <c r="AM24" s="1675"/>
      <c r="AN24" s="1676"/>
    </row>
    <row r="25" spans="2:40" ht="14.25" customHeight="1" x14ac:dyDescent="0.2">
      <c r="B25" s="1677" t="s">
        <v>1380</v>
      </c>
      <c r="C25" s="1635" t="s">
        <v>232</v>
      </c>
      <c r="D25" s="1636"/>
      <c r="E25" s="1636"/>
      <c r="F25" s="1636"/>
      <c r="G25" s="1636"/>
      <c r="H25" s="1636"/>
      <c r="I25" s="1636"/>
      <c r="J25" s="1636"/>
      <c r="K25" s="1636"/>
      <c r="L25" s="1646"/>
      <c r="M25" s="1680"/>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2"/>
    </row>
    <row r="26" spans="2:40" ht="14.25" customHeight="1" x14ac:dyDescent="0.2">
      <c r="B26" s="1678"/>
      <c r="C26" s="1648" t="s">
        <v>1381</v>
      </c>
      <c r="D26" s="1649"/>
      <c r="E26" s="1649"/>
      <c r="F26" s="1649"/>
      <c r="G26" s="1649"/>
      <c r="H26" s="1649"/>
      <c r="I26" s="1649"/>
      <c r="J26" s="1649"/>
      <c r="K26" s="1649"/>
      <c r="L26" s="1650"/>
      <c r="M26" s="1648"/>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649"/>
      <c r="AM26" s="1649"/>
      <c r="AN26" s="1650"/>
    </row>
    <row r="27" spans="2:40" ht="13.5" customHeight="1" x14ac:dyDescent="0.2">
      <c r="B27" s="1678"/>
      <c r="C27" s="1670" t="s">
        <v>1382</v>
      </c>
      <c r="D27" s="1670"/>
      <c r="E27" s="1670"/>
      <c r="F27" s="1670"/>
      <c r="G27" s="1670"/>
      <c r="H27" s="1670"/>
      <c r="I27" s="1670"/>
      <c r="J27" s="1670"/>
      <c r="K27" s="1670"/>
      <c r="L27" s="1670"/>
      <c r="M27" s="1629" t="s">
        <v>634</v>
      </c>
      <c r="N27" s="1630"/>
      <c r="O27" s="1630"/>
      <c r="P27" s="1630"/>
      <c r="Q27" s="1630"/>
      <c r="R27" s="1630"/>
      <c r="S27" s="1630"/>
      <c r="T27" t="s">
        <v>635</v>
      </c>
      <c r="U27" s="1630"/>
      <c r="V27" s="1630"/>
      <c r="W27" s="1630"/>
      <c r="X27" t="s">
        <v>234</v>
      </c>
      <c r="Y27" s="1636"/>
      <c r="Z27" s="1636"/>
      <c r="AA27" s="1636"/>
      <c r="AB27" s="1636"/>
      <c r="AC27" s="1636"/>
      <c r="AD27" s="1636"/>
      <c r="AE27" s="1636"/>
      <c r="AF27" s="1636"/>
      <c r="AG27" s="1636"/>
      <c r="AH27" s="1636"/>
      <c r="AI27" s="1636"/>
      <c r="AJ27" s="1636"/>
      <c r="AK27" s="1636"/>
      <c r="AL27" s="1636"/>
      <c r="AM27" s="1636"/>
      <c r="AN27" s="1646"/>
    </row>
    <row r="28" spans="2:40" ht="14.25" customHeight="1" x14ac:dyDescent="0.2">
      <c r="B28" s="1678"/>
      <c r="C28" s="1670"/>
      <c r="D28" s="1670"/>
      <c r="E28" s="1670"/>
      <c r="F28" s="1670"/>
      <c r="G28" s="1670"/>
      <c r="H28" s="1670"/>
      <c r="I28" s="1670"/>
      <c r="J28" s="1670"/>
      <c r="K28" s="1670"/>
      <c r="L28" s="1670"/>
      <c r="M28" s="1657" t="s">
        <v>1376</v>
      </c>
      <c r="N28" s="1658"/>
      <c r="O28" s="1658"/>
      <c r="P28" s="1658"/>
      <c r="Q28" t="s">
        <v>1377</v>
      </c>
      <c r="R28" s="1658"/>
      <c r="S28" s="1658"/>
      <c r="T28" s="1658"/>
      <c r="U28" s="1658"/>
      <c r="V28" s="1658" t="s">
        <v>1378</v>
      </c>
      <c r="W28" s="1658"/>
      <c r="X28" s="1659"/>
      <c r="Y28" s="1659"/>
      <c r="Z28" s="1659"/>
      <c r="AA28" s="1659"/>
      <c r="AB28" s="1659"/>
      <c r="AC28" s="1659"/>
      <c r="AD28" s="1659"/>
      <c r="AE28" s="1659"/>
      <c r="AF28" s="1659"/>
      <c r="AG28" s="1659"/>
      <c r="AH28" s="1659"/>
      <c r="AI28" s="1659"/>
      <c r="AJ28" s="1659"/>
      <c r="AK28" s="1659"/>
      <c r="AL28" s="1659"/>
      <c r="AM28" s="1659"/>
      <c r="AN28" s="1660"/>
    </row>
    <row r="29" spans="2:40" x14ac:dyDescent="0.2">
      <c r="B29" s="1678"/>
      <c r="C29" s="1670"/>
      <c r="D29" s="1670"/>
      <c r="E29" s="1670"/>
      <c r="F29" s="1670"/>
      <c r="G29" s="1670"/>
      <c r="H29" s="1670"/>
      <c r="I29" s="1670"/>
      <c r="J29" s="1670"/>
      <c r="K29" s="1670"/>
      <c r="L29" s="1670"/>
      <c r="M29" s="1674"/>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675"/>
      <c r="AM29" s="1675"/>
      <c r="AN29" s="1676"/>
    </row>
    <row r="30" spans="2:40" ht="14.25" customHeight="1" x14ac:dyDescent="0.2">
      <c r="B30" s="1678"/>
      <c r="C30" s="1670" t="s">
        <v>84</v>
      </c>
      <c r="D30" s="1670"/>
      <c r="E30" s="1670"/>
      <c r="F30" s="1670"/>
      <c r="G30" s="1670"/>
      <c r="H30" s="1670"/>
      <c r="I30" s="1670"/>
      <c r="J30" s="1670"/>
      <c r="K30" s="1670"/>
      <c r="L30" s="1670"/>
      <c r="M30" s="1625" t="s">
        <v>9</v>
      </c>
      <c r="N30" s="1626"/>
      <c r="O30" s="1626"/>
      <c r="P30" s="1626"/>
      <c r="Q30" s="1627"/>
      <c r="R30" s="1571"/>
      <c r="S30" s="1572"/>
      <c r="T30" s="1572"/>
      <c r="U30" s="1572"/>
      <c r="V30" s="1572"/>
      <c r="W30" s="1572"/>
      <c r="X30" s="1572"/>
      <c r="Y30" s="1572"/>
      <c r="Z30" s="1572"/>
      <c r="AA30" s="1573"/>
      <c r="AB30" s="1629" t="s">
        <v>10</v>
      </c>
      <c r="AC30" s="1630"/>
      <c r="AD30" s="1630"/>
      <c r="AE30" s="1630"/>
      <c r="AF30" s="1631"/>
      <c r="AG30" s="1571"/>
      <c r="AH30" s="1572"/>
      <c r="AI30" s="1572"/>
      <c r="AJ30" s="1572"/>
      <c r="AK30" s="1572"/>
      <c r="AL30" s="1572"/>
      <c r="AM30" s="1572"/>
      <c r="AN30" s="1573"/>
    </row>
    <row r="31" spans="2:40" ht="13.5" customHeight="1" x14ac:dyDescent="0.2">
      <c r="B31" s="1678"/>
      <c r="C31" s="1683" t="s">
        <v>1383</v>
      </c>
      <c r="D31" s="1683"/>
      <c r="E31" s="1683"/>
      <c r="F31" s="1683"/>
      <c r="G31" s="1683"/>
      <c r="H31" s="1683"/>
      <c r="I31" s="1683"/>
      <c r="J31" s="1683"/>
      <c r="K31" s="1683"/>
      <c r="L31" s="1683"/>
      <c r="M31" s="1629" t="s">
        <v>634</v>
      </c>
      <c r="N31" s="1630"/>
      <c r="O31" s="1630"/>
      <c r="P31" s="1630"/>
      <c r="Q31" s="1630"/>
      <c r="R31" s="1630"/>
      <c r="S31" s="1630"/>
      <c r="T31" t="s">
        <v>635</v>
      </c>
      <c r="U31" s="1630"/>
      <c r="V31" s="1630"/>
      <c r="W31" s="1630"/>
      <c r="X31" t="s">
        <v>234</v>
      </c>
      <c r="Y31" s="1636"/>
      <c r="Z31" s="1636"/>
      <c r="AA31" s="1636"/>
      <c r="AB31" s="1636"/>
      <c r="AC31" s="1636"/>
      <c r="AD31" s="1636"/>
      <c r="AE31" s="1636"/>
      <c r="AF31" s="1636"/>
      <c r="AG31" s="1636"/>
      <c r="AH31" s="1636"/>
      <c r="AI31" s="1636"/>
      <c r="AJ31" s="1636"/>
      <c r="AK31" s="1636"/>
      <c r="AL31" s="1636"/>
      <c r="AM31" s="1636"/>
      <c r="AN31" s="1646"/>
    </row>
    <row r="32" spans="2:40" ht="14.25" customHeight="1" x14ac:dyDescent="0.2">
      <c r="B32" s="1678"/>
      <c r="C32" s="1683"/>
      <c r="D32" s="1683"/>
      <c r="E32" s="1683"/>
      <c r="F32" s="1683"/>
      <c r="G32" s="1683"/>
      <c r="H32" s="1683"/>
      <c r="I32" s="1683"/>
      <c r="J32" s="1683"/>
      <c r="K32" s="1683"/>
      <c r="L32" s="1683"/>
      <c r="M32" s="1657" t="s">
        <v>1376</v>
      </c>
      <c r="N32" s="1658"/>
      <c r="O32" s="1658"/>
      <c r="P32" s="1658"/>
      <c r="Q32" t="s">
        <v>1377</v>
      </c>
      <c r="R32" s="1658"/>
      <c r="S32" s="1658"/>
      <c r="T32" s="1658"/>
      <c r="U32" s="1658"/>
      <c r="V32" s="1658" t="s">
        <v>1378</v>
      </c>
      <c r="W32" s="1658"/>
      <c r="X32" s="1659"/>
      <c r="Y32" s="1659"/>
      <c r="Z32" s="1659"/>
      <c r="AA32" s="1659"/>
      <c r="AB32" s="1659"/>
      <c r="AC32" s="1659"/>
      <c r="AD32" s="1659"/>
      <c r="AE32" s="1659"/>
      <c r="AF32" s="1659"/>
      <c r="AG32" s="1659"/>
      <c r="AH32" s="1659"/>
      <c r="AI32" s="1659"/>
      <c r="AJ32" s="1659"/>
      <c r="AK32" s="1659"/>
      <c r="AL32" s="1659"/>
      <c r="AM32" s="1659"/>
      <c r="AN32" s="1660"/>
    </row>
    <row r="33" spans="2:40" x14ac:dyDescent="0.2">
      <c r="B33" s="1678"/>
      <c r="C33" s="1683"/>
      <c r="D33" s="1683"/>
      <c r="E33" s="1683"/>
      <c r="F33" s="1683"/>
      <c r="G33" s="1683"/>
      <c r="H33" s="1683"/>
      <c r="I33" s="1683"/>
      <c r="J33" s="1683"/>
      <c r="K33" s="1683"/>
      <c r="L33" s="1683"/>
      <c r="M33" s="1674"/>
      <c r="N33" s="1675"/>
      <c r="O33" s="1675"/>
      <c r="P33" s="1675"/>
      <c r="Q33" s="1675"/>
      <c r="R33" s="1675"/>
      <c r="S33" s="1675"/>
      <c r="T33" s="1675"/>
      <c r="U33" s="1675"/>
      <c r="V33" s="1675"/>
      <c r="W33" s="1675"/>
      <c r="X33" s="1675"/>
      <c r="Y33" s="1675"/>
      <c r="Z33" s="1675"/>
      <c r="AA33" s="1675"/>
      <c r="AB33" s="1675"/>
      <c r="AC33" s="1675"/>
      <c r="AD33" s="1675"/>
      <c r="AE33" s="1675"/>
      <c r="AF33" s="1675"/>
      <c r="AG33" s="1675"/>
      <c r="AH33" s="1675"/>
      <c r="AI33" s="1675"/>
      <c r="AJ33" s="1675"/>
      <c r="AK33" s="1675"/>
      <c r="AL33" s="1675"/>
      <c r="AM33" s="1675"/>
      <c r="AN33" s="1676"/>
    </row>
    <row r="34" spans="2:40" ht="14.25" customHeight="1" x14ac:dyDescent="0.2">
      <c r="B34" s="1678"/>
      <c r="C34" s="1670"/>
      <c r="D34" s="1670"/>
      <c r="E34" s="1670"/>
      <c r="F34" s="1670"/>
      <c r="G34" s="1670"/>
      <c r="H34" s="1670"/>
      <c r="I34" s="1670"/>
      <c r="J34" s="1670"/>
      <c r="K34" s="1670"/>
      <c r="L34" s="1670"/>
      <c r="M34" s="1625" t="s">
        <v>9</v>
      </c>
      <c r="N34" s="1626"/>
      <c r="O34" s="1626"/>
      <c r="P34" s="1626"/>
      <c r="Q34" s="1627"/>
      <c r="R34" s="1571"/>
      <c r="S34" s="1572"/>
      <c r="T34" s="1572"/>
      <c r="U34" s="1572"/>
      <c r="V34" s="1572"/>
      <c r="W34" s="1572"/>
      <c r="X34" s="1572"/>
      <c r="Y34" s="1572"/>
      <c r="Z34" s="1572"/>
      <c r="AA34" s="1573"/>
      <c r="AB34" s="1629" t="s">
        <v>10</v>
      </c>
      <c r="AC34" s="1630"/>
      <c r="AD34" s="1630"/>
      <c r="AE34" s="1630"/>
      <c r="AF34" s="1631"/>
      <c r="AG34" s="1571"/>
      <c r="AH34" s="1572"/>
      <c r="AI34" s="1572"/>
      <c r="AJ34" s="1572"/>
      <c r="AK34" s="1572"/>
      <c r="AL34" s="1572"/>
      <c r="AM34" s="1572"/>
      <c r="AN34" s="1573"/>
    </row>
    <row r="35" spans="2:40" ht="14.25" customHeight="1" x14ac:dyDescent="0.2">
      <c r="B35" s="1678"/>
      <c r="C35" s="1670" t="s">
        <v>17</v>
      </c>
      <c r="D35" s="1670"/>
      <c r="E35" s="1670"/>
      <c r="F35" s="1670"/>
      <c r="G35" s="1670"/>
      <c r="H35" s="1670"/>
      <c r="I35" s="1670"/>
      <c r="J35" s="1670"/>
      <c r="K35" s="1670"/>
      <c r="L35" s="1670"/>
      <c r="M35" s="1661"/>
      <c r="N35" s="1661"/>
      <c r="O35" s="1661"/>
      <c r="P35" s="1661"/>
      <c r="Q35" s="1661"/>
      <c r="R35" s="1661"/>
      <c r="S35" s="1661"/>
      <c r="T35" s="1661"/>
      <c r="U35" s="1661"/>
      <c r="V35" s="1661"/>
      <c r="W35" s="1661"/>
      <c r="X35" s="1661"/>
      <c r="Y35" s="1661"/>
      <c r="Z35" s="1661"/>
      <c r="AA35" s="1661"/>
      <c r="AB35" s="1661"/>
      <c r="AC35" s="1661"/>
      <c r="AD35" s="1661"/>
      <c r="AE35" s="1661"/>
      <c r="AF35" s="1661"/>
      <c r="AG35" s="1661"/>
      <c r="AH35" s="1661"/>
      <c r="AI35" s="1661"/>
      <c r="AJ35" s="1661"/>
      <c r="AK35" s="1661"/>
      <c r="AL35" s="1661"/>
      <c r="AM35" s="1661"/>
      <c r="AN35" s="1661"/>
    </row>
    <row r="36" spans="2:40" ht="13.5" customHeight="1" x14ac:dyDescent="0.2">
      <c r="B36" s="1678"/>
      <c r="C36" s="1670" t="s">
        <v>18</v>
      </c>
      <c r="D36" s="1670"/>
      <c r="E36" s="1670"/>
      <c r="F36" s="1670"/>
      <c r="G36" s="1670"/>
      <c r="H36" s="1670"/>
      <c r="I36" s="1670"/>
      <c r="J36" s="1670"/>
      <c r="K36" s="1670"/>
      <c r="L36" s="1670"/>
      <c r="M36" s="1629" t="s">
        <v>634</v>
      </c>
      <c r="N36" s="1630"/>
      <c r="O36" s="1630"/>
      <c r="P36" s="1630"/>
      <c r="Q36" s="1630"/>
      <c r="R36" s="1630"/>
      <c r="S36" s="1630"/>
      <c r="T36" t="s">
        <v>635</v>
      </c>
      <c r="U36" s="1630"/>
      <c r="V36" s="1630"/>
      <c r="W36" s="1630"/>
      <c r="X36" t="s">
        <v>234</v>
      </c>
      <c r="Y36" s="1636"/>
      <c r="Z36" s="1636"/>
      <c r="AA36" s="1636"/>
      <c r="AB36" s="1636"/>
      <c r="AC36" s="1636"/>
      <c r="AD36" s="1636"/>
      <c r="AE36" s="1636"/>
      <c r="AF36" s="1636"/>
      <c r="AG36" s="1636"/>
      <c r="AH36" s="1636"/>
      <c r="AI36" s="1636"/>
      <c r="AJ36" s="1636"/>
      <c r="AK36" s="1636"/>
      <c r="AL36" s="1636"/>
      <c r="AM36" s="1636"/>
      <c r="AN36" s="1646"/>
    </row>
    <row r="37" spans="2:40" ht="14.25" customHeight="1" x14ac:dyDescent="0.2">
      <c r="B37" s="1678"/>
      <c r="C37" s="1670"/>
      <c r="D37" s="1670"/>
      <c r="E37" s="1670"/>
      <c r="F37" s="1670"/>
      <c r="G37" s="1670"/>
      <c r="H37" s="1670"/>
      <c r="I37" s="1670"/>
      <c r="J37" s="1670"/>
      <c r="K37" s="1670"/>
      <c r="L37" s="1670"/>
      <c r="M37" s="1657" t="s">
        <v>1376</v>
      </c>
      <c r="N37" s="1658"/>
      <c r="O37" s="1658"/>
      <c r="P37" s="1658"/>
      <c r="Q37" t="s">
        <v>1377</v>
      </c>
      <c r="R37" s="1658"/>
      <c r="S37" s="1658"/>
      <c r="T37" s="1658"/>
      <c r="U37" s="1658"/>
      <c r="V37" s="1658" t="s">
        <v>1378</v>
      </c>
      <c r="W37" s="1658"/>
      <c r="X37" s="1659"/>
      <c r="Y37" s="1659"/>
      <c r="Z37" s="1659"/>
      <c r="AA37" s="1659"/>
      <c r="AB37" s="1659"/>
      <c r="AC37" s="1659"/>
      <c r="AD37" s="1659"/>
      <c r="AE37" s="1659"/>
      <c r="AF37" s="1659"/>
      <c r="AG37" s="1659"/>
      <c r="AH37" s="1659"/>
      <c r="AI37" s="1659"/>
      <c r="AJ37" s="1659"/>
      <c r="AK37" s="1659"/>
      <c r="AL37" s="1659"/>
      <c r="AM37" s="1659"/>
      <c r="AN37" s="1660"/>
    </row>
    <row r="38" spans="2:40" x14ac:dyDescent="0.2">
      <c r="B38" s="1679"/>
      <c r="C38" s="1670"/>
      <c r="D38" s="1670"/>
      <c r="E38" s="1670"/>
      <c r="F38" s="1670"/>
      <c r="G38" s="1670"/>
      <c r="H38" s="1670"/>
      <c r="I38" s="1670"/>
      <c r="J38" s="1670"/>
      <c r="K38" s="1670"/>
      <c r="L38" s="1670"/>
      <c r="M38" s="1674"/>
      <c r="N38" s="1675"/>
      <c r="O38" s="1684"/>
      <c r="P38" s="1684"/>
      <c r="Q38" s="1684"/>
      <c r="R38" s="1684"/>
      <c r="S38" s="1684"/>
      <c r="T38" s="1684"/>
      <c r="U38" s="1684"/>
      <c r="V38" s="1684"/>
      <c r="W38" s="1684"/>
      <c r="X38" s="1684"/>
      <c r="Y38" s="1684"/>
      <c r="Z38" s="1684"/>
      <c r="AA38" s="1684"/>
      <c r="AB38" s="1684"/>
      <c r="AC38" s="1684"/>
      <c r="AD38" s="1684"/>
      <c r="AE38" s="1675"/>
      <c r="AF38" s="1675"/>
      <c r="AG38" s="1675"/>
      <c r="AH38" s="1675"/>
      <c r="AI38" s="1675"/>
      <c r="AJ38" s="1684"/>
      <c r="AK38" s="1684"/>
      <c r="AL38" s="1684"/>
      <c r="AM38" s="1684"/>
      <c r="AN38" s="1685"/>
    </row>
    <row r="39" spans="2:40" ht="13.5" customHeight="1" x14ac:dyDescent="0.2">
      <c r="B39" s="1677" t="s">
        <v>1384</v>
      </c>
      <c r="C39" s="1686" t="s">
        <v>86</v>
      </c>
      <c r="D39" s="1687"/>
      <c r="E39" s="1687"/>
      <c r="F39" s="1687"/>
      <c r="G39" s="1687"/>
      <c r="H39" s="1687"/>
      <c r="I39" s="1687"/>
      <c r="J39" s="1687"/>
      <c r="K39" s="1687"/>
      <c r="L39" s="1687"/>
      <c r="M39" s="1687"/>
      <c r="N39" s="1752"/>
      <c r="O39" s="1754" t="s">
        <v>19</v>
      </c>
      <c r="P39" s="1755"/>
      <c r="Q39" s="1758" t="s">
        <v>636</v>
      </c>
      <c r="R39" s="1687"/>
      <c r="S39" s="1687"/>
      <c r="T39" s="1687"/>
      <c r="U39" s="1695"/>
      <c r="V39" s="1745" t="s">
        <v>20</v>
      </c>
      <c r="W39" s="1746"/>
      <c r="X39" s="1746"/>
      <c r="Y39" s="1746"/>
      <c r="Z39" s="1746"/>
      <c r="AA39" s="1746"/>
      <c r="AB39" s="1746"/>
      <c r="AC39" s="1746"/>
      <c r="AD39" s="1747"/>
      <c r="AE39" s="1686" t="s">
        <v>55</v>
      </c>
      <c r="AF39" s="1687"/>
      <c r="AG39" s="1687"/>
      <c r="AH39" s="1687"/>
      <c r="AI39" s="1687"/>
      <c r="AJ39" s="1686" t="s">
        <v>56</v>
      </c>
      <c r="AK39" s="1687"/>
      <c r="AL39" s="1687"/>
      <c r="AM39" s="1687"/>
      <c r="AN39" s="1695"/>
    </row>
    <row r="40" spans="2:40" ht="14.25" customHeight="1" x14ac:dyDescent="0.2">
      <c r="B40" s="1678"/>
      <c r="C40" s="1702"/>
      <c r="D40" s="1703"/>
      <c r="E40" s="1703"/>
      <c r="F40" s="1703"/>
      <c r="G40" s="1703"/>
      <c r="H40" s="1703"/>
      <c r="I40" s="1703"/>
      <c r="J40" s="1703"/>
      <c r="K40" s="1703"/>
      <c r="L40" s="1703"/>
      <c r="M40" s="1703"/>
      <c r="N40" s="1753"/>
      <c r="O40" s="1756"/>
      <c r="P40" s="1757"/>
      <c r="Q40" s="1696" t="s">
        <v>31</v>
      </c>
      <c r="R40" s="1697"/>
      <c r="S40" s="1697"/>
      <c r="T40" s="1697"/>
      <c r="U40" s="1698"/>
      <c r="V40" s="1699"/>
      <c r="W40" s="1700"/>
      <c r="X40" s="1700"/>
      <c r="Y40" s="1700"/>
      <c r="Z40" s="1700"/>
      <c r="AA40" s="1700"/>
      <c r="AB40" s="1700"/>
      <c r="AC40" s="1700"/>
      <c r="AD40" s="1701"/>
      <c r="AE40" s="1702" t="s">
        <v>31</v>
      </c>
      <c r="AF40" s="1703"/>
      <c r="AG40" s="1703"/>
      <c r="AH40" s="1703"/>
      <c r="AI40" s="1703"/>
      <c r="AJ40" s="1704" t="s">
        <v>32</v>
      </c>
      <c r="AK40" s="1697"/>
      <c r="AL40" s="1697"/>
      <c r="AM40" s="1697"/>
      <c r="AN40" s="1698"/>
    </row>
    <row r="41" spans="2:40" ht="14.25" customHeight="1" x14ac:dyDescent="0.2">
      <c r="B41" s="1678"/>
      <c r="C41" s="1633" t="s">
        <v>1385</v>
      </c>
      <c r="E41" s="1690" t="s">
        <v>2</v>
      </c>
      <c r="F41" s="1690"/>
      <c r="G41" s="1690"/>
      <c r="H41" s="1690"/>
      <c r="I41" s="1690"/>
      <c r="J41" s="1690"/>
      <c r="K41" s="1690"/>
      <c r="L41" s="1690"/>
      <c r="M41" s="1690"/>
      <c r="N41" s="1692"/>
      <c r="O41" s="1693"/>
      <c r="P41" s="1694"/>
      <c r="Q41" s="1693"/>
      <c r="R41" s="1663"/>
      <c r="S41" s="1663"/>
      <c r="T41" s="1663"/>
      <c r="U41" s="1664"/>
      <c r="V41" t="s">
        <v>117</v>
      </c>
      <c r="W41" s="1688" t="s">
        <v>1386</v>
      </c>
      <c r="X41" s="1688"/>
      <c r="Y41" t="s">
        <v>117</v>
      </c>
      <c r="Z41" s="1688" t="s">
        <v>637</v>
      </c>
      <c r="AA41" s="1688"/>
      <c r="AB41" t="s">
        <v>117</v>
      </c>
      <c r="AC41" s="1688" t="s">
        <v>638</v>
      </c>
      <c r="AD41" s="1689"/>
      <c r="AE41" s="1571"/>
      <c r="AF41" s="1572"/>
      <c r="AG41" s="1572"/>
      <c r="AH41" s="1572"/>
      <c r="AI41" s="1573"/>
      <c r="AJ41" s="1667"/>
      <c r="AK41" s="1668"/>
      <c r="AL41" s="1668"/>
      <c r="AM41" s="1668"/>
      <c r="AN41" s="1669"/>
    </row>
    <row r="42" spans="2:40" ht="14.25" customHeight="1" x14ac:dyDescent="0.2">
      <c r="B42" s="1678"/>
      <c r="C42" s="1633"/>
      <c r="E42" s="1690" t="s">
        <v>3</v>
      </c>
      <c r="F42" s="1691"/>
      <c r="G42" s="1691"/>
      <c r="H42" s="1691"/>
      <c r="I42" s="1691"/>
      <c r="J42" s="1691"/>
      <c r="K42" s="1691"/>
      <c r="L42" s="1691"/>
      <c r="M42" s="1691"/>
      <c r="N42" s="1692"/>
      <c r="O42" s="1693"/>
      <c r="P42" s="1694"/>
      <c r="Q42" s="1693"/>
      <c r="R42" s="1663"/>
      <c r="S42" s="1663"/>
      <c r="T42" s="1663"/>
      <c r="U42" s="1664"/>
      <c r="V42" t="s">
        <v>117</v>
      </c>
      <c r="W42" s="1688" t="s">
        <v>1386</v>
      </c>
      <c r="X42" s="1688"/>
      <c r="Y42" t="s">
        <v>117</v>
      </c>
      <c r="Z42" s="1688" t="s">
        <v>637</v>
      </c>
      <c r="AA42" s="1688"/>
      <c r="AB42" t="s">
        <v>117</v>
      </c>
      <c r="AC42" s="1688" t="s">
        <v>638</v>
      </c>
      <c r="AD42" s="1689"/>
      <c r="AE42" s="1571"/>
      <c r="AF42" s="1572"/>
      <c r="AG42" s="1572"/>
      <c r="AH42" s="1572"/>
      <c r="AI42" s="1573"/>
      <c r="AJ42" s="1667"/>
      <c r="AK42" s="1668"/>
      <c r="AL42" s="1668"/>
      <c r="AM42" s="1668"/>
      <c r="AN42" s="1669"/>
    </row>
    <row r="43" spans="2:40" ht="14.25" customHeight="1" x14ac:dyDescent="0.2">
      <c r="B43" s="1678"/>
      <c r="C43" s="1633"/>
      <c r="E43" s="1690" t="s">
        <v>639</v>
      </c>
      <c r="F43" s="1691"/>
      <c r="G43" s="1691"/>
      <c r="H43" s="1691"/>
      <c r="I43" s="1691"/>
      <c r="J43" s="1691"/>
      <c r="K43" s="1691"/>
      <c r="L43" s="1691"/>
      <c r="M43" s="1691"/>
      <c r="N43" s="1692"/>
      <c r="O43" s="1693"/>
      <c r="P43" s="1694"/>
      <c r="Q43" s="1693"/>
      <c r="R43" s="1663"/>
      <c r="S43" s="1663"/>
      <c r="T43" s="1663"/>
      <c r="U43" s="1664"/>
      <c r="V43" t="s">
        <v>117</v>
      </c>
      <c r="W43" s="1688" t="s">
        <v>1386</v>
      </c>
      <c r="X43" s="1688"/>
      <c r="Y43" t="s">
        <v>117</v>
      </c>
      <c r="Z43" s="1688" t="s">
        <v>637</v>
      </c>
      <c r="AA43" s="1688"/>
      <c r="AB43" t="s">
        <v>117</v>
      </c>
      <c r="AC43" s="1688" t="s">
        <v>638</v>
      </c>
      <c r="AD43" s="1689"/>
      <c r="AE43" s="1571"/>
      <c r="AF43" s="1572"/>
      <c r="AG43" s="1572"/>
      <c r="AH43" s="1572"/>
      <c r="AI43" s="1573"/>
      <c r="AJ43" s="1667"/>
      <c r="AK43" s="1668"/>
      <c r="AL43" s="1668"/>
      <c r="AM43" s="1668"/>
      <c r="AN43" s="1669"/>
    </row>
    <row r="44" spans="2:40" ht="14.25" customHeight="1" x14ac:dyDescent="0.2">
      <c r="B44" s="1678"/>
      <c r="C44" s="1633"/>
      <c r="E44" s="1690" t="s">
        <v>590</v>
      </c>
      <c r="F44" s="1691"/>
      <c r="G44" s="1691"/>
      <c r="H44" s="1691"/>
      <c r="I44" s="1691"/>
      <c r="J44" s="1691"/>
      <c r="K44" s="1691"/>
      <c r="L44" s="1691"/>
      <c r="M44" s="1691"/>
      <c r="N44" s="1692"/>
      <c r="O44" s="1693"/>
      <c r="P44" s="1694"/>
      <c r="Q44" s="1693"/>
      <c r="R44" s="1663"/>
      <c r="S44" s="1663"/>
      <c r="T44" s="1663"/>
      <c r="U44" s="1664"/>
      <c r="V44" t="s">
        <v>117</v>
      </c>
      <c r="W44" s="1688" t="s">
        <v>1386</v>
      </c>
      <c r="X44" s="1688"/>
      <c r="Y44" t="s">
        <v>117</v>
      </c>
      <c r="Z44" s="1688" t="s">
        <v>637</v>
      </c>
      <c r="AA44" s="1688"/>
      <c r="AB44" t="s">
        <v>117</v>
      </c>
      <c r="AC44" s="1688" t="s">
        <v>638</v>
      </c>
      <c r="AD44" s="1689"/>
      <c r="AE44" s="1571"/>
      <c r="AF44" s="1572"/>
      <c r="AG44" s="1572"/>
      <c r="AH44" s="1572"/>
      <c r="AI44" s="1573"/>
      <c r="AJ44" s="1667"/>
      <c r="AK44" s="1668"/>
      <c r="AL44" s="1668"/>
      <c r="AM44" s="1668"/>
      <c r="AN44" s="1669"/>
    </row>
    <row r="45" spans="2:40" ht="14.25" customHeight="1" x14ac:dyDescent="0.2">
      <c r="B45" s="1678"/>
      <c r="C45" s="1633"/>
      <c r="E45" s="1690" t="s">
        <v>640</v>
      </c>
      <c r="F45" s="1691"/>
      <c r="G45" s="1691"/>
      <c r="H45" s="1691"/>
      <c r="I45" s="1691"/>
      <c r="J45" s="1691"/>
      <c r="K45" s="1691"/>
      <c r="L45" s="1691"/>
      <c r="M45" s="1691"/>
      <c r="N45" s="1692"/>
      <c r="O45" s="1693"/>
      <c r="P45" s="1694"/>
      <c r="Q45" s="1693"/>
      <c r="R45" s="1663"/>
      <c r="S45" s="1663"/>
      <c r="T45" s="1663"/>
      <c r="U45" s="1664"/>
      <c r="V45" t="s">
        <v>117</v>
      </c>
      <c r="W45" s="1688" t="s">
        <v>1386</v>
      </c>
      <c r="X45" s="1688"/>
      <c r="Y45" t="s">
        <v>117</v>
      </c>
      <c r="Z45" s="1688" t="s">
        <v>637</v>
      </c>
      <c r="AA45" s="1688"/>
      <c r="AB45" t="s">
        <v>117</v>
      </c>
      <c r="AC45" s="1688" t="s">
        <v>638</v>
      </c>
      <c r="AD45" s="1689"/>
      <c r="AE45" s="1571"/>
      <c r="AF45" s="1572"/>
      <c r="AG45" s="1572"/>
      <c r="AH45" s="1572"/>
      <c r="AI45" s="1573"/>
      <c r="AJ45" s="1667"/>
      <c r="AK45" s="1668"/>
      <c r="AL45" s="1668"/>
      <c r="AM45" s="1668"/>
      <c r="AN45" s="1669"/>
    </row>
    <row r="46" spans="2:40" ht="14.25" customHeight="1" x14ac:dyDescent="0.2">
      <c r="B46" s="1678"/>
      <c r="C46" s="1633"/>
      <c r="E46" s="1690" t="s">
        <v>4</v>
      </c>
      <c r="F46" s="1691"/>
      <c r="G46" s="1691"/>
      <c r="H46" s="1691"/>
      <c r="I46" s="1691"/>
      <c r="J46" s="1691"/>
      <c r="K46" s="1691"/>
      <c r="L46" s="1691"/>
      <c r="M46" s="1691"/>
      <c r="N46" s="1692"/>
      <c r="O46" s="1693"/>
      <c r="P46" s="1694"/>
      <c r="Q46" s="1693"/>
      <c r="R46" s="1663"/>
      <c r="S46" s="1663"/>
      <c r="T46" s="1663"/>
      <c r="U46" s="1664"/>
      <c r="V46" t="s">
        <v>117</v>
      </c>
      <c r="W46" s="1688" t="s">
        <v>1386</v>
      </c>
      <c r="X46" s="1688"/>
      <c r="Y46" t="s">
        <v>117</v>
      </c>
      <c r="Z46" s="1688" t="s">
        <v>637</v>
      </c>
      <c r="AA46" s="1688"/>
      <c r="AB46" t="s">
        <v>117</v>
      </c>
      <c r="AC46" s="1688" t="s">
        <v>638</v>
      </c>
      <c r="AD46" s="1689"/>
      <c r="AE46" s="1571"/>
      <c r="AF46" s="1572"/>
      <c r="AG46" s="1572"/>
      <c r="AH46" s="1572"/>
      <c r="AI46" s="1573"/>
      <c r="AJ46" s="1667"/>
      <c r="AK46" s="1668"/>
      <c r="AL46" s="1668"/>
      <c r="AM46" s="1668"/>
      <c r="AN46" s="1669"/>
    </row>
    <row r="47" spans="2:40" ht="14.25" customHeight="1" x14ac:dyDescent="0.2">
      <c r="B47" s="1678"/>
      <c r="C47" s="1633"/>
      <c r="E47" s="1690" t="s">
        <v>1387</v>
      </c>
      <c r="F47" s="1691"/>
      <c r="G47" s="1691"/>
      <c r="H47" s="1691"/>
      <c r="I47" s="1691"/>
      <c r="J47" s="1691"/>
      <c r="K47" s="1691"/>
      <c r="L47" s="1691"/>
      <c r="M47" s="1691"/>
      <c r="N47" s="1692"/>
      <c r="O47" s="1693"/>
      <c r="P47" s="1694"/>
      <c r="Q47" s="1693"/>
      <c r="R47" s="1663"/>
      <c r="S47" s="1663"/>
      <c r="T47" s="1663"/>
      <c r="U47" s="1664"/>
      <c r="V47" t="s">
        <v>117</v>
      </c>
      <c r="W47" s="1688" t="s">
        <v>1386</v>
      </c>
      <c r="X47" s="1688"/>
      <c r="Y47" t="s">
        <v>117</v>
      </c>
      <c r="Z47" s="1688" t="s">
        <v>637</v>
      </c>
      <c r="AA47" s="1688"/>
      <c r="AB47" t="s">
        <v>117</v>
      </c>
      <c r="AC47" s="1688" t="s">
        <v>638</v>
      </c>
      <c r="AD47" s="1689"/>
      <c r="AE47" s="1571"/>
      <c r="AF47" s="1572"/>
      <c r="AG47" s="1572"/>
      <c r="AH47" s="1572"/>
      <c r="AI47" s="1573"/>
      <c r="AJ47" s="1667"/>
      <c r="AK47" s="1668"/>
      <c r="AL47" s="1668"/>
      <c r="AM47" s="1668"/>
      <c r="AN47" s="1669"/>
    </row>
    <row r="48" spans="2:40" ht="14.25" customHeight="1" x14ac:dyDescent="0.2">
      <c r="B48" s="1678"/>
      <c r="C48" s="1633"/>
      <c r="E48" s="1690" t="s">
        <v>6</v>
      </c>
      <c r="F48" s="1691"/>
      <c r="G48" s="1691"/>
      <c r="H48" s="1691"/>
      <c r="I48" s="1691"/>
      <c r="J48" s="1691"/>
      <c r="K48" s="1691"/>
      <c r="L48" s="1691"/>
      <c r="M48" s="1691"/>
      <c r="N48" s="1692"/>
      <c r="O48" s="1693"/>
      <c r="P48" s="1694"/>
      <c r="Q48" s="1693"/>
      <c r="R48" s="1663"/>
      <c r="S48" s="1663"/>
      <c r="T48" s="1663"/>
      <c r="U48" s="1664"/>
      <c r="V48" t="s">
        <v>117</v>
      </c>
      <c r="W48" s="1688" t="s">
        <v>1386</v>
      </c>
      <c r="X48" s="1688"/>
      <c r="Y48" t="s">
        <v>117</v>
      </c>
      <c r="Z48" s="1688" t="s">
        <v>637</v>
      </c>
      <c r="AA48" s="1688"/>
      <c r="AB48" t="s">
        <v>117</v>
      </c>
      <c r="AC48" s="1688" t="s">
        <v>638</v>
      </c>
      <c r="AD48" s="1689"/>
      <c r="AE48" s="1571"/>
      <c r="AF48" s="1572"/>
      <c r="AG48" s="1572"/>
      <c r="AH48" s="1572"/>
      <c r="AI48" s="1573"/>
      <c r="AJ48" s="1667"/>
      <c r="AK48" s="1668"/>
      <c r="AL48" s="1668"/>
      <c r="AM48" s="1668"/>
      <c r="AN48" s="1669"/>
    </row>
    <row r="49" spans="2:40" ht="14.25" customHeight="1" x14ac:dyDescent="0.2">
      <c r="B49" s="1678"/>
      <c r="C49" s="1633"/>
      <c r="E49" s="1690" t="s">
        <v>613</v>
      </c>
      <c r="F49" s="1691"/>
      <c r="G49" s="1691"/>
      <c r="H49" s="1691"/>
      <c r="I49" s="1691"/>
      <c r="J49" s="1691"/>
      <c r="K49" s="1691"/>
      <c r="L49" s="1691"/>
      <c r="M49" s="1691"/>
      <c r="N49" s="1692"/>
      <c r="O49" s="1693"/>
      <c r="P49" s="1694"/>
      <c r="Q49" s="1693"/>
      <c r="R49" s="1663"/>
      <c r="S49" s="1663"/>
      <c r="T49" s="1663"/>
      <c r="U49" s="1664"/>
      <c r="V49" t="s">
        <v>117</v>
      </c>
      <c r="W49" s="1688" t="s">
        <v>1386</v>
      </c>
      <c r="X49" s="1688"/>
      <c r="Y49" t="s">
        <v>117</v>
      </c>
      <c r="Z49" s="1688" t="s">
        <v>637</v>
      </c>
      <c r="AA49" s="1688"/>
      <c r="AB49" t="s">
        <v>117</v>
      </c>
      <c r="AC49" s="1688" t="s">
        <v>638</v>
      </c>
      <c r="AD49" s="1689"/>
      <c r="AE49" s="1571"/>
      <c r="AF49" s="1572"/>
      <c r="AG49" s="1572"/>
      <c r="AH49" s="1572"/>
      <c r="AI49" s="1573"/>
      <c r="AJ49" s="1667"/>
      <c r="AK49" s="1668"/>
      <c r="AL49" s="1668"/>
      <c r="AM49" s="1668"/>
      <c r="AN49" s="1669"/>
    </row>
    <row r="50" spans="2:40" ht="14.25" customHeight="1" x14ac:dyDescent="0.2">
      <c r="B50" s="1678"/>
      <c r="C50" s="1633"/>
      <c r="E50" s="1690" t="s">
        <v>641</v>
      </c>
      <c r="F50" s="1691"/>
      <c r="G50" s="1691"/>
      <c r="H50" s="1691"/>
      <c r="I50" s="1691"/>
      <c r="J50" s="1691"/>
      <c r="K50" s="1691"/>
      <c r="L50" s="1691"/>
      <c r="M50" s="1691"/>
      <c r="N50" s="1692"/>
      <c r="O50" s="1693"/>
      <c r="P50" s="1694"/>
      <c r="Q50" s="1693"/>
      <c r="R50" s="1663"/>
      <c r="S50" s="1663"/>
      <c r="T50" s="1663"/>
      <c r="U50" s="1664"/>
      <c r="V50" t="s">
        <v>117</v>
      </c>
      <c r="W50" s="1688" t="s">
        <v>1386</v>
      </c>
      <c r="X50" s="1688"/>
      <c r="Y50" t="s">
        <v>117</v>
      </c>
      <c r="Z50" s="1688" t="s">
        <v>637</v>
      </c>
      <c r="AA50" s="1688"/>
      <c r="AB50" t="s">
        <v>117</v>
      </c>
      <c r="AC50" s="1688" t="s">
        <v>638</v>
      </c>
      <c r="AD50" s="1689"/>
      <c r="AE50" s="1571"/>
      <c r="AF50" s="1572"/>
      <c r="AG50" s="1572"/>
      <c r="AH50" s="1572"/>
      <c r="AI50" s="1573"/>
      <c r="AJ50" s="1667"/>
      <c r="AK50" s="1668"/>
      <c r="AL50" s="1668"/>
      <c r="AM50" s="1668"/>
      <c r="AN50" s="1669"/>
    </row>
    <row r="51" spans="2:40" ht="14.25" customHeight="1" thickBot="1" x14ac:dyDescent="0.25">
      <c r="B51" s="1678"/>
      <c r="C51" s="1633"/>
      <c r="E51" s="1726" t="s">
        <v>5</v>
      </c>
      <c r="F51" s="1727"/>
      <c r="G51" s="1727"/>
      <c r="H51" s="1727"/>
      <c r="I51" s="1727"/>
      <c r="J51" s="1727"/>
      <c r="K51" s="1727"/>
      <c r="L51" s="1727"/>
      <c r="M51" s="1727"/>
      <c r="N51" s="1728"/>
      <c r="O51" s="1729"/>
      <c r="P51" s="1730"/>
      <c r="Q51" s="1729"/>
      <c r="R51" s="1731"/>
      <c r="S51" s="1731"/>
      <c r="T51" s="1731"/>
      <c r="U51" s="1732"/>
      <c r="V51" t="s">
        <v>117</v>
      </c>
      <c r="W51" s="1733" t="s">
        <v>1386</v>
      </c>
      <c r="X51" s="1733"/>
      <c r="Y51" t="s">
        <v>117</v>
      </c>
      <c r="Z51" s="1733" t="s">
        <v>637</v>
      </c>
      <c r="AA51" s="1733"/>
      <c r="AB51" t="s">
        <v>117</v>
      </c>
      <c r="AC51" s="1733" t="s">
        <v>638</v>
      </c>
      <c r="AD51" s="1734"/>
      <c r="AE51" s="1705"/>
      <c r="AF51" s="1706"/>
      <c r="AG51" s="1706"/>
      <c r="AH51" s="1706"/>
      <c r="AI51" s="1707"/>
      <c r="AJ51" s="1708"/>
      <c r="AK51" s="1709"/>
      <c r="AL51" s="1709"/>
      <c r="AM51" s="1709"/>
      <c r="AN51" s="1710"/>
    </row>
    <row r="52" spans="2:40" ht="14.25" customHeight="1" thickTop="1" x14ac:dyDescent="0.2">
      <c r="B52" s="1678"/>
      <c r="C52" s="1633"/>
      <c r="E52" s="1711" t="s">
        <v>72</v>
      </c>
      <c r="F52" s="1712"/>
      <c r="G52" s="1712"/>
      <c r="H52" s="1712"/>
      <c r="I52" s="1712"/>
      <c r="J52" s="1712"/>
      <c r="K52" s="1712"/>
      <c r="L52" s="1712"/>
      <c r="M52" s="1712"/>
      <c r="N52" s="1713"/>
      <c r="O52" s="1714"/>
      <c r="P52" s="1715"/>
      <c r="Q52" s="1714"/>
      <c r="R52" s="1716"/>
      <c r="S52" s="1716"/>
      <c r="T52" s="1716"/>
      <c r="U52" s="1717"/>
      <c r="V52" t="s">
        <v>117</v>
      </c>
      <c r="W52" s="1718" t="s">
        <v>1386</v>
      </c>
      <c r="X52" s="1718"/>
      <c r="Y52" t="s">
        <v>117</v>
      </c>
      <c r="Z52" s="1718" t="s">
        <v>637</v>
      </c>
      <c r="AA52" s="1718"/>
      <c r="AB52" t="s">
        <v>117</v>
      </c>
      <c r="AC52" s="1718" t="s">
        <v>638</v>
      </c>
      <c r="AD52" s="1719"/>
      <c r="AE52" s="1720"/>
      <c r="AF52" s="1721"/>
      <c r="AG52" s="1721"/>
      <c r="AH52" s="1721"/>
      <c r="AI52" s="1722"/>
      <c r="AJ52" s="1723"/>
      <c r="AK52" s="1724"/>
      <c r="AL52" s="1724"/>
      <c r="AM52" s="1724"/>
      <c r="AN52" s="1725"/>
    </row>
    <row r="53" spans="2:40" ht="14.25" customHeight="1" x14ac:dyDescent="0.2">
      <c r="B53" s="1678"/>
      <c r="C53" s="1633"/>
      <c r="E53" s="1735" t="s">
        <v>642</v>
      </c>
      <c r="F53" s="1736"/>
      <c r="G53" s="1736"/>
      <c r="H53" s="1736"/>
      <c r="I53" s="1736"/>
      <c r="J53" s="1736"/>
      <c r="K53" s="1736"/>
      <c r="L53" s="1736"/>
      <c r="M53" s="1736"/>
      <c r="N53" s="1737"/>
      <c r="O53" s="1693"/>
      <c r="P53" s="1694"/>
      <c r="Q53" s="1693"/>
      <c r="R53" s="1663"/>
      <c r="S53" s="1663"/>
      <c r="T53" s="1663"/>
      <c r="U53" s="1664"/>
      <c r="V53" t="s">
        <v>117</v>
      </c>
      <c r="W53" s="1688" t="s">
        <v>1386</v>
      </c>
      <c r="X53" s="1688"/>
      <c r="Y53" t="s">
        <v>117</v>
      </c>
      <c r="Z53" s="1688" t="s">
        <v>637</v>
      </c>
      <c r="AA53" s="1688"/>
      <c r="AB53" t="s">
        <v>117</v>
      </c>
      <c r="AC53" s="1688" t="s">
        <v>638</v>
      </c>
      <c r="AD53" s="1689"/>
      <c r="AE53" s="1571"/>
      <c r="AF53" s="1572"/>
      <c r="AG53" s="1572"/>
      <c r="AH53" s="1572"/>
      <c r="AI53" s="1573"/>
      <c r="AJ53" s="1667"/>
      <c r="AK53" s="1668"/>
      <c r="AL53" s="1668"/>
      <c r="AM53" s="1668"/>
      <c r="AN53" s="1669"/>
    </row>
    <row r="54" spans="2:40" ht="14.25" customHeight="1" x14ac:dyDescent="0.2">
      <c r="B54" s="1678"/>
      <c r="C54" s="1633"/>
      <c r="E54" s="1735" t="s">
        <v>643</v>
      </c>
      <c r="F54" s="1736"/>
      <c r="G54" s="1736"/>
      <c r="H54" s="1736"/>
      <c r="I54" s="1736"/>
      <c r="J54" s="1736"/>
      <c r="K54" s="1736"/>
      <c r="L54" s="1736"/>
      <c r="M54" s="1736"/>
      <c r="N54" s="1737"/>
      <c r="O54" s="1693"/>
      <c r="P54" s="1694"/>
      <c r="Q54" s="1693"/>
      <c r="R54" s="1663"/>
      <c r="S54" s="1663"/>
      <c r="T54" s="1663"/>
      <c r="U54" s="1664"/>
      <c r="V54" t="s">
        <v>117</v>
      </c>
      <c r="W54" s="1688" t="s">
        <v>1386</v>
      </c>
      <c r="X54" s="1688"/>
      <c r="Y54" t="s">
        <v>117</v>
      </c>
      <c r="Z54" s="1688" t="s">
        <v>637</v>
      </c>
      <c r="AA54" s="1688"/>
      <c r="AB54" t="s">
        <v>117</v>
      </c>
      <c r="AC54" s="1688" t="s">
        <v>638</v>
      </c>
      <c r="AD54" s="1689"/>
      <c r="AE54" s="1571"/>
      <c r="AF54" s="1572"/>
      <c r="AG54" s="1572"/>
      <c r="AH54" s="1572"/>
      <c r="AI54" s="1573"/>
      <c r="AJ54" s="1667"/>
      <c r="AK54" s="1668"/>
      <c r="AL54" s="1668"/>
      <c r="AM54" s="1668"/>
      <c r="AN54" s="1669"/>
    </row>
    <row r="55" spans="2:40" ht="14.25" customHeight="1" x14ac:dyDescent="0.2">
      <c r="B55" s="1678"/>
      <c r="C55" s="1633"/>
      <c r="E55" s="1735" t="s">
        <v>644</v>
      </c>
      <c r="F55" s="1736"/>
      <c r="G55" s="1736"/>
      <c r="H55" s="1736"/>
      <c r="I55" s="1736"/>
      <c r="J55" s="1736"/>
      <c r="K55" s="1736"/>
      <c r="L55" s="1736"/>
      <c r="M55" s="1736"/>
      <c r="N55" s="1737"/>
      <c r="O55" s="1693"/>
      <c r="P55" s="1694"/>
      <c r="Q55" s="1693"/>
      <c r="R55" s="1663"/>
      <c r="S55" s="1663"/>
      <c r="T55" s="1663"/>
      <c r="U55" s="1664"/>
      <c r="V55" t="s">
        <v>117</v>
      </c>
      <c r="W55" s="1688" t="s">
        <v>1386</v>
      </c>
      <c r="X55" s="1688"/>
      <c r="Y55" t="s">
        <v>117</v>
      </c>
      <c r="Z55" s="1688" t="s">
        <v>637</v>
      </c>
      <c r="AA55" s="1688"/>
      <c r="AB55" t="s">
        <v>117</v>
      </c>
      <c r="AC55" s="1688" t="s">
        <v>638</v>
      </c>
      <c r="AD55" s="1689"/>
      <c r="AE55" s="1571"/>
      <c r="AF55" s="1572"/>
      <c r="AG55" s="1572"/>
      <c r="AH55" s="1572"/>
      <c r="AI55" s="1573"/>
      <c r="AJ55" s="1667"/>
      <c r="AK55" s="1668"/>
      <c r="AL55" s="1668"/>
      <c r="AM55" s="1668"/>
      <c r="AN55" s="1669"/>
    </row>
    <row r="56" spans="2:40" ht="14.25" customHeight="1" x14ac:dyDescent="0.2">
      <c r="B56" s="1678"/>
      <c r="C56" s="1633"/>
      <c r="E56" s="1735" t="s">
        <v>645</v>
      </c>
      <c r="F56" s="1736"/>
      <c r="G56" s="1736"/>
      <c r="H56" s="1736"/>
      <c r="I56" s="1736"/>
      <c r="J56" s="1736"/>
      <c r="K56" s="1736"/>
      <c r="L56" s="1736"/>
      <c r="M56" s="1736"/>
      <c r="N56" s="1737"/>
      <c r="O56" s="1693"/>
      <c r="P56" s="1694"/>
      <c r="Q56" s="1693"/>
      <c r="R56" s="1663"/>
      <c r="S56" s="1663"/>
      <c r="T56" s="1663"/>
      <c r="U56" s="1664"/>
      <c r="V56" t="s">
        <v>117</v>
      </c>
      <c r="W56" s="1688" t="s">
        <v>1386</v>
      </c>
      <c r="X56" s="1688"/>
      <c r="Y56" t="s">
        <v>117</v>
      </c>
      <c r="Z56" s="1688" t="s">
        <v>637</v>
      </c>
      <c r="AA56" s="1688"/>
      <c r="AB56" t="s">
        <v>117</v>
      </c>
      <c r="AC56" s="1688" t="s">
        <v>638</v>
      </c>
      <c r="AD56" s="1689"/>
      <c r="AE56" s="1571"/>
      <c r="AF56" s="1572"/>
      <c r="AG56" s="1572"/>
      <c r="AH56" s="1572"/>
      <c r="AI56" s="1573"/>
      <c r="AJ56" s="1667"/>
      <c r="AK56" s="1668"/>
      <c r="AL56" s="1668"/>
      <c r="AM56" s="1668"/>
      <c r="AN56" s="1669"/>
    </row>
    <row r="57" spans="2:40" ht="14.25" customHeight="1" x14ac:dyDescent="0.2">
      <c r="B57" s="1678"/>
      <c r="C57" s="1633"/>
      <c r="E57" s="1735" t="s">
        <v>74</v>
      </c>
      <c r="F57" s="1736"/>
      <c r="G57" s="1736"/>
      <c r="H57" s="1736"/>
      <c r="I57" s="1736"/>
      <c r="J57" s="1736"/>
      <c r="K57" s="1736"/>
      <c r="L57" s="1736"/>
      <c r="M57" s="1736"/>
      <c r="N57" s="1737"/>
      <c r="O57" s="1693"/>
      <c r="P57" s="1694"/>
      <c r="Q57" s="1693"/>
      <c r="R57" s="1663"/>
      <c r="S57" s="1663"/>
      <c r="T57" s="1663"/>
      <c r="U57" s="1664"/>
      <c r="V57" t="s">
        <v>117</v>
      </c>
      <c r="W57" s="1688" t="s">
        <v>1386</v>
      </c>
      <c r="X57" s="1688"/>
      <c r="Y57" t="s">
        <v>117</v>
      </c>
      <c r="Z57" s="1688" t="s">
        <v>637</v>
      </c>
      <c r="AA57" s="1688"/>
      <c r="AB57" t="s">
        <v>117</v>
      </c>
      <c r="AC57" s="1688" t="s">
        <v>638</v>
      </c>
      <c r="AD57" s="1689"/>
      <c r="AE57" s="1571"/>
      <c r="AF57" s="1572"/>
      <c r="AG57" s="1572"/>
      <c r="AH57" s="1572"/>
      <c r="AI57" s="1573"/>
      <c r="AJ57" s="1667"/>
      <c r="AK57" s="1668"/>
      <c r="AL57" s="1668"/>
      <c r="AM57" s="1668"/>
      <c r="AN57" s="1669"/>
    </row>
    <row r="58" spans="2:40" ht="14.25" customHeight="1" x14ac:dyDescent="0.2">
      <c r="B58" s="1678"/>
      <c r="C58" s="1633"/>
      <c r="E58" s="1735" t="s">
        <v>646</v>
      </c>
      <c r="F58" s="1736"/>
      <c r="G58" s="1736"/>
      <c r="H58" s="1736"/>
      <c r="I58" s="1736"/>
      <c r="J58" s="1736"/>
      <c r="K58" s="1736"/>
      <c r="L58" s="1736"/>
      <c r="M58" s="1736"/>
      <c r="N58" s="1737"/>
      <c r="O58" s="1693"/>
      <c r="P58" s="1694"/>
      <c r="Q58" s="1693"/>
      <c r="R58" s="1663"/>
      <c r="S58" s="1663"/>
      <c r="T58" s="1663"/>
      <c r="U58" s="1664"/>
      <c r="V58" t="s">
        <v>117</v>
      </c>
      <c r="W58" s="1688" t="s">
        <v>1386</v>
      </c>
      <c r="X58" s="1688"/>
      <c r="Y58" t="s">
        <v>117</v>
      </c>
      <c r="Z58" s="1688" t="s">
        <v>637</v>
      </c>
      <c r="AA58" s="1688"/>
      <c r="AB58" t="s">
        <v>117</v>
      </c>
      <c r="AC58" s="1688" t="s">
        <v>638</v>
      </c>
      <c r="AD58" s="1689"/>
      <c r="AE58" s="1571"/>
      <c r="AF58" s="1572"/>
      <c r="AG58" s="1572"/>
      <c r="AH58" s="1572"/>
      <c r="AI58" s="1573"/>
      <c r="AJ58" s="1667"/>
      <c r="AK58" s="1668"/>
      <c r="AL58" s="1668"/>
      <c r="AM58" s="1668"/>
      <c r="AN58" s="1669"/>
    </row>
    <row r="59" spans="2:40" ht="14.25" customHeight="1" x14ac:dyDescent="0.2">
      <c r="B59" s="1678"/>
      <c r="C59" s="1633"/>
      <c r="E59" s="1735" t="s">
        <v>647</v>
      </c>
      <c r="F59" s="1736"/>
      <c r="G59" s="1736"/>
      <c r="H59" s="1736"/>
      <c r="I59" s="1736"/>
      <c r="J59" s="1736"/>
      <c r="K59" s="1736"/>
      <c r="L59" s="1736"/>
      <c r="M59" s="1736"/>
      <c r="N59" s="1737"/>
      <c r="O59" s="1693"/>
      <c r="P59" s="1694"/>
      <c r="Q59" s="1693"/>
      <c r="R59" s="1663"/>
      <c r="S59" s="1663"/>
      <c r="T59" s="1663"/>
      <c r="U59" s="1664"/>
      <c r="V59" t="s">
        <v>117</v>
      </c>
      <c r="W59" s="1688" t="s">
        <v>1386</v>
      </c>
      <c r="X59" s="1688"/>
      <c r="Y59" t="s">
        <v>117</v>
      </c>
      <c r="Z59" s="1688" t="s">
        <v>637</v>
      </c>
      <c r="AA59" s="1688"/>
      <c r="AB59" t="s">
        <v>117</v>
      </c>
      <c r="AC59" s="1688" t="s">
        <v>638</v>
      </c>
      <c r="AD59" s="1689"/>
      <c r="AE59" s="1571"/>
      <c r="AF59" s="1572"/>
      <c r="AG59" s="1572"/>
      <c r="AH59" s="1572"/>
      <c r="AI59" s="1573"/>
      <c r="AJ59" s="1667"/>
      <c r="AK59" s="1668"/>
      <c r="AL59" s="1668"/>
      <c r="AM59" s="1668"/>
      <c r="AN59" s="1669"/>
    </row>
    <row r="60" spans="2:40" ht="14.25" customHeight="1" x14ac:dyDescent="0.2">
      <c r="B60" s="1678"/>
      <c r="C60" s="1634"/>
      <c r="E60" s="1735" t="s">
        <v>75</v>
      </c>
      <c r="F60" s="1736"/>
      <c r="G60" s="1736"/>
      <c r="H60" s="1736"/>
      <c r="I60" s="1736"/>
      <c r="J60" s="1736"/>
      <c r="K60" s="1736"/>
      <c r="L60" s="1736"/>
      <c r="M60" s="1736"/>
      <c r="N60" s="1737"/>
      <c r="O60" s="1693"/>
      <c r="P60" s="1694"/>
      <c r="Q60" s="1693"/>
      <c r="R60" s="1663"/>
      <c r="S60" s="1663"/>
      <c r="T60" s="1663"/>
      <c r="U60" s="1664"/>
      <c r="V60" t="s">
        <v>117</v>
      </c>
      <c r="W60" s="1688" t="s">
        <v>1386</v>
      </c>
      <c r="X60" s="1688"/>
      <c r="Y60" t="s">
        <v>117</v>
      </c>
      <c r="Z60" s="1688" t="s">
        <v>637</v>
      </c>
      <c r="AA60" s="1688"/>
      <c r="AB60" t="s">
        <v>117</v>
      </c>
      <c r="AC60" s="1688" t="s">
        <v>638</v>
      </c>
      <c r="AD60" s="1689"/>
      <c r="AE60" s="1571"/>
      <c r="AF60" s="1572"/>
      <c r="AG60" s="1572"/>
      <c r="AH60" s="1572"/>
      <c r="AI60" s="1573"/>
      <c r="AJ60" s="1667"/>
      <c r="AK60" s="1668"/>
      <c r="AL60" s="1668"/>
      <c r="AM60" s="1668"/>
      <c r="AN60" s="1669"/>
    </row>
    <row r="61" spans="2:40" ht="14.25" customHeight="1" x14ac:dyDescent="0.2">
      <c r="B61" s="1678"/>
      <c r="C61" s="1751" t="s">
        <v>1388</v>
      </c>
      <c r="E61" s="1690" t="s">
        <v>1389</v>
      </c>
      <c r="F61" s="1690"/>
      <c r="G61" s="1690"/>
      <c r="H61" s="1690"/>
      <c r="I61" s="1690"/>
      <c r="J61" s="1690"/>
      <c r="K61" s="1690"/>
      <c r="L61" s="1690"/>
      <c r="M61" s="1690"/>
      <c r="N61" s="1738"/>
      <c r="O61" s="1693"/>
      <c r="P61" s="1694"/>
      <c r="Q61" s="1693"/>
      <c r="R61" s="1663"/>
      <c r="S61" s="1663"/>
      <c r="T61" s="1663"/>
      <c r="U61" s="1664"/>
      <c r="V61" t="s">
        <v>117</v>
      </c>
      <c r="W61" s="1688" t="s">
        <v>1386</v>
      </c>
      <c r="X61" s="1688"/>
      <c r="Y61" t="s">
        <v>117</v>
      </c>
      <c r="Z61" s="1688" t="s">
        <v>637</v>
      </c>
      <c r="AA61" s="1688"/>
      <c r="AB61" t="s">
        <v>117</v>
      </c>
      <c r="AC61" s="1688" t="s">
        <v>638</v>
      </c>
      <c r="AD61" s="1689"/>
      <c r="AE61" s="1571"/>
      <c r="AF61" s="1572"/>
      <c r="AG61" s="1572"/>
      <c r="AH61" s="1572"/>
      <c r="AI61" s="1573"/>
      <c r="AJ61" s="1667"/>
      <c r="AK61" s="1668"/>
      <c r="AL61" s="1668"/>
      <c r="AM61" s="1668"/>
      <c r="AN61" s="1669"/>
    </row>
    <row r="62" spans="2:40" ht="14.25" customHeight="1" x14ac:dyDescent="0.2">
      <c r="B62" s="1678"/>
      <c r="C62" s="1751"/>
      <c r="E62" s="1690" t="s">
        <v>619</v>
      </c>
      <c r="F62" s="1690"/>
      <c r="G62" s="1690"/>
      <c r="H62" s="1690"/>
      <c r="I62" s="1690"/>
      <c r="J62" s="1690"/>
      <c r="K62" s="1690"/>
      <c r="L62" s="1690"/>
      <c r="M62" s="1690"/>
      <c r="N62" s="1738"/>
      <c r="O62" s="1693"/>
      <c r="P62" s="1694"/>
      <c r="Q62" s="1693"/>
      <c r="R62" s="1663"/>
      <c r="S62" s="1663"/>
      <c r="T62" s="1663"/>
      <c r="U62" s="1664"/>
      <c r="V62" t="s">
        <v>117</v>
      </c>
      <c r="W62" s="1688" t="s">
        <v>1386</v>
      </c>
      <c r="X62" s="1688"/>
      <c r="Y62" t="s">
        <v>117</v>
      </c>
      <c r="Z62" s="1688" t="s">
        <v>637</v>
      </c>
      <c r="AA62" s="1688"/>
      <c r="AB62" t="s">
        <v>117</v>
      </c>
      <c r="AC62" s="1688" t="s">
        <v>638</v>
      </c>
      <c r="AD62" s="1689"/>
      <c r="AE62" s="1571"/>
      <c r="AF62" s="1572"/>
      <c r="AG62" s="1572"/>
      <c r="AH62" s="1572"/>
      <c r="AI62" s="1573"/>
      <c r="AJ62" s="1667"/>
      <c r="AK62" s="1668"/>
      <c r="AL62" s="1668"/>
      <c r="AM62" s="1668"/>
      <c r="AN62" s="1669"/>
    </row>
    <row r="63" spans="2:40" ht="14.25" customHeight="1" x14ac:dyDescent="0.2">
      <c r="B63" s="1679"/>
      <c r="C63" s="1751"/>
      <c r="E63" s="1690" t="s">
        <v>452</v>
      </c>
      <c r="F63" s="1690"/>
      <c r="G63" s="1690"/>
      <c r="H63" s="1690"/>
      <c r="I63" s="1690"/>
      <c r="J63" s="1690"/>
      <c r="K63" s="1690"/>
      <c r="L63" s="1690"/>
      <c r="M63" s="1690"/>
      <c r="N63" s="1738"/>
      <c r="O63" s="1693"/>
      <c r="P63" s="1694"/>
      <c r="Q63" s="1693"/>
      <c r="R63" s="1663"/>
      <c r="S63" s="1663"/>
      <c r="T63" s="1663"/>
      <c r="U63" s="1664"/>
      <c r="V63" t="s">
        <v>117</v>
      </c>
      <c r="W63" s="1688" t="s">
        <v>1386</v>
      </c>
      <c r="X63" s="1688"/>
      <c r="Y63" t="s">
        <v>117</v>
      </c>
      <c r="Z63" s="1688" t="s">
        <v>637</v>
      </c>
      <c r="AA63" s="1688"/>
      <c r="AB63" t="s">
        <v>117</v>
      </c>
      <c r="AC63" s="1688" t="s">
        <v>638</v>
      </c>
      <c r="AD63" s="1689"/>
      <c r="AE63" s="1571"/>
      <c r="AF63" s="1572"/>
      <c r="AG63" s="1572"/>
      <c r="AH63" s="1572"/>
      <c r="AI63" s="1573"/>
      <c r="AJ63" s="1667"/>
      <c r="AK63" s="1668"/>
      <c r="AL63" s="1668"/>
      <c r="AM63" s="1668"/>
      <c r="AN63" s="1669"/>
    </row>
    <row r="64" spans="2:40" ht="14.25" customHeight="1" x14ac:dyDescent="0.2">
      <c r="B64" s="1739" t="s">
        <v>21</v>
      </c>
      <c r="C64" s="1690"/>
      <c r="D64" s="1690"/>
      <c r="E64" s="1690"/>
      <c r="F64" s="1690"/>
      <c r="G64" s="1690"/>
      <c r="H64" s="1690"/>
      <c r="I64" s="1690"/>
      <c r="J64" s="1690"/>
      <c r="K64" s="1690"/>
      <c r="L64" s="1740"/>
      <c r="W64" s="1741"/>
      <c r="X64" s="1741"/>
      <c r="Y64" s="1741"/>
      <c r="Z64" s="1741"/>
      <c r="AA64" s="1741"/>
      <c r="AB64" s="1741"/>
      <c r="AC64" s="1741"/>
      <c r="AD64" s="1741"/>
      <c r="AE64" s="1741"/>
      <c r="AF64" s="1741"/>
      <c r="AG64" s="1741"/>
      <c r="AH64" s="1741"/>
      <c r="AI64" s="1741"/>
      <c r="AJ64" s="1741"/>
      <c r="AK64" s="1741"/>
      <c r="AL64" s="1741"/>
      <c r="AM64" s="1741"/>
      <c r="AN64" s="1741"/>
    </row>
    <row r="65" spans="2:40" ht="14.25" customHeight="1" x14ac:dyDescent="0.2">
      <c r="B65" s="1742" t="s">
        <v>40</v>
      </c>
      <c r="C65" s="1743"/>
      <c r="D65" s="1743"/>
      <c r="E65" s="1743"/>
      <c r="F65" s="1743"/>
      <c r="G65" s="1743"/>
      <c r="H65" s="1743"/>
      <c r="I65" s="1743"/>
      <c r="J65" s="1743"/>
      <c r="K65" s="1743"/>
      <c r="L65" s="1743"/>
      <c r="M65" s="1743"/>
      <c r="N65" s="1743"/>
      <c r="O65" s="1744"/>
      <c r="W65" s="1741"/>
      <c r="X65" s="1741"/>
      <c r="Y65" s="1741"/>
      <c r="Z65" s="1741"/>
      <c r="AA65" s="1741"/>
      <c r="AB65" s="1741"/>
      <c r="AC65" s="1741"/>
      <c r="AD65" s="1741"/>
      <c r="AE65" s="1741"/>
      <c r="AF65" s="1741"/>
      <c r="AG65" s="1741"/>
      <c r="AH65" s="1741"/>
      <c r="AI65" s="1741"/>
      <c r="AJ65" s="1741"/>
      <c r="AK65" s="1741"/>
      <c r="AL65" s="1741"/>
      <c r="AM65" s="1741"/>
      <c r="AN65" s="1741"/>
    </row>
    <row r="66" spans="2:40" ht="14.25" customHeight="1" x14ac:dyDescent="0.2">
      <c r="B66" s="1632" t="s">
        <v>22</v>
      </c>
      <c r="C66" s="1662" t="s">
        <v>87</v>
      </c>
      <c r="D66" s="1663"/>
      <c r="E66" s="1663"/>
      <c r="F66" s="1663"/>
      <c r="G66" s="1663"/>
      <c r="H66" s="1663"/>
      <c r="I66" s="1663"/>
      <c r="J66" s="1663"/>
      <c r="K66" s="1663"/>
      <c r="L66" s="1663"/>
      <c r="M66" s="1663"/>
      <c r="N66" s="1663"/>
      <c r="O66" s="1663"/>
      <c r="P66" s="1663"/>
      <c r="Q66" s="1663"/>
      <c r="R66" s="1663"/>
      <c r="S66" s="1663"/>
      <c r="T66" s="1663"/>
      <c r="U66" s="1664"/>
      <c r="V66" s="1662" t="s">
        <v>33</v>
      </c>
      <c r="W66" s="1663"/>
      <c r="X66" s="1663"/>
      <c r="Y66" s="1663"/>
      <c r="Z66" s="1663"/>
      <c r="AA66" s="1663"/>
      <c r="AB66" s="1663"/>
      <c r="AC66" s="1663"/>
      <c r="AD66" s="1663"/>
      <c r="AE66" s="1663"/>
      <c r="AF66" s="1663"/>
      <c r="AG66" s="1663"/>
      <c r="AH66" s="1663"/>
      <c r="AI66" s="1663"/>
      <c r="AJ66" s="1663"/>
      <c r="AK66" s="1663"/>
      <c r="AL66" s="1663"/>
      <c r="AM66" s="1663"/>
      <c r="AN66" s="1664"/>
    </row>
    <row r="67" spans="2:40" x14ac:dyDescent="0.2">
      <c r="B67" s="1633"/>
      <c r="C67" s="1745"/>
      <c r="D67" s="1746"/>
      <c r="E67" s="1746"/>
      <c r="F67" s="1746"/>
      <c r="G67" s="1746"/>
      <c r="H67" s="1746"/>
      <c r="I67" s="1746"/>
      <c r="J67" s="1746"/>
      <c r="K67" s="1746"/>
      <c r="L67" s="1746"/>
      <c r="M67" s="1746"/>
      <c r="N67" s="1746"/>
      <c r="O67" s="1746"/>
      <c r="P67" s="1746"/>
      <c r="Q67" s="1746"/>
      <c r="R67" s="1746"/>
      <c r="S67" s="1746"/>
      <c r="T67" s="1746"/>
      <c r="U67" s="1747"/>
      <c r="V67" s="1745"/>
      <c r="W67" s="1746"/>
      <c r="X67" s="1746"/>
      <c r="Y67" s="1746"/>
      <c r="Z67" s="1746"/>
      <c r="AA67" s="1746"/>
      <c r="AB67" s="1746"/>
      <c r="AC67" s="1746"/>
      <c r="AD67" s="1746"/>
      <c r="AE67" s="1746"/>
      <c r="AF67" s="1746"/>
      <c r="AG67" s="1746"/>
      <c r="AH67" s="1746"/>
      <c r="AI67" s="1746"/>
      <c r="AJ67" s="1746"/>
      <c r="AK67" s="1746"/>
      <c r="AL67" s="1746"/>
      <c r="AM67" s="1746"/>
      <c r="AN67" s="1747"/>
    </row>
    <row r="68" spans="2:40" x14ac:dyDescent="0.2">
      <c r="B68" s="1633"/>
      <c r="C68" s="1748"/>
      <c r="D68" s="1749"/>
      <c r="E68" s="1749"/>
      <c r="F68" s="1749"/>
      <c r="G68" s="1749"/>
      <c r="H68" s="1749"/>
      <c r="I68" s="1749"/>
      <c r="J68" s="1749"/>
      <c r="K68" s="1749"/>
      <c r="L68" s="1749"/>
      <c r="M68" s="1749"/>
      <c r="N68" s="1749"/>
      <c r="O68" s="1749"/>
      <c r="P68" s="1749"/>
      <c r="Q68" s="1749"/>
      <c r="R68" s="1749"/>
      <c r="S68" s="1749"/>
      <c r="T68" s="1749"/>
      <c r="U68" s="1750"/>
      <c r="V68" s="1748"/>
      <c r="W68" s="1749"/>
      <c r="X68" s="1749"/>
      <c r="Y68" s="1749"/>
      <c r="Z68" s="1749"/>
      <c r="AA68" s="1749"/>
      <c r="AB68" s="1749"/>
      <c r="AC68" s="1749"/>
      <c r="AD68" s="1749"/>
      <c r="AE68" s="1749"/>
      <c r="AF68" s="1749"/>
      <c r="AG68" s="1749"/>
      <c r="AH68" s="1749"/>
      <c r="AI68" s="1749"/>
      <c r="AJ68" s="1749"/>
      <c r="AK68" s="1749"/>
      <c r="AL68" s="1749"/>
      <c r="AM68" s="1749"/>
      <c r="AN68" s="1750"/>
    </row>
    <row r="69" spans="2:40" x14ac:dyDescent="0.2">
      <c r="B69" s="1633"/>
      <c r="C69" s="1748"/>
      <c r="D69" s="1749"/>
      <c r="E69" s="1749"/>
      <c r="F69" s="1749"/>
      <c r="G69" s="1749"/>
      <c r="H69" s="1749"/>
      <c r="I69" s="1749"/>
      <c r="J69" s="1749"/>
      <c r="K69" s="1749"/>
      <c r="L69" s="1749"/>
      <c r="M69" s="1749"/>
      <c r="N69" s="1749"/>
      <c r="O69" s="1749"/>
      <c r="P69" s="1749"/>
      <c r="Q69" s="1749"/>
      <c r="R69" s="1749"/>
      <c r="S69" s="1749"/>
      <c r="T69" s="1749"/>
      <c r="U69" s="1750"/>
      <c r="V69" s="1748"/>
      <c r="W69" s="1749"/>
      <c r="X69" s="1749"/>
      <c r="Y69" s="1749"/>
      <c r="Z69" s="1749"/>
      <c r="AA69" s="1749"/>
      <c r="AB69" s="1749"/>
      <c r="AC69" s="1749"/>
      <c r="AD69" s="1749"/>
      <c r="AE69" s="1749"/>
      <c r="AF69" s="1749"/>
      <c r="AG69" s="1749"/>
      <c r="AH69" s="1749"/>
      <c r="AI69" s="1749"/>
      <c r="AJ69" s="1749"/>
      <c r="AK69" s="1749"/>
      <c r="AL69" s="1749"/>
      <c r="AM69" s="1749"/>
      <c r="AN69" s="1750"/>
    </row>
    <row r="70" spans="2:40" x14ac:dyDescent="0.2">
      <c r="B70" s="1634"/>
      <c r="C70" s="1699"/>
      <c r="D70" s="1700"/>
      <c r="E70" s="1700"/>
      <c r="F70" s="1700"/>
      <c r="G70" s="1700"/>
      <c r="H70" s="1700"/>
      <c r="I70" s="1700"/>
      <c r="J70" s="1700"/>
      <c r="K70" s="1700"/>
      <c r="L70" s="1700"/>
      <c r="M70" s="1700"/>
      <c r="N70" s="1700"/>
      <c r="O70" s="1700"/>
      <c r="P70" s="1700"/>
      <c r="Q70" s="1700"/>
      <c r="R70" s="1700"/>
      <c r="S70" s="1700"/>
      <c r="T70" s="1700"/>
      <c r="U70" s="1701"/>
      <c r="V70" s="1699"/>
      <c r="W70" s="1700"/>
      <c r="X70" s="1700"/>
      <c r="Y70" s="1700"/>
      <c r="Z70" s="1700"/>
      <c r="AA70" s="1700"/>
      <c r="AB70" s="1700"/>
      <c r="AC70" s="1700"/>
      <c r="AD70" s="1700"/>
      <c r="AE70" s="1700"/>
      <c r="AF70" s="1700"/>
      <c r="AG70" s="1700"/>
      <c r="AH70" s="1700"/>
      <c r="AI70" s="1700"/>
      <c r="AJ70" s="1700"/>
      <c r="AK70" s="1700"/>
      <c r="AL70" s="1700"/>
      <c r="AM70" s="1700"/>
      <c r="AN70" s="1701"/>
    </row>
    <row r="71" spans="2:40" ht="14.25" customHeight="1" x14ac:dyDescent="0.2">
      <c r="B71" s="1625" t="s">
        <v>23</v>
      </c>
      <c r="C71" s="1626"/>
      <c r="D71" s="1626"/>
      <c r="E71" s="1626"/>
      <c r="F71" s="1627"/>
      <c r="G71" s="1661" t="s">
        <v>24</v>
      </c>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661"/>
      <c r="AI71" s="1661"/>
      <c r="AJ71" s="1661"/>
      <c r="AK71" s="1661"/>
      <c r="AL71" s="1661"/>
      <c r="AM71" s="1661"/>
      <c r="AN71" s="1661"/>
    </row>
    <row r="73" spans="2:40" x14ac:dyDescent="0.2">
      <c r="B73" t="s">
        <v>1390</v>
      </c>
    </row>
    <row r="74" spans="2:40" x14ac:dyDescent="0.2">
      <c r="B74" t="s">
        <v>1391</v>
      </c>
    </row>
    <row r="75" spans="2:40" x14ac:dyDescent="0.2">
      <c r="B75" t="s">
        <v>1392</v>
      </c>
    </row>
    <row r="76" spans="2:40" x14ac:dyDescent="0.2">
      <c r="B76" t="s">
        <v>101</v>
      </c>
    </row>
    <row r="77" spans="2:40" x14ac:dyDescent="0.2">
      <c r="B77" t="s">
        <v>58</v>
      </c>
    </row>
    <row r="78" spans="2:40" x14ac:dyDescent="0.2">
      <c r="B78" t="s">
        <v>1393</v>
      </c>
    </row>
    <row r="79" spans="2:40" x14ac:dyDescent="0.2">
      <c r="B79" t="s">
        <v>1394</v>
      </c>
    </row>
    <row r="80" spans="2:40" x14ac:dyDescent="0.2">
      <c r="D80" t="s">
        <v>1395</v>
      </c>
    </row>
    <row r="81" spans="2:2" x14ac:dyDescent="0.2">
      <c r="B81" t="s">
        <v>1396</v>
      </c>
    </row>
    <row r="82" spans="2:2" x14ac:dyDescent="0.2">
      <c r="B82" t="s">
        <v>1397</v>
      </c>
    </row>
    <row r="83" spans="2:2" x14ac:dyDescent="0.2">
      <c r="B83" t="s">
        <v>96</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2"/>
  <dataValidations count="2">
    <dataValidation type="list" allowBlank="1" showInputMessage="1" showErrorMessage="1" sqref="O41:P63" xr:uid="{00000000-0002-0000-0500-000000000000}">
      <formula1>"○"</formula1>
    </dataValidation>
    <dataValidation type="list" allowBlank="1" showInputMessage="1" showErrorMessage="1" sqref="AB41:AB63 Y41:Y63 V41:V63" xr:uid="{00000000-0002-0000-0500-000001000000}">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9A14-6EA5-4A79-9220-4ED0DCC9DD73}">
  <sheetPr>
    <tabColor rgb="FFFFFF00"/>
    <pageSetUpPr fitToPage="1"/>
  </sheetPr>
  <dimension ref="A2:AK940"/>
  <sheetViews>
    <sheetView view="pageBreakPreview" zoomScale="70" zoomScaleNormal="100" zoomScaleSheetLayoutView="70" workbookViewId="0"/>
  </sheetViews>
  <sheetFormatPr defaultColWidth="4" defaultRowHeight="14.4" x14ac:dyDescent="0.2"/>
  <cols>
    <col min="1" max="1" width="1.21875" style="1283" customWidth="1"/>
    <col min="2" max="34" width="3.44140625" style="1283" customWidth="1"/>
    <col min="35" max="256" width="4" style="1283"/>
    <col min="257" max="257" width="1.21875" style="1283" customWidth="1"/>
    <col min="258" max="290" width="3.44140625" style="1283" customWidth="1"/>
    <col min="291" max="512" width="4" style="1283"/>
    <col min="513" max="513" width="1.21875" style="1283" customWidth="1"/>
    <col min="514" max="546" width="3.44140625" style="1283" customWidth="1"/>
    <col min="547" max="768" width="4" style="1283"/>
    <col min="769" max="769" width="1.21875" style="1283" customWidth="1"/>
    <col min="770" max="802" width="3.44140625" style="1283" customWidth="1"/>
    <col min="803" max="1024" width="4" style="1283"/>
    <col min="1025" max="1025" width="1.21875" style="1283" customWidth="1"/>
    <col min="1026" max="1058" width="3.44140625" style="1283" customWidth="1"/>
    <col min="1059" max="1280" width="4" style="1283"/>
    <col min="1281" max="1281" width="1.21875" style="1283" customWidth="1"/>
    <col min="1282" max="1314" width="3.44140625" style="1283" customWidth="1"/>
    <col min="1315" max="1536" width="4" style="1283"/>
    <col min="1537" max="1537" width="1.21875" style="1283" customWidth="1"/>
    <col min="1538" max="1570" width="3.44140625" style="1283" customWidth="1"/>
    <col min="1571" max="1792" width="4" style="1283"/>
    <col min="1793" max="1793" width="1.21875" style="1283" customWidth="1"/>
    <col min="1794" max="1826" width="3.44140625" style="1283" customWidth="1"/>
    <col min="1827" max="2048" width="4" style="1283"/>
    <col min="2049" max="2049" width="1.21875" style="1283" customWidth="1"/>
    <col min="2050" max="2082" width="3.44140625" style="1283" customWidth="1"/>
    <col min="2083" max="2304" width="4" style="1283"/>
    <col min="2305" max="2305" width="1.21875" style="1283" customWidth="1"/>
    <col min="2306" max="2338" width="3.44140625" style="1283" customWidth="1"/>
    <col min="2339" max="2560" width="4" style="1283"/>
    <col min="2561" max="2561" width="1.21875" style="1283" customWidth="1"/>
    <col min="2562" max="2594" width="3.44140625" style="1283" customWidth="1"/>
    <col min="2595" max="2816" width="4" style="1283"/>
    <col min="2817" max="2817" width="1.21875" style="1283" customWidth="1"/>
    <col min="2818" max="2850" width="3.44140625" style="1283" customWidth="1"/>
    <col min="2851" max="3072" width="4" style="1283"/>
    <col min="3073" max="3073" width="1.21875" style="1283" customWidth="1"/>
    <col min="3074" max="3106" width="3.44140625" style="1283" customWidth="1"/>
    <col min="3107" max="3328" width="4" style="1283"/>
    <col min="3329" max="3329" width="1.21875" style="1283" customWidth="1"/>
    <col min="3330" max="3362" width="3.44140625" style="1283" customWidth="1"/>
    <col min="3363" max="3584" width="4" style="1283"/>
    <col min="3585" max="3585" width="1.21875" style="1283" customWidth="1"/>
    <col min="3586" max="3618" width="3.44140625" style="1283" customWidth="1"/>
    <col min="3619" max="3840" width="4" style="1283"/>
    <col min="3841" max="3841" width="1.21875" style="1283" customWidth="1"/>
    <col min="3842" max="3874" width="3.44140625" style="1283" customWidth="1"/>
    <col min="3875" max="4096" width="4" style="1283"/>
    <col min="4097" max="4097" width="1.21875" style="1283" customWidth="1"/>
    <col min="4098" max="4130" width="3.44140625" style="1283" customWidth="1"/>
    <col min="4131" max="4352" width="4" style="1283"/>
    <col min="4353" max="4353" width="1.21875" style="1283" customWidth="1"/>
    <col min="4354" max="4386" width="3.44140625" style="1283" customWidth="1"/>
    <col min="4387" max="4608" width="4" style="1283"/>
    <col min="4609" max="4609" width="1.21875" style="1283" customWidth="1"/>
    <col min="4610" max="4642" width="3.44140625" style="1283" customWidth="1"/>
    <col min="4643" max="4864" width="4" style="1283"/>
    <col min="4865" max="4865" width="1.21875" style="1283" customWidth="1"/>
    <col min="4866" max="4898" width="3.44140625" style="1283" customWidth="1"/>
    <col min="4899" max="5120" width="4" style="1283"/>
    <col min="5121" max="5121" width="1.21875" style="1283" customWidth="1"/>
    <col min="5122" max="5154" width="3.44140625" style="1283" customWidth="1"/>
    <col min="5155" max="5376" width="4" style="1283"/>
    <col min="5377" max="5377" width="1.21875" style="1283" customWidth="1"/>
    <col min="5378" max="5410" width="3.44140625" style="1283" customWidth="1"/>
    <col min="5411" max="5632" width="4" style="1283"/>
    <col min="5633" max="5633" width="1.21875" style="1283" customWidth="1"/>
    <col min="5634" max="5666" width="3.44140625" style="1283" customWidth="1"/>
    <col min="5667" max="5888" width="4" style="1283"/>
    <col min="5889" max="5889" width="1.21875" style="1283" customWidth="1"/>
    <col min="5890" max="5922" width="3.44140625" style="1283" customWidth="1"/>
    <col min="5923" max="6144" width="4" style="1283"/>
    <col min="6145" max="6145" width="1.21875" style="1283" customWidth="1"/>
    <col min="6146" max="6178" width="3.44140625" style="1283" customWidth="1"/>
    <col min="6179" max="6400" width="4" style="1283"/>
    <col min="6401" max="6401" width="1.21875" style="1283" customWidth="1"/>
    <col min="6402" max="6434" width="3.44140625" style="1283" customWidth="1"/>
    <col min="6435" max="6656" width="4" style="1283"/>
    <col min="6657" max="6657" width="1.21875" style="1283" customWidth="1"/>
    <col min="6658" max="6690" width="3.44140625" style="1283" customWidth="1"/>
    <col min="6691" max="6912" width="4" style="1283"/>
    <col min="6913" max="6913" width="1.21875" style="1283" customWidth="1"/>
    <col min="6914" max="6946" width="3.44140625" style="1283" customWidth="1"/>
    <col min="6947" max="7168" width="4" style="1283"/>
    <col min="7169" max="7169" width="1.21875" style="1283" customWidth="1"/>
    <col min="7170" max="7202" width="3.44140625" style="1283" customWidth="1"/>
    <col min="7203" max="7424" width="4" style="1283"/>
    <col min="7425" max="7425" width="1.21875" style="1283" customWidth="1"/>
    <col min="7426" max="7458" width="3.44140625" style="1283" customWidth="1"/>
    <col min="7459" max="7680" width="4" style="1283"/>
    <col min="7681" max="7681" width="1.21875" style="1283" customWidth="1"/>
    <col min="7682" max="7714" width="3.44140625" style="1283" customWidth="1"/>
    <col min="7715" max="7936" width="4" style="1283"/>
    <col min="7937" max="7937" width="1.21875" style="1283" customWidth="1"/>
    <col min="7938" max="7970" width="3.44140625" style="1283" customWidth="1"/>
    <col min="7971" max="8192" width="4" style="1283"/>
    <col min="8193" max="8193" width="1.21875" style="1283" customWidth="1"/>
    <col min="8194" max="8226" width="3.44140625" style="1283" customWidth="1"/>
    <col min="8227" max="8448" width="4" style="1283"/>
    <col min="8449" max="8449" width="1.21875" style="1283" customWidth="1"/>
    <col min="8450" max="8482" width="3.44140625" style="1283" customWidth="1"/>
    <col min="8483" max="8704" width="4" style="1283"/>
    <col min="8705" max="8705" width="1.21875" style="1283" customWidth="1"/>
    <col min="8706" max="8738" width="3.44140625" style="1283" customWidth="1"/>
    <col min="8739" max="8960" width="4" style="1283"/>
    <col min="8961" max="8961" width="1.21875" style="1283" customWidth="1"/>
    <col min="8962" max="8994" width="3.44140625" style="1283" customWidth="1"/>
    <col min="8995" max="9216" width="4" style="1283"/>
    <col min="9217" max="9217" width="1.21875" style="1283" customWidth="1"/>
    <col min="9218" max="9250" width="3.44140625" style="1283" customWidth="1"/>
    <col min="9251" max="9472" width="4" style="1283"/>
    <col min="9473" max="9473" width="1.21875" style="1283" customWidth="1"/>
    <col min="9474" max="9506" width="3.44140625" style="1283" customWidth="1"/>
    <col min="9507" max="9728" width="4" style="1283"/>
    <col min="9729" max="9729" width="1.21875" style="1283" customWidth="1"/>
    <col min="9730" max="9762" width="3.44140625" style="1283" customWidth="1"/>
    <col min="9763" max="9984" width="4" style="1283"/>
    <col min="9985" max="9985" width="1.21875" style="1283" customWidth="1"/>
    <col min="9986" max="10018" width="3.44140625" style="1283" customWidth="1"/>
    <col min="10019" max="10240" width="4" style="1283"/>
    <col min="10241" max="10241" width="1.21875" style="1283" customWidth="1"/>
    <col min="10242" max="10274" width="3.44140625" style="1283" customWidth="1"/>
    <col min="10275" max="10496" width="4" style="1283"/>
    <col min="10497" max="10497" width="1.21875" style="1283" customWidth="1"/>
    <col min="10498" max="10530" width="3.44140625" style="1283" customWidth="1"/>
    <col min="10531" max="10752" width="4" style="1283"/>
    <col min="10753" max="10753" width="1.21875" style="1283" customWidth="1"/>
    <col min="10754" max="10786" width="3.44140625" style="1283" customWidth="1"/>
    <col min="10787" max="11008" width="4" style="1283"/>
    <col min="11009" max="11009" width="1.21875" style="1283" customWidth="1"/>
    <col min="11010" max="11042" width="3.44140625" style="1283" customWidth="1"/>
    <col min="11043" max="11264" width="4" style="1283"/>
    <col min="11265" max="11265" width="1.21875" style="1283" customWidth="1"/>
    <col min="11266" max="11298" width="3.44140625" style="1283" customWidth="1"/>
    <col min="11299" max="11520" width="4" style="1283"/>
    <col min="11521" max="11521" width="1.21875" style="1283" customWidth="1"/>
    <col min="11522" max="11554" width="3.44140625" style="1283" customWidth="1"/>
    <col min="11555" max="11776" width="4" style="1283"/>
    <col min="11777" max="11777" width="1.21875" style="1283" customWidth="1"/>
    <col min="11778" max="11810" width="3.44140625" style="1283" customWidth="1"/>
    <col min="11811" max="12032" width="4" style="1283"/>
    <col min="12033" max="12033" width="1.21875" style="1283" customWidth="1"/>
    <col min="12034" max="12066" width="3.44140625" style="1283" customWidth="1"/>
    <col min="12067" max="12288" width="4" style="1283"/>
    <col min="12289" max="12289" width="1.21875" style="1283" customWidth="1"/>
    <col min="12290" max="12322" width="3.44140625" style="1283" customWidth="1"/>
    <col min="12323" max="12544" width="4" style="1283"/>
    <col min="12545" max="12545" width="1.21875" style="1283" customWidth="1"/>
    <col min="12546" max="12578" width="3.44140625" style="1283" customWidth="1"/>
    <col min="12579" max="12800" width="4" style="1283"/>
    <col min="12801" max="12801" width="1.21875" style="1283" customWidth="1"/>
    <col min="12802" max="12834" width="3.44140625" style="1283" customWidth="1"/>
    <col min="12835" max="13056" width="4" style="1283"/>
    <col min="13057" max="13057" width="1.21875" style="1283" customWidth="1"/>
    <col min="13058" max="13090" width="3.44140625" style="1283" customWidth="1"/>
    <col min="13091" max="13312" width="4" style="1283"/>
    <col min="13313" max="13313" width="1.21875" style="1283" customWidth="1"/>
    <col min="13314" max="13346" width="3.44140625" style="1283" customWidth="1"/>
    <col min="13347" max="13568" width="4" style="1283"/>
    <col min="13569" max="13569" width="1.21875" style="1283" customWidth="1"/>
    <col min="13570" max="13602" width="3.44140625" style="1283" customWidth="1"/>
    <col min="13603" max="13824" width="4" style="1283"/>
    <col min="13825" max="13825" width="1.21875" style="1283" customWidth="1"/>
    <col min="13826" max="13858" width="3.44140625" style="1283" customWidth="1"/>
    <col min="13859" max="14080" width="4" style="1283"/>
    <col min="14081" max="14081" width="1.21875" style="1283" customWidth="1"/>
    <col min="14082" max="14114" width="3.44140625" style="1283" customWidth="1"/>
    <col min="14115" max="14336" width="4" style="1283"/>
    <col min="14337" max="14337" width="1.21875" style="1283" customWidth="1"/>
    <col min="14338" max="14370" width="3.44140625" style="1283" customWidth="1"/>
    <col min="14371" max="14592" width="4" style="1283"/>
    <col min="14593" max="14593" width="1.21875" style="1283" customWidth="1"/>
    <col min="14594" max="14626" width="3.44140625" style="1283" customWidth="1"/>
    <col min="14627" max="14848" width="4" style="1283"/>
    <col min="14849" max="14849" width="1.21875" style="1283" customWidth="1"/>
    <col min="14850" max="14882" width="3.44140625" style="1283" customWidth="1"/>
    <col min="14883" max="15104" width="4" style="1283"/>
    <col min="15105" max="15105" width="1.21875" style="1283" customWidth="1"/>
    <col min="15106" max="15138" width="3.44140625" style="1283" customWidth="1"/>
    <col min="15139" max="15360" width="4" style="1283"/>
    <col min="15361" max="15361" width="1.21875" style="1283" customWidth="1"/>
    <col min="15362" max="15394" width="3.44140625" style="1283" customWidth="1"/>
    <col min="15395" max="15616" width="4" style="1283"/>
    <col min="15617" max="15617" width="1.21875" style="1283" customWidth="1"/>
    <col min="15618" max="15650" width="3.44140625" style="1283" customWidth="1"/>
    <col min="15651" max="15872" width="4" style="1283"/>
    <col min="15873" max="15873" width="1.21875" style="1283" customWidth="1"/>
    <col min="15874" max="15906" width="3.44140625" style="1283" customWidth="1"/>
    <col min="15907" max="16128" width="4" style="1283"/>
    <col min="16129" max="16129" width="1.21875" style="1283" customWidth="1"/>
    <col min="16130" max="16162" width="3.44140625" style="1283" customWidth="1"/>
    <col min="16163" max="16384" width="4" style="1283"/>
  </cols>
  <sheetData>
    <row r="2" spans="1:37" x14ac:dyDescent="0.2">
      <c r="A2" s="1283" t="s">
        <v>2034</v>
      </c>
    </row>
    <row r="3" spans="1:37" ht="6.75" customHeight="1" x14ac:dyDescent="0.2"/>
    <row r="4" spans="1:37" x14ac:dyDescent="0.2">
      <c r="B4" s="1283" t="s">
        <v>2035</v>
      </c>
    </row>
    <row r="5" spans="1:37" ht="7.5" customHeight="1" x14ac:dyDescent="0.2"/>
    <row r="6" spans="1:37" s="1284" customFormat="1" ht="24" customHeight="1" x14ac:dyDescent="0.2">
      <c r="F6" s="1285" t="s">
        <v>2036</v>
      </c>
      <c r="G6" s="1286"/>
      <c r="H6" s="1286"/>
      <c r="I6" s="1286"/>
      <c r="J6" s="1286"/>
      <c r="K6" s="1286"/>
      <c r="L6" s="1287"/>
      <c r="M6" s="1759"/>
      <c r="N6" s="1760"/>
      <c r="O6" s="1760"/>
      <c r="P6" s="1760"/>
      <c r="Q6" s="1760"/>
      <c r="R6" s="1760"/>
      <c r="S6" s="1760"/>
      <c r="T6" s="1760"/>
      <c r="U6" s="1760"/>
      <c r="V6" s="1760"/>
      <c r="W6" s="1760"/>
      <c r="X6" s="1760"/>
      <c r="Y6" s="1761"/>
      <c r="AA6" s="1284" t="s">
        <v>2037</v>
      </c>
    </row>
    <row r="7" spans="1:37" ht="21.75" customHeight="1" x14ac:dyDescent="0.2"/>
    <row r="8" spans="1:37" x14ac:dyDescent="0.2">
      <c r="B8" s="1288"/>
      <c r="C8" s="1289"/>
      <c r="D8" s="1289"/>
      <c r="E8" s="1289"/>
      <c r="F8" s="1289"/>
      <c r="G8" s="1289"/>
      <c r="H8" s="1289"/>
      <c r="I8" s="1289"/>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90"/>
    </row>
    <row r="9" spans="1:37" x14ac:dyDescent="0.2">
      <c r="B9" s="1291"/>
      <c r="AK9" s="1292"/>
    </row>
    <row r="10" spans="1:37" x14ac:dyDescent="0.2">
      <c r="B10" s="1291"/>
      <c r="AK10" s="1292"/>
    </row>
    <row r="11" spans="1:37" x14ac:dyDescent="0.2">
      <c r="B11" s="1291"/>
      <c r="D11" s="1288"/>
      <c r="E11" s="1289"/>
      <c r="F11" s="1289"/>
      <c r="G11" s="1289"/>
      <c r="H11" s="1289"/>
      <c r="I11" s="1288"/>
      <c r="J11" s="1289"/>
      <c r="K11" s="1289"/>
      <c r="L11" s="1290"/>
      <c r="M11" s="1289"/>
      <c r="N11" s="1289"/>
      <c r="O11" s="1289"/>
      <c r="P11" s="1290"/>
      <c r="Q11" s="1288"/>
      <c r="R11" s="1289"/>
      <c r="S11" s="1289"/>
      <c r="T11" s="1290"/>
      <c r="U11" s="1288"/>
      <c r="V11" s="1289"/>
      <c r="W11" s="1289"/>
      <c r="X11" s="1289"/>
      <c r="Y11" s="1289"/>
      <c r="Z11" s="1290"/>
      <c r="AA11" s="1762" t="s">
        <v>2038</v>
      </c>
      <c r="AB11" s="1763"/>
      <c r="AC11" s="1763"/>
      <c r="AD11" s="1763"/>
      <c r="AE11" s="1763"/>
      <c r="AF11" s="1763"/>
      <c r="AG11" s="1763"/>
      <c r="AH11" s="1763"/>
      <c r="AI11" s="1764"/>
      <c r="AK11" s="1292"/>
    </row>
    <row r="12" spans="1:37" x14ac:dyDescent="0.2">
      <c r="B12" s="1291"/>
      <c r="D12" s="1291"/>
      <c r="I12" s="1291" t="s">
        <v>2039</v>
      </c>
      <c r="L12" s="1292"/>
      <c r="M12" s="1283" t="s">
        <v>2040</v>
      </c>
      <c r="P12" s="1292"/>
      <c r="Q12" s="1291" t="s">
        <v>2041</v>
      </c>
      <c r="T12" s="1292"/>
      <c r="U12" s="1291" t="s">
        <v>2042</v>
      </c>
      <c r="Y12" s="1283" t="s">
        <v>2043</v>
      </c>
      <c r="AA12" s="1765"/>
      <c r="AB12" s="1766"/>
      <c r="AC12" s="1766"/>
      <c r="AD12" s="1766"/>
      <c r="AE12" s="1766"/>
      <c r="AF12" s="1766"/>
      <c r="AG12" s="1766"/>
      <c r="AH12" s="1766"/>
      <c r="AI12" s="1767"/>
      <c r="AK12" s="1292"/>
    </row>
    <row r="13" spans="1:37" ht="6.75" customHeight="1" x14ac:dyDescent="0.2">
      <c r="B13" s="1291"/>
      <c r="D13" s="1291"/>
      <c r="I13" s="1291"/>
      <c r="L13" s="1292"/>
      <c r="P13" s="1292"/>
      <c r="Q13" s="1291"/>
      <c r="T13" s="1292"/>
      <c r="U13" s="1291"/>
      <c r="Z13" s="1292"/>
      <c r="AA13" s="1293"/>
      <c r="AB13" s="1294"/>
      <c r="AC13" s="1294"/>
      <c r="AD13" s="1294"/>
      <c r="AE13" s="1768" t="s">
        <v>2044</v>
      </c>
      <c r="AF13" s="1768"/>
      <c r="AG13" s="1768"/>
      <c r="AH13" s="1768"/>
      <c r="AI13" s="1295"/>
      <c r="AK13" s="1292"/>
    </row>
    <row r="14" spans="1:37" x14ac:dyDescent="0.2">
      <c r="B14" s="1291"/>
      <c r="D14" s="1291"/>
      <c r="I14" s="1291"/>
      <c r="K14" s="1283" t="s">
        <v>2043</v>
      </c>
      <c r="L14" s="1292"/>
      <c r="O14" s="1283" t="s">
        <v>2043</v>
      </c>
      <c r="P14" s="1292"/>
      <c r="Q14" s="1291"/>
      <c r="S14" s="1283" t="s">
        <v>2043</v>
      </c>
      <c r="T14" s="1292"/>
      <c r="U14" s="1291" t="s">
        <v>2045</v>
      </c>
      <c r="Z14" s="1292"/>
      <c r="AA14" s="1291"/>
      <c r="AE14" s="1769"/>
      <c r="AF14" s="1769"/>
      <c r="AG14" s="1769"/>
      <c r="AH14" s="1769"/>
      <c r="AI14" s="1292"/>
      <c r="AK14" s="1292"/>
    </row>
    <row r="15" spans="1:37" x14ac:dyDescent="0.2">
      <c r="B15" s="1291"/>
      <c r="D15" s="1291"/>
      <c r="I15" s="1296"/>
      <c r="J15" s="1297"/>
      <c r="K15" s="1297"/>
      <c r="L15" s="1298"/>
      <c r="M15" s="1297"/>
      <c r="N15" s="1297"/>
      <c r="O15" s="1297"/>
      <c r="P15" s="1298"/>
      <c r="Q15" s="1296"/>
      <c r="R15" s="1297"/>
      <c r="S15" s="1297"/>
      <c r="T15" s="1298"/>
      <c r="U15" s="1296"/>
      <c r="V15" s="1297"/>
      <c r="W15" s="1297"/>
      <c r="X15" s="1297"/>
      <c r="Y15" s="1297"/>
      <c r="Z15" s="1298"/>
      <c r="AE15" s="1769"/>
      <c r="AF15" s="1769"/>
      <c r="AG15" s="1769"/>
      <c r="AH15" s="1769"/>
      <c r="AK15" s="1292"/>
    </row>
    <row r="16" spans="1:37" x14ac:dyDescent="0.2">
      <c r="B16" s="1291"/>
      <c r="D16" s="1291"/>
      <c r="L16" s="1292"/>
      <c r="AE16" s="1769"/>
      <c r="AF16" s="1769"/>
      <c r="AG16" s="1769"/>
      <c r="AH16" s="1769"/>
      <c r="AK16" s="1292"/>
    </row>
    <row r="17" spans="2:37" x14ac:dyDescent="0.2">
      <c r="B17" s="1291"/>
      <c r="D17" s="1291"/>
      <c r="L17" s="1292"/>
      <c r="AE17" s="1769"/>
      <c r="AF17" s="1769"/>
      <c r="AG17" s="1769"/>
      <c r="AH17" s="1769"/>
      <c r="AI17" s="1292"/>
      <c r="AK17" s="1292"/>
    </row>
    <row r="18" spans="2:37" x14ac:dyDescent="0.2">
      <c r="B18" s="1291"/>
      <c r="D18" s="1291"/>
      <c r="L18" s="1292"/>
      <c r="AE18" s="1770"/>
      <c r="AF18" s="1770"/>
      <c r="AG18" s="1770"/>
      <c r="AH18" s="1770"/>
      <c r="AI18" s="1292"/>
      <c r="AK18" s="1292"/>
    </row>
    <row r="19" spans="2:37" x14ac:dyDescent="0.2">
      <c r="B19" s="1291"/>
      <c r="D19" s="1291"/>
      <c r="L19" s="1292"/>
      <c r="M19" s="1289"/>
      <c r="N19" s="1289"/>
      <c r="O19" s="1289"/>
      <c r="P19" s="1289"/>
      <c r="Q19" s="1289"/>
      <c r="R19" s="1289"/>
      <c r="S19" s="1289"/>
      <c r="T19" s="1289"/>
      <c r="U19" s="1289"/>
      <c r="V19" s="1289"/>
      <c r="W19" s="1290"/>
      <c r="X19" s="1288"/>
      <c r="Y19" s="1289"/>
      <c r="Z19" s="1290"/>
      <c r="AD19" s="1288"/>
      <c r="AE19" s="1289"/>
      <c r="AF19" s="1289"/>
      <c r="AG19" s="1289"/>
      <c r="AH19" s="1289"/>
      <c r="AI19" s="1290"/>
      <c r="AK19" s="1292"/>
    </row>
    <row r="20" spans="2:37" x14ac:dyDescent="0.2">
      <c r="B20" s="1291"/>
      <c r="D20" s="1291"/>
      <c r="E20" s="1283" t="s">
        <v>2046</v>
      </c>
      <c r="J20" s="1299" t="s">
        <v>2043</v>
      </c>
      <c r="L20" s="1292"/>
      <c r="W20" s="1292"/>
      <c r="X20" s="1291"/>
      <c r="Z20" s="1292"/>
      <c r="AD20" s="1291"/>
      <c r="AI20" s="1292"/>
      <c r="AK20" s="1292"/>
    </row>
    <row r="21" spans="2:37" ht="6.75" customHeight="1" x14ac:dyDescent="0.2">
      <c r="B21" s="1291"/>
      <c r="D21" s="1291"/>
      <c r="J21" s="1299"/>
      <c r="L21" s="1292"/>
      <c r="W21" s="1292"/>
      <c r="X21" s="1291"/>
      <c r="Z21" s="1292"/>
      <c r="AD21" s="1291"/>
      <c r="AI21" s="1292"/>
      <c r="AK21" s="1292"/>
    </row>
    <row r="22" spans="2:37" x14ac:dyDescent="0.2">
      <c r="B22" s="1291"/>
      <c r="D22" s="1291"/>
      <c r="E22" s="1283" t="s">
        <v>2047</v>
      </c>
      <c r="L22" s="1292"/>
      <c r="W22" s="1292"/>
      <c r="X22" s="1291" t="s">
        <v>2048</v>
      </c>
      <c r="Z22" s="1292"/>
      <c r="AD22" s="1291"/>
      <c r="AI22" s="1292"/>
      <c r="AK22" s="1292"/>
    </row>
    <row r="23" spans="2:37" x14ac:dyDescent="0.2">
      <c r="B23" s="1291"/>
      <c r="D23" s="1291"/>
      <c r="L23" s="1292"/>
      <c r="O23" s="1283" t="s">
        <v>2049</v>
      </c>
      <c r="R23" s="1299" t="s">
        <v>2043</v>
      </c>
      <c r="W23" s="1292"/>
      <c r="X23" s="1291"/>
      <c r="Z23" s="1292" t="s">
        <v>2043</v>
      </c>
      <c r="AD23" s="1291"/>
      <c r="AE23" s="1283" t="s">
        <v>2050</v>
      </c>
      <c r="AH23" s="1299" t="s">
        <v>2043</v>
      </c>
      <c r="AI23" s="1292"/>
      <c r="AK23" s="1292"/>
    </row>
    <row r="24" spans="2:37" x14ac:dyDescent="0.2">
      <c r="B24" s="1291"/>
      <c r="D24" s="1291"/>
      <c r="L24" s="1292"/>
      <c r="W24" s="1292"/>
      <c r="X24" s="1291"/>
      <c r="Z24" s="1292"/>
      <c r="AD24" s="1291"/>
      <c r="AI24" s="1292"/>
      <c r="AK24" s="1292"/>
    </row>
    <row r="25" spans="2:37" ht="6.75" customHeight="1" x14ac:dyDescent="0.2">
      <c r="B25" s="1291"/>
      <c r="D25" s="1291"/>
      <c r="L25" s="1292"/>
      <c r="W25" s="1292"/>
      <c r="X25" s="1291"/>
      <c r="Z25" s="1292"/>
      <c r="AD25" s="1291"/>
      <c r="AI25" s="1292"/>
      <c r="AK25" s="1292"/>
    </row>
    <row r="26" spans="2:37" x14ac:dyDescent="0.2">
      <c r="B26" s="1291"/>
      <c r="D26" s="1291"/>
      <c r="L26" s="1292"/>
      <c r="W26" s="1292"/>
      <c r="X26" s="1291"/>
      <c r="Z26" s="1292"/>
      <c r="AD26" s="1291"/>
      <c r="AI26" s="1292"/>
      <c r="AK26" s="1292"/>
    </row>
    <row r="27" spans="2:37" x14ac:dyDescent="0.2">
      <c r="B27" s="1291"/>
      <c r="D27" s="1296"/>
      <c r="E27" s="1297"/>
      <c r="F27" s="1297"/>
      <c r="G27" s="1297"/>
      <c r="H27" s="1297"/>
      <c r="I27" s="1297"/>
      <c r="J27" s="1297"/>
      <c r="K27" s="1297"/>
      <c r="L27" s="1298"/>
      <c r="M27" s="1297"/>
      <c r="N27" s="1297"/>
      <c r="O27" s="1297"/>
      <c r="P27" s="1297"/>
      <c r="Q27" s="1297"/>
      <c r="R27" s="1297"/>
      <c r="S27" s="1297"/>
      <c r="T27" s="1297"/>
      <c r="U27" s="1297"/>
      <c r="V27" s="1297"/>
      <c r="W27" s="1298"/>
      <c r="X27" s="1296"/>
      <c r="Y27" s="1297"/>
      <c r="Z27" s="1298"/>
      <c r="AA27" s="1297"/>
      <c r="AB27" s="1297"/>
      <c r="AC27" s="1297"/>
      <c r="AD27" s="1296"/>
      <c r="AE27" s="1297"/>
      <c r="AF27" s="1297"/>
      <c r="AG27" s="1297"/>
      <c r="AH27" s="1297"/>
      <c r="AI27" s="1298"/>
      <c r="AK27" s="1292"/>
    </row>
    <row r="28" spans="2:37" x14ac:dyDescent="0.2">
      <c r="B28" s="1291"/>
      <c r="AK28" s="1292"/>
    </row>
    <row r="29" spans="2:37" x14ac:dyDescent="0.2">
      <c r="B29" s="1291"/>
      <c r="AK29" s="1292"/>
    </row>
    <row r="30" spans="2:37" x14ac:dyDescent="0.2">
      <c r="B30" s="1296"/>
      <c r="C30" s="1297"/>
      <c r="D30" s="1297"/>
      <c r="E30" s="1297"/>
      <c r="F30" s="1297"/>
      <c r="G30" s="1297"/>
      <c r="H30" s="1297"/>
      <c r="I30" s="1297"/>
      <c r="J30" s="1297"/>
      <c r="K30" s="1297"/>
      <c r="L30" s="1297"/>
      <c r="M30" s="1297"/>
      <c r="N30" s="1297"/>
      <c r="O30" s="1297"/>
      <c r="P30" s="1297"/>
      <c r="Q30" s="1297"/>
      <c r="R30" s="1297"/>
      <c r="S30" s="1297"/>
      <c r="T30" s="1297"/>
      <c r="U30" s="1297"/>
      <c r="V30" s="1297"/>
      <c r="W30" s="1297"/>
      <c r="X30" s="1297"/>
      <c r="Y30" s="1297"/>
      <c r="Z30" s="1297"/>
      <c r="AA30" s="1297"/>
      <c r="AB30" s="1297"/>
      <c r="AC30" s="1297"/>
      <c r="AD30" s="1297"/>
      <c r="AE30" s="1297"/>
      <c r="AF30" s="1297"/>
      <c r="AG30" s="1297"/>
      <c r="AH30" s="1297"/>
      <c r="AI30" s="1297"/>
      <c r="AJ30" s="1297"/>
      <c r="AK30" s="1298"/>
    </row>
    <row r="32" spans="2:37" s="1301" customFormat="1" x14ac:dyDescent="0.2">
      <c r="B32" s="1300" t="s">
        <v>2051</v>
      </c>
    </row>
    <row r="33" spans="2:2" s="1301" customFormat="1" x14ac:dyDescent="0.2">
      <c r="B33" s="1300" t="s">
        <v>2052</v>
      </c>
    </row>
    <row r="122" spans="1:1" x14ac:dyDescent="0.2">
      <c r="A122" s="1297"/>
    </row>
    <row r="158" spans="1:1" x14ac:dyDescent="0.2">
      <c r="A158" s="1296"/>
    </row>
    <row r="209" spans="1:1" x14ac:dyDescent="0.2">
      <c r="A209" s="1296"/>
    </row>
    <row r="258" spans="1:1" x14ac:dyDescent="0.2">
      <c r="A258" s="1296"/>
    </row>
    <row r="285" spans="1:1" x14ac:dyDescent="0.2">
      <c r="A285" s="1297"/>
    </row>
    <row r="335" spans="1:1" x14ac:dyDescent="0.2">
      <c r="A335" s="1296"/>
    </row>
    <row r="359" spans="1:1" x14ac:dyDescent="0.2">
      <c r="A359" s="1297"/>
    </row>
    <row r="387" spans="1:1" x14ac:dyDescent="0.2">
      <c r="A387" s="1297"/>
    </row>
    <row r="415" spans="1:1" x14ac:dyDescent="0.2">
      <c r="A415" s="1297"/>
    </row>
    <row r="439" spans="1:1" x14ac:dyDescent="0.2">
      <c r="A439" s="1297"/>
    </row>
    <row r="468" spans="1:1" x14ac:dyDescent="0.2">
      <c r="A468" s="1297"/>
    </row>
    <row r="497" spans="1:1" x14ac:dyDescent="0.2">
      <c r="A497" s="1297"/>
    </row>
    <row r="546" spans="1:1" x14ac:dyDescent="0.2">
      <c r="A546" s="1296"/>
    </row>
    <row r="577" spans="1:1" x14ac:dyDescent="0.2">
      <c r="A577" s="1296"/>
    </row>
    <row r="621" spans="1:1" x14ac:dyDescent="0.2">
      <c r="A621" s="1296"/>
    </row>
    <row r="657" spans="1:1" x14ac:dyDescent="0.2">
      <c r="A657" s="1297"/>
    </row>
    <row r="696" spans="1:1" x14ac:dyDescent="0.2">
      <c r="A696" s="1296"/>
    </row>
    <row r="725" spans="1:1" x14ac:dyDescent="0.2">
      <c r="A725" s="1296"/>
    </row>
    <row r="764" spans="1:1" x14ac:dyDescent="0.2">
      <c r="A764" s="1296"/>
    </row>
    <row r="803" spans="1:1" x14ac:dyDescent="0.2">
      <c r="A803" s="1296"/>
    </row>
    <row r="831" spans="1:1" x14ac:dyDescent="0.2">
      <c r="A831" s="1296"/>
    </row>
    <row r="871" spans="1:1" x14ac:dyDescent="0.2">
      <c r="A871" s="1296"/>
    </row>
    <row r="911" spans="1:1" x14ac:dyDescent="0.2">
      <c r="A911" s="1296"/>
    </row>
    <row r="940" spans="1:1" x14ac:dyDescent="0.2">
      <c r="A940" s="1296"/>
    </row>
  </sheetData>
  <mergeCells count="3">
    <mergeCell ref="M6:Y6"/>
    <mergeCell ref="AA11:AI12"/>
    <mergeCell ref="AE13:AH18"/>
  </mergeCells>
  <phoneticPr fontId="2"/>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4973D-336D-4F88-A6C6-FCA36797927A}">
  <sheetPr>
    <tabColor rgb="FFFFFF00"/>
    <pageSetUpPr fitToPage="1"/>
  </sheetPr>
  <dimension ref="B2:AK89"/>
  <sheetViews>
    <sheetView view="pageBreakPreview" zoomScale="70" zoomScaleNormal="100" zoomScaleSheetLayoutView="70" workbookViewId="0">
      <selection activeCell="E26" sqref="E26"/>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x14ac:dyDescent="0.2">
      <c r="B2" s="436" t="s">
        <v>877</v>
      </c>
    </row>
    <row r="3" spans="2:37" x14ac:dyDescent="0.2">
      <c r="B3" s="437"/>
    </row>
    <row r="4" spans="2:37" ht="13.5" customHeight="1" x14ac:dyDescent="0.2">
      <c r="B4" s="436" t="s">
        <v>878</v>
      </c>
      <c r="X4" s="438" t="s">
        <v>879</v>
      </c>
    </row>
    <row r="5" spans="2:37" ht="6.75" customHeight="1" x14ac:dyDescent="0.2">
      <c r="B5" s="436"/>
      <c r="W5" s="438"/>
      <c r="AJ5" s="439"/>
      <c r="AK5" s="439"/>
    </row>
    <row r="6" spans="2:37" ht="13.5" customHeight="1" x14ac:dyDescent="0.2">
      <c r="X6" s="436" t="s">
        <v>880</v>
      </c>
      <c r="AJ6" s="439"/>
      <c r="AK6" s="439"/>
    </row>
    <row r="7" spans="2:37" ht="6.75" customHeight="1" x14ac:dyDescent="0.2">
      <c r="W7" s="436"/>
      <c r="AJ7" s="439"/>
      <c r="AK7" s="439"/>
    </row>
    <row r="8" spans="2:37" ht="14.25" customHeight="1" x14ac:dyDescent="0.2">
      <c r="B8" s="436" t="s">
        <v>881</v>
      </c>
      <c r="AB8" s="436" t="s">
        <v>882</v>
      </c>
      <c r="AJ8" s="439"/>
      <c r="AK8" s="439"/>
    </row>
    <row r="9" spans="2:37" ht="14.25" customHeight="1" x14ac:dyDescent="0.2">
      <c r="B9" s="437"/>
      <c r="AJ9" s="439"/>
      <c r="AK9" s="439"/>
    </row>
    <row r="10" spans="2:37" ht="18" customHeight="1" x14ac:dyDescent="0.2">
      <c r="B10" s="1780" t="s">
        <v>883</v>
      </c>
      <c r="C10" s="1780" t="s">
        <v>884</v>
      </c>
      <c r="D10" s="1780" t="s">
        <v>885</v>
      </c>
      <c r="E10" s="1774" t="s">
        <v>886</v>
      </c>
      <c r="F10" s="1775"/>
      <c r="G10" s="1775"/>
      <c r="H10" s="1775"/>
      <c r="I10" s="1775"/>
      <c r="J10" s="1775"/>
      <c r="K10" s="1785"/>
      <c r="L10" s="1774" t="s">
        <v>887</v>
      </c>
      <c r="M10" s="1775"/>
      <c r="N10" s="1775"/>
      <c r="O10" s="1775"/>
      <c r="P10" s="1775"/>
      <c r="Q10" s="1775"/>
      <c r="R10" s="1785"/>
      <c r="S10" s="1774" t="s">
        <v>888</v>
      </c>
      <c r="T10" s="1775"/>
      <c r="U10" s="1775"/>
      <c r="V10" s="1775"/>
      <c r="W10" s="1775"/>
      <c r="X10" s="1775"/>
      <c r="Y10" s="1785"/>
      <c r="Z10" s="1774" t="s">
        <v>889</v>
      </c>
      <c r="AA10" s="1775"/>
      <c r="AB10" s="1775"/>
      <c r="AC10" s="1775"/>
      <c r="AD10" s="1775"/>
      <c r="AE10" s="1775"/>
      <c r="AF10" s="1776"/>
      <c r="AG10" s="1777" t="s">
        <v>890</v>
      </c>
      <c r="AH10" s="1780" t="s">
        <v>891</v>
      </c>
      <c r="AI10" s="1780" t="s">
        <v>892</v>
      </c>
      <c r="AJ10" s="439"/>
      <c r="AK10" s="439"/>
    </row>
    <row r="11" spans="2:37" ht="18" customHeight="1" x14ac:dyDescent="0.2">
      <c r="B11" s="1783"/>
      <c r="C11" s="1783"/>
      <c r="D11" s="1783"/>
      <c r="E11" s="440">
        <v>1</v>
      </c>
      <c r="F11" s="440">
        <v>2</v>
      </c>
      <c r="G11" s="440">
        <v>3</v>
      </c>
      <c r="H11" s="440">
        <v>4</v>
      </c>
      <c r="I11" s="440">
        <v>5</v>
      </c>
      <c r="J11" s="440">
        <v>6</v>
      </c>
      <c r="K11" s="440">
        <v>7</v>
      </c>
      <c r="L11" s="440">
        <v>8</v>
      </c>
      <c r="M11" s="440">
        <v>9</v>
      </c>
      <c r="N11" s="440">
        <v>10</v>
      </c>
      <c r="O11" s="440">
        <v>11</v>
      </c>
      <c r="P11" s="440">
        <v>12</v>
      </c>
      <c r="Q11" s="440">
        <v>13</v>
      </c>
      <c r="R11" s="440">
        <v>14</v>
      </c>
      <c r="S11" s="440">
        <v>15</v>
      </c>
      <c r="T11" s="440">
        <v>16</v>
      </c>
      <c r="U11" s="440">
        <v>17</v>
      </c>
      <c r="V11" s="440">
        <v>18</v>
      </c>
      <c r="W11" s="440">
        <v>19</v>
      </c>
      <c r="X11" s="440">
        <v>20</v>
      </c>
      <c r="Y11" s="440">
        <v>21</v>
      </c>
      <c r="Z11" s="440">
        <v>22</v>
      </c>
      <c r="AA11" s="440">
        <v>23</v>
      </c>
      <c r="AB11" s="440">
        <v>24</v>
      </c>
      <c r="AC11" s="440">
        <v>25</v>
      </c>
      <c r="AD11" s="440">
        <v>26</v>
      </c>
      <c r="AE11" s="440">
        <v>27</v>
      </c>
      <c r="AF11" s="611">
        <v>28</v>
      </c>
      <c r="AG11" s="1778"/>
      <c r="AH11" s="1781"/>
      <c r="AI11" s="1781"/>
      <c r="AJ11" s="439"/>
      <c r="AK11" s="439"/>
    </row>
    <row r="12" spans="2:37" ht="18" customHeight="1" x14ac:dyDescent="0.2">
      <c r="B12" s="1784"/>
      <c r="C12" s="1784"/>
      <c r="D12" s="1784"/>
      <c r="E12" s="440" t="s">
        <v>893</v>
      </c>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2"/>
      <c r="AG12" s="1779"/>
      <c r="AH12" s="1782"/>
      <c r="AI12" s="1782"/>
      <c r="AJ12" s="439"/>
      <c r="AK12" s="439"/>
    </row>
    <row r="13" spans="2:37" ht="18" customHeight="1" x14ac:dyDescent="0.2">
      <c r="B13" s="1772" t="s">
        <v>894</v>
      </c>
      <c r="C13" s="1772"/>
      <c r="D13" s="1772"/>
      <c r="E13" s="610" t="s">
        <v>339</v>
      </c>
      <c r="F13" s="610" t="s">
        <v>339</v>
      </c>
      <c r="G13" s="610" t="s">
        <v>251</v>
      </c>
      <c r="H13" s="610" t="s">
        <v>341</v>
      </c>
      <c r="I13" s="610" t="s">
        <v>254</v>
      </c>
      <c r="J13" s="610" t="s">
        <v>339</v>
      </c>
      <c r="K13" s="610" t="s">
        <v>254</v>
      </c>
      <c r="L13" s="443"/>
      <c r="M13" s="443"/>
      <c r="N13" s="443"/>
      <c r="O13" s="443"/>
      <c r="P13" s="443"/>
      <c r="Q13" s="443"/>
      <c r="R13" s="443"/>
      <c r="S13" s="443"/>
      <c r="T13" s="443"/>
      <c r="U13" s="443"/>
      <c r="V13" s="443"/>
      <c r="W13" s="443"/>
      <c r="X13" s="443"/>
      <c r="Y13" s="443"/>
      <c r="Z13" s="443"/>
      <c r="AA13" s="443"/>
      <c r="AB13" s="443"/>
      <c r="AC13" s="443"/>
      <c r="AD13" s="443"/>
      <c r="AE13" s="443"/>
      <c r="AF13" s="444"/>
      <c r="AG13" s="445"/>
      <c r="AH13" s="446"/>
      <c r="AI13" s="446"/>
    </row>
    <row r="14" spans="2:37" ht="18" customHeight="1" x14ac:dyDescent="0.2">
      <c r="B14" s="1772" t="s">
        <v>895</v>
      </c>
      <c r="C14" s="1772"/>
      <c r="D14" s="1772"/>
      <c r="E14" s="610" t="s">
        <v>896</v>
      </c>
      <c r="F14" s="610" t="s">
        <v>896</v>
      </c>
      <c r="G14" s="610" t="s">
        <v>896</v>
      </c>
      <c r="H14" s="610" t="s">
        <v>897</v>
      </c>
      <c r="I14" s="610" t="s">
        <v>897</v>
      </c>
      <c r="J14" s="610" t="s">
        <v>898</v>
      </c>
      <c r="K14" s="610" t="s">
        <v>898</v>
      </c>
      <c r="L14" s="443"/>
      <c r="M14" s="443"/>
      <c r="N14" s="443"/>
      <c r="O14" s="443"/>
      <c r="P14" s="443"/>
      <c r="Q14" s="443"/>
      <c r="R14" s="443"/>
      <c r="S14" s="443"/>
      <c r="T14" s="443"/>
      <c r="U14" s="443"/>
      <c r="V14" s="443"/>
      <c r="W14" s="443"/>
      <c r="X14" s="443"/>
      <c r="Y14" s="443"/>
      <c r="Z14" s="443"/>
      <c r="AA14" s="443"/>
      <c r="AB14" s="443"/>
      <c r="AC14" s="443"/>
      <c r="AD14" s="443"/>
      <c r="AE14" s="443"/>
      <c r="AF14" s="444"/>
      <c r="AG14" s="445"/>
      <c r="AH14" s="446"/>
      <c r="AI14" s="446"/>
    </row>
    <row r="15" spans="2:37" ht="18" customHeight="1" x14ac:dyDescent="0.2">
      <c r="B15" s="446"/>
      <c r="C15" s="446"/>
      <c r="D15" s="446"/>
      <c r="E15" s="610"/>
      <c r="F15" s="610"/>
      <c r="G15" s="610"/>
      <c r="H15" s="610"/>
      <c r="I15" s="610"/>
      <c r="J15" s="610"/>
      <c r="K15" s="610"/>
      <c r="L15" s="610"/>
      <c r="M15" s="610"/>
      <c r="N15" s="610"/>
      <c r="O15" s="610"/>
      <c r="P15" s="610"/>
      <c r="Q15" s="610"/>
      <c r="R15" s="610"/>
      <c r="S15" s="610"/>
      <c r="T15" s="610"/>
      <c r="U15" s="610"/>
      <c r="V15" s="610"/>
      <c r="W15" s="610"/>
      <c r="X15" s="610"/>
      <c r="Y15" s="610"/>
      <c r="Z15" s="610"/>
      <c r="AA15" s="610"/>
      <c r="AB15" s="610"/>
      <c r="AC15" s="610"/>
      <c r="AD15" s="610"/>
      <c r="AE15" s="610"/>
      <c r="AF15" s="447"/>
      <c r="AG15" s="445"/>
      <c r="AH15" s="446"/>
      <c r="AI15" s="446"/>
    </row>
    <row r="16" spans="2:37" ht="18" customHeight="1" x14ac:dyDescent="0.2">
      <c r="B16" s="446"/>
      <c r="C16" s="446"/>
      <c r="D16" s="446"/>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447"/>
      <c r="AG16" s="445"/>
      <c r="AH16" s="446"/>
      <c r="AI16" s="446"/>
    </row>
    <row r="17" spans="2:37" ht="18" customHeight="1" x14ac:dyDescent="0.2">
      <c r="B17" s="446"/>
      <c r="C17" s="446"/>
      <c r="D17" s="446"/>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447"/>
      <c r="AG17" s="445"/>
      <c r="AH17" s="446"/>
      <c r="AI17" s="446"/>
    </row>
    <row r="18" spans="2:37" ht="18" customHeight="1" x14ac:dyDescent="0.2">
      <c r="B18" s="446"/>
      <c r="C18" s="446"/>
      <c r="D18" s="446"/>
      <c r="E18" s="610"/>
      <c r="F18" s="610"/>
      <c r="G18" s="610"/>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447"/>
      <c r="AG18" s="445"/>
      <c r="AH18" s="446"/>
      <c r="AI18" s="446"/>
    </row>
    <row r="19" spans="2:37" ht="18" customHeight="1" x14ac:dyDescent="0.2">
      <c r="B19" s="446"/>
      <c r="C19" s="446"/>
      <c r="D19" s="446"/>
      <c r="E19" s="610"/>
      <c r="F19" s="610"/>
      <c r="G19" s="610"/>
      <c r="H19" s="610"/>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447"/>
      <c r="AG19" s="445"/>
      <c r="AH19" s="446"/>
      <c r="AI19" s="446"/>
    </row>
    <row r="20" spans="2:37" ht="18" customHeight="1" x14ac:dyDescent="0.2">
      <c r="B20" s="446"/>
      <c r="C20" s="446"/>
      <c r="D20" s="446"/>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447"/>
      <c r="AG20" s="445"/>
      <c r="AH20" s="446"/>
      <c r="AI20" s="446"/>
    </row>
    <row r="21" spans="2:37" ht="18" customHeight="1" x14ac:dyDescent="0.2">
      <c r="B21" s="446"/>
      <c r="C21" s="446"/>
      <c r="D21" s="446"/>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447"/>
      <c r="AG21" s="445"/>
      <c r="AH21" s="446"/>
      <c r="AI21" s="446"/>
    </row>
    <row r="22" spans="2:37" ht="18" customHeight="1" x14ac:dyDescent="0.2">
      <c r="B22" s="446"/>
      <c r="C22" s="446"/>
      <c r="D22" s="446"/>
      <c r="E22" s="610"/>
      <c r="F22" s="610"/>
      <c r="G22" s="610"/>
      <c r="H22" s="610"/>
      <c r="I22" s="610"/>
      <c r="J22" s="610"/>
      <c r="K22" s="610"/>
      <c r="L22" s="610"/>
      <c r="M22" s="610"/>
      <c r="N22" s="610"/>
      <c r="O22" s="610"/>
      <c r="P22" s="610"/>
      <c r="Q22" s="610"/>
      <c r="R22" s="610"/>
      <c r="S22" s="610"/>
      <c r="T22" s="610"/>
      <c r="U22" s="610"/>
      <c r="V22" s="610"/>
      <c r="W22" s="610"/>
      <c r="X22" s="610"/>
      <c r="Y22" s="610"/>
      <c r="Z22" s="610"/>
      <c r="AA22" s="610"/>
      <c r="AB22" s="610"/>
      <c r="AC22" s="610"/>
      <c r="AD22" s="610"/>
      <c r="AE22" s="610"/>
      <c r="AF22" s="610"/>
      <c r="AG22" s="445"/>
      <c r="AH22" s="446"/>
      <c r="AI22" s="446"/>
    </row>
    <row r="23" spans="2:37" ht="18" customHeight="1" x14ac:dyDescent="0.2">
      <c r="B23" s="446"/>
      <c r="C23" s="446"/>
      <c r="D23" s="446"/>
      <c r="E23" s="610"/>
      <c r="F23" s="610"/>
      <c r="G23" s="610"/>
      <c r="H23" s="610"/>
      <c r="I23" s="610"/>
      <c r="J23" s="610"/>
      <c r="K23" s="610"/>
      <c r="L23" s="610"/>
      <c r="M23" s="610"/>
      <c r="N23" s="610"/>
      <c r="O23" s="610"/>
      <c r="P23" s="610"/>
      <c r="Q23" s="610"/>
      <c r="R23" s="610"/>
      <c r="S23" s="610"/>
      <c r="T23" s="610"/>
      <c r="U23" s="610"/>
      <c r="V23" s="610"/>
      <c r="W23" s="610"/>
      <c r="X23" s="610"/>
      <c r="Y23" s="610"/>
      <c r="Z23" s="610"/>
      <c r="AA23" s="610"/>
      <c r="AB23" s="610"/>
      <c r="AC23" s="610"/>
      <c r="AD23" s="610"/>
      <c r="AE23" s="610"/>
      <c r="AF23" s="610"/>
      <c r="AG23" s="445"/>
      <c r="AH23" s="446"/>
      <c r="AI23" s="446"/>
    </row>
    <row r="24" spans="2:37" ht="18" customHeight="1" thickBot="1" x14ac:dyDescent="0.25">
      <c r="B24" s="448"/>
      <c r="D24" s="448"/>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445"/>
      <c r="AH24" s="446"/>
      <c r="AI24" s="446"/>
    </row>
    <row r="25" spans="2:37" ht="18" customHeight="1" thickTop="1" x14ac:dyDescent="0.2">
      <c r="B25" s="1771" t="s">
        <v>899</v>
      </c>
      <c r="C25" s="1773" t="s">
        <v>900</v>
      </c>
      <c r="D25" s="1773"/>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I25" s="59"/>
    </row>
    <row r="26" spans="2:37" ht="30" customHeight="1" x14ac:dyDescent="0.2">
      <c r="B26" s="1772"/>
      <c r="C26" s="1772" t="s">
        <v>901</v>
      </c>
      <c r="D26" s="1772"/>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I26" s="450"/>
    </row>
    <row r="27" spans="2:37" ht="8.25" customHeight="1" x14ac:dyDescent="0.2">
      <c r="B27" s="451"/>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I27" s="450"/>
    </row>
    <row r="28" spans="2:37" x14ac:dyDescent="0.2">
      <c r="B28" s="453" t="s">
        <v>902</v>
      </c>
      <c r="E28" s="454"/>
      <c r="AI28" s="455"/>
      <c r="AJ28" s="456"/>
      <c r="AK28" s="456"/>
    </row>
    <row r="29" spans="2:37" ht="6" customHeight="1" x14ac:dyDescent="0.2">
      <c r="B29" s="453"/>
      <c r="AI29" s="450"/>
    </row>
    <row r="30" spans="2:37" x14ac:dyDescent="0.2">
      <c r="B30" s="453" t="s">
        <v>903</v>
      </c>
      <c r="AI30" s="450"/>
    </row>
    <row r="31" spans="2:37" x14ac:dyDescent="0.2">
      <c r="B31" s="453" t="s">
        <v>904</v>
      </c>
      <c r="AI31" s="450"/>
    </row>
    <row r="32" spans="2:37" ht="6.75" customHeight="1" x14ac:dyDescent="0.2">
      <c r="B32" s="453"/>
      <c r="AI32" s="450"/>
    </row>
    <row r="33" spans="2:35" x14ac:dyDescent="0.2">
      <c r="B33" s="453" t="s">
        <v>905</v>
      </c>
      <c r="AI33" s="450"/>
    </row>
    <row r="34" spans="2:35" x14ac:dyDescent="0.2">
      <c r="B34" s="453" t="s">
        <v>904</v>
      </c>
      <c r="AI34" s="450"/>
    </row>
    <row r="35" spans="2:35" ht="6.75" customHeight="1" x14ac:dyDescent="0.2">
      <c r="B35" s="453"/>
      <c r="AI35" s="450"/>
    </row>
    <row r="36" spans="2:35" x14ac:dyDescent="0.2">
      <c r="B36" s="453" t="s">
        <v>906</v>
      </c>
      <c r="AI36" s="450"/>
    </row>
    <row r="37" spans="2:35" x14ac:dyDescent="0.2">
      <c r="B37" s="453" t="s">
        <v>904</v>
      </c>
      <c r="AI37" s="450"/>
    </row>
    <row r="38" spans="2:35" ht="6" customHeight="1" x14ac:dyDescent="0.2">
      <c r="B38" s="457"/>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1"/>
    </row>
    <row r="39" spans="2:35" ht="6" customHeight="1" x14ac:dyDescent="0.2">
      <c r="B39" s="436"/>
      <c r="C39" s="58"/>
    </row>
    <row r="40" spans="2:35" ht="6.75" customHeight="1" x14ac:dyDescent="0.2">
      <c r="B40" s="436"/>
    </row>
    <row r="41" spans="2:35" x14ac:dyDescent="0.2">
      <c r="B41" s="1" t="s">
        <v>907</v>
      </c>
    </row>
    <row r="42" spans="2:35" x14ac:dyDescent="0.2">
      <c r="B42" s="1" t="s">
        <v>908</v>
      </c>
    </row>
    <row r="43" spans="2:35" x14ac:dyDescent="0.2">
      <c r="B43" s="1" t="s">
        <v>909</v>
      </c>
    </row>
    <row r="44" spans="2:35" x14ac:dyDescent="0.2">
      <c r="B44" s="1" t="s">
        <v>910</v>
      </c>
    </row>
    <row r="45" spans="2:35" x14ac:dyDescent="0.2">
      <c r="B45" s="1" t="s">
        <v>911</v>
      </c>
    </row>
    <row r="46" spans="2:35" x14ac:dyDescent="0.2">
      <c r="B46" s="1" t="s">
        <v>1503</v>
      </c>
    </row>
    <row r="47" spans="2:35" x14ac:dyDescent="0.2">
      <c r="B47" s="1" t="s">
        <v>912</v>
      </c>
    </row>
    <row r="48" spans="2:35" x14ac:dyDescent="0.2">
      <c r="B48" s="1" t="s">
        <v>913</v>
      </c>
    </row>
    <row r="49" spans="2:2" x14ac:dyDescent="0.2">
      <c r="B49" s="1" t="s">
        <v>914</v>
      </c>
    </row>
    <row r="50" spans="2:2" x14ac:dyDescent="0.2">
      <c r="B50" s="1" t="s">
        <v>915</v>
      </c>
    </row>
    <row r="51" spans="2:2" ht="14.4" x14ac:dyDescent="0.2">
      <c r="B51" s="458" t="s">
        <v>916</v>
      </c>
    </row>
    <row r="52" spans="2:2" x14ac:dyDescent="0.2">
      <c r="B52" s="1" t="s">
        <v>917</v>
      </c>
    </row>
    <row r="53" spans="2:2" x14ac:dyDescent="0.2">
      <c r="B53" s="1" t="s">
        <v>918</v>
      </c>
    </row>
    <row r="54" spans="2:2" x14ac:dyDescent="0.2">
      <c r="B54" s="1" t="s">
        <v>919</v>
      </c>
    </row>
    <row r="55" spans="2:2" x14ac:dyDescent="0.2">
      <c r="B55" s="1" t="s">
        <v>920</v>
      </c>
    </row>
    <row r="56" spans="2:2" x14ac:dyDescent="0.2">
      <c r="B56" s="1" t="s">
        <v>1504</v>
      </c>
    </row>
    <row r="57" spans="2:2" x14ac:dyDescent="0.2">
      <c r="B57" s="1" t="s">
        <v>921</v>
      </c>
    </row>
    <row r="58" spans="2:2" x14ac:dyDescent="0.2">
      <c r="B58" s="1" t="s">
        <v>922</v>
      </c>
    </row>
    <row r="59" spans="2:2" x14ac:dyDescent="0.2">
      <c r="B59" s="1" t="s">
        <v>923</v>
      </c>
    </row>
    <row r="60" spans="2:2" x14ac:dyDescent="0.2">
      <c r="B60" s="1" t="s">
        <v>924</v>
      </c>
    </row>
    <row r="61" spans="2:2" x14ac:dyDescent="0.2">
      <c r="B61" s="1" t="s">
        <v>925</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781"/>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9E73-41B5-4943-BD9A-F26412B1B405}">
  <sheetPr>
    <tabColor rgb="FFFFFF00"/>
  </sheetPr>
  <dimension ref="A1:X965"/>
  <sheetViews>
    <sheetView view="pageBreakPreview" zoomScale="70" zoomScaleNormal="100" zoomScaleSheetLayoutView="70" workbookViewId="0">
      <selection activeCell="E26" sqref="E26"/>
    </sheetView>
  </sheetViews>
  <sheetFormatPr defaultColWidth="9" defaultRowHeight="13.2" x14ac:dyDescent="0.2"/>
  <cols>
    <col min="1" max="1" width="1.6640625" style="784" customWidth="1"/>
    <col min="2" max="2" width="9.6640625" style="784" customWidth="1"/>
    <col min="3" max="3" width="8.6640625" style="784" customWidth="1"/>
    <col min="4" max="4" width="5.6640625" style="784" customWidth="1"/>
    <col min="5" max="6" width="15.6640625" style="784" customWidth="1"/>
    <col min="7" max="7" width="5.6640625" style="784" customWidth="1"/>
    <col min="8" max="8" width="16.6640625" style="784" customWidth="1"/>
    <col min="9" max="9" width="5.6640625" style="784" customWidth="1"/>
    <col min="10" max="10" width="15.6640625" style="784" customWidth="1"/>
    <col min="11" max="11" width="5.6640625" style="784" customWidth="1"/>
    <col min="12" max="12" width="3.109375" style="784" customWidth="1"/>
    <col min="13" max="18" width="4.6640625" style="784" customWidth="1"/>
    <col min="19" max="19" width="1.6640625" style="784" customWidth="1"/>
    <col min="20" max="21" width="9" style="784"/>
    <col min="22" max="22" width="18.44140625" style="784" bestFit="1" customWidth="1"/>
    <col min="23" max="23" width="29.88671875" style="784" bestFit="1" customWidth="1"/>
    <col min="24" max="24" width="30.33203125" style="784" bestFit="1" customWidth="1"/>
    <col min="25" max="256" width="9" style="784"/>
    <col min="257" max="257" width="1.6640625" style="784" customWidth="1"/>
    <col min="258" max="258" width="9.6640625" style="784" customWidth="1"/>
    <col min="259" max="259" width="8.6640625" style="784" customWidth="1"/>
    <col min="260" max="260" width="5.6640625" style="784" customWidth="1"/>
    <col min="261" max="262" width="15.6640625" style="784" customWidth="1"/>
    <col min="263" max="263" width="5.6640625" style="784" customWidth="1"/>
    <col min="264" max="264" width="16.6640625" style="784" customWidth="1"/>
    <col min="265" max="265" width="5.6640625" style="784" customWidth="1"/>
    <col min="266" max="266" width="15.6640625" style="784" customWidth="1"/>
    <col min="267" max="267" width="5.6640625" style="784" customWidth="1"/>
    <col min="268" max="268" width="3.109375" style="784" customWidth="1"/>
    <col min="269" max="274" width="4.6640625" style="784" customWidth="1"/>
    <col min="275" max="275" width="1.6640625" style="784" customWidth="1"/>
    <col min="276" max="277" width="9" style="784"/>
    <col min="278" max="278" width="18.44140625" style="784" bestFit="1" customWidth="1"/>
    <col min="279" max="279" width="29.88671875" style="784" bestFit="1" customWidth="1"/>
    <col min="280" max="280" width="30.33203125" style="784" bestFit="1" customWidth="1"/>
    <col min="281" max="512" width="9" style="784"/>
    <col min="513" max="513" width="1.6640625" style="784" customWidth="1"/>
    <col min="514" max="514" width="9.6640625" style="784" customWidth="1"/>
    <col min="515" max="515" width="8.6640625" style="784" customWidth="1"/>
    <col min="516" max="516" width="5.6640625" style="784" customWidth="1"/>
    <col min="517" max="518" width="15.6640625" style="784" customWidth="1"/>
    <col min="519" max="519" width="5.6640625" style="784" customWidth="1"/>
    <col min="520" max="520" width="16.6640625" style="784" customWidth="1"/>
    <col min="521" max="521" width="5.6640625" style="784" customWidth="1"/>
    <col min="522" max="522" width="15.6640625" style="784" customWidth="1"/>
    <col min="523" max="523" width="5.6640625" style="784" customWidth="1"/>
    <col min="524" max="524" width="3.109375" style="784" customWidth="1"/>
    <col min="525" max="530" width="4.6640625" style="784" customWidth="1"/>
    <col min="531" max="531" width="1.6640625" style="784" customWidth="1"/>
    <col min="532" max="533" width="9" style="784"/>
    <col min="534" max="534" width="18.44140625" style="784" bestFit="1" customWidth="1"/>
    <col min="535" max="535" width="29.88671875" style="784" bestFit="1" customWidth="1"/>
    <col min="536" max="536" width="30.33203125" style="784" bestFit="1" customWidth="1"/>
    <col min="537" max="768" width="9" style="784"/>
    <col min="769" max="769" width="1.6640625" style="784" customWidth="1"/>
    <col min="770" max="770" width="9.6640625" style="784" customWidth="1"/>
    <col min="771" max="771" width="8.6640625" style="784" customWidth="1"/>
    <col min="772" max="772" width="5.6640625" style="784" customWidth="1"/>
    <col min="773" max="774" width="15.6640625" style="784" customWidth="1"/>
    <col min="775" max="775" width="5.6640625" style="784" customWidth="1"/>
    <col min="776" max="776" width="16.6640625" style="784" customWidth="1"/>
    <col min="777" max="777" width="5.6640625" style="784" customWidth="1"/>
    <col min="778" max="778" width="15.6640625" style="784" customWidth="1"/>
    <col min="779" max="779" width="5.6640625" style="784" customWidth="1"/>
    <col min="780" max="780" width="3.109375" style="784" customWidth="1"/>
    <col min="781" max="786" width="4.6640625" style="784" customWidth="1"/>
    <col min="787" max="787" width="1.6640625" style="784" customWidth="1"/>
    <col min="788" max="789" width="9" style="784"/>
    <col min="790" max="790" width="18.44140625" style="784" bestFit="1" customWidth="1"/>
    <col min="791" max="791" width="29.88671875" style="784" bestFit="1" customWidth="1"/>
    <col min="792" max="792" width="30.33203125" style="784" bestFit="1" customWidth="1"/>
    <col min="793" max="1024" width="9" style="784"/>
    <col min="1025" max="1025" width="1.6640625" style="784" customWidth="1"/>
    <col min="1026" max="1026" width="9.6640625" style="784" customWidth="1"/>
    <col min="1027" max="1027" width="8.6640625" style="784" customWidth="1"/>
    <col min="1028" max="1028" width="5.6640625" style="784" customWidth="1"/>
    <col min="1029" max="1030" width="15.6640625" style="784" customWidth="1"/>
    <col min="1031" max="1031" width="5.6640625" style="784" customWidth="1"/>
    <col min="1032" max="1032" width="16.6640625" style="784" customWidth="1"/>
    <col min="1033" max="1033" width="5.6640625" style="784" customWidth="1"/>
    <col min="1034" max="1034" width="15.6640625" style="784" customWidth="1"/>
    <col min="1035" max="1035" width="5.6640625" style="784" customWidth="1"/>
    <col min="1036" max="1036" width="3.109375" style="784" customWidth="1"/>
    <col min="1037" max="1042" width="4.6640625" style="784" customWidth="1"/>
    <col min="1043" max="1043" width="1.6640625" style="784" customWidth="1"/>
    <col min="1044" max="1045" width="9" style="784"/>
    <col min="1046" max="1046" width="18.44140625" style="784" bestFit="1" customWidth="1"/>
    <col min="1047" max="1047" width="29.88671875" style="784" bestFit="1" customWidth="1"/>
    <col min="1048" max="1048" width="30.33203125" style="784" bestFit="1" customWidth="1"/>
    <col min="1049" max="1280" width="9" style="784"/>
    <col min="1281" max="1281" width="1.6640625" style="784" customWidth="1"/>
    <col min="1282" max="1282" width="9.6640625" style="784" customWidth="1"/>
    <col min="1283" max="1283" width="8.6640625" style="784" customWidth="1"/>
    <col min="1284" max="1284" width="5.6640625" style="784" customWidth="1"/>
    <col min="1285" max="1286" width="15.6640625" style="784" customWidth="1"/>
    <col min="1287" max="1287" width="5.6640625" style="784" customWidth="1"/>
    <col min="1288" max="1288" width="16.6640625" style="784" customWidth="1"/>
    <col min="1289" max="1289" width="5.6640625" style="784" customWidth="1"/>
    <col min="1290" max="1290" width="15.6640625" style="784" customWidth="1"/>
    <col min="1291" max="1291" width="5.6640625" style="784" customWidth="1"/>
    <col min="1292" max="1292" width="3.109375" style="784" customWidth="1"/>
    <col min="1293" max="1298" width="4.6640625" style="784" customWidth="1"/>
    <col min="1299" max="1299" width="1.6640625" style="784" customWidth="1"/>
    <col min="1300" max="1301" width="9" style="784"/>
    <col min="1302" max="1302" width="18.44140625" style="784" bestFit="1" customWidth="1"/>
    <col min="1303" max="1303" width="29.88671875" style="784" bestFit="1" customWidth="1"/>
    <col min="1304" max="1304" width="30.33203125" style="784" bestFit="1" customWidth="1"/>
    <col min="1305" max="1536" width="9" style="784"/>
    <col min="1537" max="1537" width="1.6640625" style="784" customWidth="1"/>
    <col min="1538" max="1538" width="9.6640625" style="784" customWidth="1"/>
    <col min="1539" max="1539" width="8.6640625" style="784" customWidth="1"/>
    <col min="1540" max="1540" width="5.6640625" style="784" customWidth="1"/>
    <col min="1541" max="1542" width="15.6640625" style="784" customWidth="1"/>
    <col min="1543" max="1543" width="5.6640625" style="784" customWidth="1"/>
    <col min="1544" max="1544" width="16.6640625" style="784" customWidth="1"/>
    <col min="1545" max="1545" width="5.6640625" style="784" customWidth="1"/>
    <col min="1546" max="1546" width="15.6640625" style="784" customWidth="1"/>
    <col min="1547" max="1547" width="5.6640625" style="784" customWidth="1"/>
    <col min="1548" max="1548" width="3.109375" style="784" customWidth="1"/>
    <col min="1549" max="1554" width="4.6640625" style="784" customWidth="1"/>
    <col min="1555" max="1555" width="1.6640625" style="784" customWidth="1"/>
    <col min="1556" max="1557" width="9" style="784"/>
    <col min="1558" max="1558" width="18.44140625" style="784" bestFit="1" customWidth="1"/>
    <col min="1559" max="1559" width="29.88671875" style="784" bestFit="1" customWidth="1"/>
    <col min="1560" max="1560" width="30.33203125" style="784" bestFit="1" customWidth="1"/>
    <col min="1561" max="1792" width="9" style="784"/>
    <col min="1793" max="1793" width="1.6640625" style="784" customWidth="1"/>
    <col min="1794" max="1794" width="9.6640625" style="784" customWidth="1"/>
    <col min="1795" max="1795" width="8.6640625" style="784" customWidth="1"/>
    <col min="1796" max="1796" width="5.6640625" style="784" customWidth="1"/>
    <col min="1797" max="1798" width="15.6640625" style="784" customWidth="1"/>
    <col min="1799" max="1799" width="5.6640625" style="784" customWidth="1"/>
    <col min="1800" max="1800" width="16.6640625" style="784" customWidth="1"/>
    <col min="1801" max="1801" width="5.6640625" style="784" customWidth="1"/>
    <col min="1802" max="1802" width="15.6640625" style="784" customWidth="1"/>
    <col min="1803" max="1803" width="5.6640625" style="784" customWidth="1"/>
    <col min="1804" max="1804" width="3.109375" style="784" customWidth="1"/>
    <col min="1805" max="1810" width="4.6640625" style="784" customWidth="1"/>
    <col min="1811" max="1811" width="1.6640625" style="784" customWidth="1"/>
    <col min="1812" max="1813" width="9" style="784"/>
    <col min="1814" max="1814" width="18.44140625" style="784" bestFit="1" customWidth="1"/>
    <col min="1815" max="1815" width="29.88671875" style="784" bestFit="1" customWidth="1"/>
    <col min="1816" max="1816" width="30.33203125" style="784" bestFit="1" customWidth="1"/>
    <col min="1817" max="2048" width="9" style="784"/>
    <col min="2049" max="2049" width="1.6640625" style="784" customWidth="1"/>
    <col min="2050" max="2050" width="9.6640625" style="784" customWidth="1"/>
    <col min="2051" max="2051" width="8.6640625" style="784" customWidth="1"/>
    <col min="2052" max="2052" width="5.6640625" style="784" customWidth="1"/>
    <col min="2053" max="2054" width="15.6640625" style="784" customWidth="1"/>
    <col min="2055" max="2055" width="5.6640625" style="784" customWidth="1"/>
    <col min="2056" max="2056" width="16.6640625" style="784" customWidth="1"/>
    <col min="2057" max="2057" width="5.6640625" style="784" customWidth="1"/>
    <col min="2058" max="2058" width="15.6640625" style="784" customWidth="1"/>
    <col min="2059" max="2059" width="5.6640625" style="784" customWidth="1"/>
    <col min="2060" max="2060" width="3.109375" style="784" customWidth="1"/>
    <col min="2061" max="2066" width="4.6640625" style="784" customWidth="1"/>
    <col min="2067" max="2067" width="1.6640625" style="784" customWidth="1"/>
    <col min="2068" max="2069" width="9" style="784"/>
    <col min="2070" max="2070" width="18.44140625" style="784" bestFit="1" customWidth="1"/>
    <col min="2071" max="2071" width="29.88671875" style="784" bestFit="1" customWidth="1"/>
    <col min="2072" max="2072" width="30.33203125" style="784" bestFit="1" customWidth="1"/>
    <col min="2073" max="2304" width="9" style="784"/>
    <col min="2305" max="2305" width="1.6640625" style="784" customWidth="1"/>
    <col min="2306" max="2306" width="9.6640625" style="784" customWidth="1"/>
    <col min="2307" max="2307" width="8.6640625" style="784" customWidth="1"/>
    <col min="2308" max="2308" width="5.6640625" style="784" customWidth="1"/>
    <col min="2309" max="2310" width="15.6640625" style="784" customWidth="1"/>
    <col min="2311" max="2311" width="5.6640625" style="784" customWidth="1"/>
    <col min="2312" max="2312" width="16.6640625" style="784" customWidth="1"/>
    <col min="2313" max="2313" width="5.6640625" style="784" customWidth="1"/>
    <col min="2314" max="2314" width="15.6640625" style="784" customWidth="1"/>
    <col min="2315" max="2315" width="5.6640625" style="784" customWidth="1"/>
    <col min="2316" max="2316" width="3.109375" style="784" customWidth="1"/>
    <col min="2317" max="2322" width="4.6640625" style="784" customWidth="1"/>
    <col min="2323" max="2323" width="1.6640625" style="784" customWidth="1"/>
    <col min="2324" max="2325" width="9" style="784"/>
    <col min="2326" max="2326" width="18.44140625" style="784" bestFit="1" customWidth="1"/>
    <col min="2327" max="2327" width="29.88671875" style="784" bestFit="1" customWidth="1"/>
    <col min="2328" max="2328" width="30.33203125" style="784" bestFit="1" customWidth="1"/>
    <col min="2329" max="2560" width="9" style="784"/>
    <col min="2561" max="2561" width="1.6640625" style="784" customWidth="1"/>
    <col min="2562" max="2562" width="9.6640625" style="784" customWidth="1"/>
    <col min="2563" max="2563" width="8.6640625" style="784" customWidth="1"/>
    <col min="2564" max="2564" width="5.6640625" style="784" customWidth="1"/>
    <col min="2565" max="2566" width="15.6640625" style="784" customWidth="1"/>
    <col min="2567" max="2567" width="5.6640625" style="784" customWidth="1"/>
    <col min="2568" max="2568" width="16.6640625" style="784" customWidth="1"/>
    <col min="2569" max="2569" width="5.6640625" style="784" customWidth="1"/>
    <col min="2570" max="2570" width="15.6640625" style="784" customWidth="1"/>
    <col min="2571" max="2571" width="5.6640625" style="784" customWidth="1"/>
    <col min="2572" max="2572" width="3.109375" style="784" customWidth="1"/>
    <col min="2573" max="2578" width="4.6640625" style="784" customWidth="1"/>
    <col min="2579" max="2579" width="1.6640625" style="784" customWidth="1"/>
    <col min="2580" max="2581" width="9" style="784"/>
    <col min="2582" max="2582" width="18.44140625" style="784" bestFit="1" customWidth="1"/>
    <col min="2583" max="2583" width="29.88671875" style="784" bestFit="1" customWidth="1"/>
    <col min="2584" max="2584" width="30.33203125" style="784" bestFit="1" customWidth="1"/>
    <col min="2585" max="2816" width="9" style="784"/>
    <col min="2817" max="2817" width="1.6640625" style="784" customWidth="1"/>
    <col min="2818" max="2818" width="9.6640625" style="784" customWidth="1"/>
    <col min="2819" max="2819" width="8.6640625" style="784" customWidth="1"/>
    <col min="2820" max="2820" width="5.6640625" style="784" customWidth="1"/>
    <col min="2821" max="2822" width="15.6640625" style="784" customWidth="1"/>
    <col min="2823" max="2823" width="5.6640625" style="784" customWidth="1"/>
    <col min="2824" max="2824" width="16.6640625" style="784" customWidth="1"/>
    <col min="2825" max="2825" width="5.6640625" style="784" customWidth="1"/>
    <col min="2826" max="2826" width="15.6640625" style="784" customWidth="1"/>
    <col min="2827" max="2827" width="5.6640625" style="784" customWidth="1"/>
    <col min="2828" max="2828" width="3.109375" style="784" customWidth="1"/>
    <col min="2829" max="2834" width="4.6640625" style="784" customWidth="1"/>
    <col min="2835" max="2835" width="1.6640625" style="784" customWidth="1"/>
    <col min="2836" max="2837" width="9" style="784"/>
    <col min="2838" max="2838" width="18.44140625" style="784" bestFit="1" customWidth="1"/>
    <col min="2839" max="2839" width="29.88671875" style="784" bestFit="1" customWidth="1"/>
    <col min="2840" max="2840" width="30.33203125" style="784" bestFit="1" customWidth="1"/>
    <col min="2841" max="3072" width="9" style="784"/>
    <col min="3073" max="3073" width="1.6640625" style="784" customWidth="1"/>
    <col min="3074" max="3074" width="9.6640625" style="784" customWidth="1"/>
    <col min="3075" max="3075" width="8.6640625" style="784" customWidth="1"/>
    <col min="3076" max="3076" width="5.6640625" style="784" customWidth="1"/>
    <col min="3077" max="3078" width="15.6640625" style="784" customWidth="1"/>
    <col min="3079" max="3079" width="5.6640625" style="784" customWidth="1"/>
    <col min="3080" max="3080" width="16.6640625" style="784" customWidth="1"/>
    <col min="3081" max="3081" width="5.6640625" style="784" customWidth="1"/>
    <col min="3082" max="3082" width="15.6640625" style="784" customWidth="1"/>
    <col min="3083" max="3083" width="5.6640625" style="784" customWidth="1"/>
    <col min="3084" max="3084" width="3.109375" style="784" customWidth="1"/>
    <col min="3085" max="3090" width="4.6640625" style="784" customWidth="1"/>
    <col min="3091" max="3091" width="1.6640625" style="784" customWidth="1"/>
    <col min="3092" max="3093" width="9" style="784"/>
    <col min="3094" max="3094" width="18.44140625" style="784" bestFit="1" customWidth="1"/>
    <col min="3095" max="3095" width="29.88671875" style="784" bestFit="1" customWidth="1"/>
    <col min="3096" max="3096" width="30.33203125" style="784" bestFit="1" customWidth="1"/>
    <col min="3097" max="3328" width="9" style="784"/>
    <col min="3329" max="3329" width="1.6640625" style="784" customWidth="1"/>
    <col min="3330" max="3330" width="9.6640625" style="784" customWidth="1"/>
    <col min="3331" max="3331" width="8.6640625" style="784" customWidth="1"/>
    <col min="3332" max="3332" width="5.6640625" style="784" customWidth="1"/>
    <col min="3333" max="3334" width="15.6640625" style="784" customWidth="1"/>
    <col min="3335" max="3335" width="5.6640625" style="784" customWidth="1"/>
    <col min="3336" max="3336" width="16.6640625" style="784" customWidth="1"/>
    <col min="3337" max="3337" width="5.6640625" style="784" customWidth="1"/>
    <col min="3338" max="3338" width="15.6640625" style="784" customWidth="1"/>
    <col min="3339" max="3339" width="5.6640625" style="784" customWidth="1"/>
    <col min="3340" max="3340" width="3.109375" style="784" customWidth="1"/>
    <col min="3341" max="3346" width="4.6640625" style="784" customWidth="1"/>
    <col min="3347" max="3347" width="1.6640625" style="784" customWidth="1"/>
    <col min="3348" max="3349" width="9" style="784"/>
    <col min="3350" max="3350" width="18.44140625" style="784" bestFit="1" customWidth="1"/>
    <col min="3351" max="3351" width="29.88671875" style="784" bestFit="1" customWidth="1"/>
    <col min="3352" max="3352" width="30.33203125" style="784" bestFit="1" customWidth="1"/>
    <col min="3353" max="3584" width="9" style="784"/>
    <col min="3585" max="3585" width="1.6640625" style="784" customWidth="1"/>
    <col min="3586" max="3586" width="9.6640625" style="784" customWidth="1"/>
    <col min="3587" max="3587" width="8.6640625" style="784" customWidth="1"/>
    <col min="3588" max="3588" width="5.6640625" style="784" customWidth="1"/>
    <col min="3589" max="3590" width="15.6640625" style="784" customWidth="1"/>
    <col min="3591" max="3591" width="5.6640625" style="784" customWidth="1"/>
    <col min="3592" max="3592" width="16.6640625" style="784" customWidth="1"/>
    <col min="3593" max="3593" width="5.6640625" style="784" customWidth="1"/>
    <col min="3594" max="3594" width="15.6640625" style="784" customWidth="1"/>
    <col min="3595" max="3595" width="5.6640625" style="784" customWidth="1"/>
    <col min="3596" max="3596" width="3.109375" style="784" customWidth="1"/>
    <col min="3597" max="3602" width="4.6640625" style="784" customWidth="1"/>
    <col min="3603" max="3603" width="1.6640625" style="784" customWidth="1"/>
    <col min="3604" max="3605" width="9" style="784"/>
    <col min="3606" max="3606" width="18.44140625" style="784" bestFit="1" customWidth="1"/>
    <col min="3607" max="3607" width="29.88671875" style="784" bestFit="1" customWidth="1"/>
    <col min="3608" max="3608" width="30.33203125" style="784" bestFit="1" customWidth="1"/>
    <col min="3609" max="3840" width="9" style="784"/>
    <col min="3841" max="3841" width="1.6640625" style="784" customWidth="1"/>
    <col min="3842" max="3842" width="9.6640625" style="784" customWidth="1"/>
    <col min="3843" max="3843" width="8.6640625" style="784" customWidth="1"/>
    <col min="3844" max="3844" width="5.6640625" style="784" customWidth="1"/>
    <col min="3845" max="3846" width="15.6640625" style="784" customWidth="1"/>
    <col min="3847" max="3847" width="5.6640625" style="784" customWidth="1"/>
    <col min="3848" max="3848" width="16.6640625" style="784" customWidth="1"/>
    <col min="3849" max="3849" width="5.6640625" style="784" customWidth="1"/>
    <col min="3850" max="3850" width="15.6640625" style="784" customWidth="1"/>
    <col min="3851" max="3851" width="5.6640625" style="784" customWidth="1"/>
    <col min="3852" max="3852" width="3.109375" style="784" customWidth="1"/>
    <col min="3853" max="3858" width="4.6640625" style="784" customWidth="1"/>
    <col min="3859" max="3859" width="1.6640625" style="784" customWidth="1"/>
    <col min="3860" max="3861" width="9" style="784"/>
    <col min="3862" max="3862" width="18.44140625" style="784" bestFit="1" customWidth="1"/>
    <col min="3863" max="3863" width="29.88671875" style="784" bestFit="1" customWidth="1"/>
    <col min="3864" max="3864" width="30.33203125" style="784" bestFit="1" customWidth="1"/>
    <col min="3865" max="4096" width="9" style="784"/>
    <col min="4097" max="4097" width="1.6640625" style="784" customWidth="1"/>
    <col min="4098" max="4098" width="9.6640625" style="784" customWidth="1"/>
    <col min="4099" max="4099" width="8.6640625" style="784" customWidth="1"/>
    <col min="4100" max="4100" width="5.6640625" style="784" customWidth="1"/>
    <col min="4101" max="4102" width="15.6640625" style="784" customWidth="1"/>
    <col min="4103" max="4103" width="5.6640625" style="784" customWidth="1"/>
    <col min="4104" max="4104" width="16.6640625" style="784" customWidth="1"/>
    <col min="4105" max="4105" width="5.6640625" style="784" customWidth="1"/>
    <col min="4106" max="4106" width="15.6640625" style="784" customWidth="1"/>
    <col min="4107" max="4107" width="5.6640625" style="784" customWidth="1"/>
    <col min="4108" max="4108" width="3.109375" style="784" customWidth="1"/>
    <col min="4109" max="4114" width="4.6640625" style="784" customWidth="1"/>
    <col min="4115" max="4115" width="1.6640625" style="784" customWidth="1"/>
    <col min="4116" max="4117" width="9" style="784"/>
    <col min="4118" max="4118" width="18.44140625" style="784" bestFit="1" customWidth="1"/>
    <col min="4119" max="4119" width="29.88671875" style="784" bestFit="1" customWidth="1"/>
    <col min="4120" max="4120" width="30.33203125" style="784" bestFit="1" customWidth="1"/>
    <col min="4121" max="4352" width="9" style="784"/>
    <col min="4353" max="4353" width="1.6640625" style="784" customWidth="1"/>
    <col min="4354" max="4354" width="9.6640625" style="784" customWidth="1"/>
    <col min="4355" max="4355" width="8.6640625" style="784" customWidth="1"/>
    <col min="4356" max="4356" width="5.6640625" style="784" customWidth="1"/>
    <col min="4357" max="4358" width="15.6640625" style="784" customWidth="1"/>
    <col min="4359" max="4359" width="5.6640625" style="784" customWidth="1"/>
    <col min="4360" max="4360" width="16.6640625" style="784" customWidth="1"/>
    <col min="4361" max="4361" width="5.6640625" style="784" customWidth="1"/>
    <col min="4362" max="4362" width="15.6640625" style="784" customWidth="1"/>
    <col min="4363" max="4363" width="5.6640625" style="784" customWidth="1"/>
    <col min="4364" max="4364" width="3.109375" style="784" customWidth="1"/>
    <col min="4365" max="4370" width="4.6640625" style="784" customWidth="1"/>
    <col min="4371" max="4371" width="1.6640625" style="784" customWidth="1"/>
    <col min="4372" max="4373" width="9" style="784"/>
    <col min="4374" max="4374" width="18.44140625" style="784" bestFit="1" customWidth="1"/>
    <col min="4375" max="4375" width="29.88671875" style="784" bestFit="1" customWidth="1"/>
    <col min="4376" max="4376" width="30.33203125" style="784" bestFit="1" customWidth="1"/>
    <col min="4377" max="4608" width="9" style="784"/>
    <col min="4609" max="4609" width="1.6640625" style="784" customWidth="1"/>
    <col min="4610" max="4610" width="9.6640625" style="784" customWidth="1"/>
    <col min="4611" max="4611" width="8.6640625" style="784" customWidth="1"/>
    <col min="4612" max="4612" width="5.6640625" style="784" customWidth="1"/>
    <col min="4613" max="4614" width="15.6640625" style="784" customWidth="1"/>
    <col min="4615" max="4615" width="5.6640625" style="784" customWidth="1"/>
    <col min="4616" max="4616" width="16.6640625" style="784" customWidth="1"/>
    <col min="4617" max="4617" width="5.6640625" style="784" customWidth="1"/>
    <col min="4618" max="4618" width="15.6640625" style="784" customWidth="1"/>
    <col min="4619" max="4619" width="5.6640625" style="784" customWidth="1"/>
    <col min="4620" max="4620" width="3.109375" style="784" customWidth="1"/>
    <col min="4621" max="4626" width="4.6640625" style="784" customWidth="1"/>
    <col min="4627" max="4627" width="1.6640625" style="784" customWidth="1"/>
    <col min="4628" max="4629" width="9" style="784"/>
    <col min="4630" max="4630" width="18.44140625" style="784" bestFit="1" customWidth="1"/>
    <col min="4631" max="4631" width="29.88671875" style="784" bestFit="1" customWidth="1"/>
    <col min="4632" max="4632" width="30.33203125" style="784" bestFit="1" customWidth="1"/>
    <col min="4633" max="4864" width="9" style="784"/>
    <col min="4865" max="4865" width="1.6640625" style="784" customWidth="1"/>
    <col min="4866" max="4866" width="9.6640625" style="784" customWidth="1"/>
    <col min="4867" max="4867" width="8.6640625" style="784" customWidth="1"/>
    <col min="4868" max="4868" width="5.6640625" style="784" customWidth="1"/>
    <col min="4869" max="4870" width="15.6640625" style="784" customWidth="1"/>
    <col min="4871" max="4871" width="5.6640625" style="784" customWidth="1"/>
    <col min="4872" max="4872" width="16.6640625" style="784" customWidth="1"/>
    <col min="4873" max="4873" width="5.6640625" style="784" customWidth="1"/>
    <col min="4874" max="4874" width="15.6640625" style="784" customWidth="1"/>
    <col min="4875" max="4875" width="5.6640625" style="784" customWidth="1"/>
    <col min="4876" max="4876" width="3.109375" style="784" customWidth="1"/>
    <col min="4877" max="4882" width="4.6640625" style="784" customWidth="1"/>
    <col min="4883" max="4883" width="1.6640625" style="784" customWidth="1"/>
    <col min="4884" max="4885" width="9" style="784"/>
    <col min="4886" max="4886" width="18.44140625" style="784" bestFit="1" customWidth="1"/>
    <col min="4887" max="4887" width="29.88671875" style="784" bestFit="1" customWidth="1"/>
    <col min="4888" max="4888" width="30.33203125" style="784" bestFit="1" customWidth="1"/>
    <col min="4889" max="5120" width="9" style="784"/>
    <col min="5121" max="5121" width="1.6640625" style="784" customWidth="1"/>
    <col min="5122" max="5122" width="9.6640625" style="784" customWidth="1"/>
    <col min="5123" max="5123" width="8.6640625" style="784" customWidth="1"/>
    <col min="5124" max="5124" width="5.6640625" style="784" customWidth="1"/>
    <col min="5125" max="5126" width="15.6640625" style="784" customWidth="1"/>
    <col min="5127" max="5127" width="5.6640625" style="784" customWidth="1"/>
    <col min="5128" max="5128" width="16.6640625" style="784" customWidth="1"/>
    <col min="5129" max="5129" width="5.6640625" style="784" customWidth="1"/>
    <col min="5130" max="5130" width="15.6640625" style="784" customWidth="1"/>
    <col min="5131" max="5131" width="5.6640625" style="784" customWidth="1"/>
    <col min="5132" max="5132" width="3.109375" style="784" customWidth="1"/>
    <col min="5133" max="5138" width="4.6640625" style="784" customWidth="1"/>
    <col min="5139" max="5139" width="1.6640625" style="784" customWidth="1"/>
    <col min="5140" max="5141" width="9" style="784"/>
    <col min="5142" max="5142" width="18.44140625" style="784" bestFit="1" customWidth="1"/>
    <col min="5143" max="5143" width="29.88671875" style="784" bestFit="1" customWidth="1"/>
    <col min="5144" max="5144" width="30.33203125" style="784" bestFit="1" customWidth="1"/>
    <col min="5145" max="5376" width="9" style="784"/>
    <col min="5377" max="5377" width="1.6640625" style="784" customWidth="1"/>
    <col min="5378" max="5378" width="9.6640625" style="784" customWidth="1"/>
    <col min="5379" max="5379" width="8.6640625" style="784" customWidth="1"/>
    <col min="5380" max="5380" width="5.6640625" style="784" customWidth="1"/>
    <col min="5381" max="5382" width="15.6640625" style="784" customWidth="1"/>
    <col min="5383" max="5383" width="5.6640625" style="784" customWidth="1"/>
    <col min="5384" max="5384" width="16.6640625" style="784" customWidth="1"/>
    <col min="5385" max="5385" width="5.6640625" style="784" customWidth="1"/>
    <col min="5386" max="5386" width="15.6640625" style="784" customWidth="1"/>
    <col min="5387" max="5387" width="5.6640625" style="784" customWidth="1"/>
    <col min="5388" max="5388" width="3.109375" style="784" customWidth="1"/>
    <col min="5389" max="5394" width="4.6640625" style="784" customWidth="1"/>
    <col min="5395" max="5395" width="1.6640625" style="784" customWidth="1"/>
    <col min="5396" max="5397" width="9" style="784"/>
    <col min="5398" max="5398" width="18.44140625" style="784" bestFit="1" customWidth="1"/>
    <col min="5399" max="5399" width="29.88671875" style="784" bestFit="1" customWidth="1"/>
    <col min="5400" max="5400" width="30.33203125" style="784" bestFit="1" customWidth="1"/>
    <col min="5401" max="5632" width="9" style="784"/>
    <col min="5633" max="5633" width="1.6640625" style="784" customWidth="1"/>
    <col min="5634" max="5634" width="9.6640625" style="784" customWidth="1"/>
    <col min="5635" max="5635" width="8.6640625" style="784" customWidth="1"/>
    <col min="5636" max="5636" width="5.6640625" style="784" customWidth="1"/>
    <col min="5637" max="5638" width="15.6640625" style="784" customWidth="1"/>
    <col min="5639" max="5639" width="5.6640625" style="784" customWidth="1"/>
    <col min="5640" max="5640" width="16.6640625" style="784" customWidth="1"/>
    <col min="5641" max="5641" width="5.6640625" style="784" customWidth="1"/>
    <col min="5642" max="5642" width="15.6640625" style="784" customWidth="1"/>
    <col min="5643" max="5643" width="5.6640625" style="784" customWidth="1"/>
    <col min="5644" max="5644" width="3.109375" style="784" customWidth="1"/>
    <col min="5645" max="5650" width="4.6640625" style="784" customWidth="1"/>
    <col min="5651" max="5651" width="1.6640625" style="784" customWidth="1"/>
    <col min="5652" max="5653" width="9" style="784"/>
    <col min="5654" max="5654" width="18.44140625" style="784" bestFit="1" customWidth="1"/>
    <col min="5655" max="5655" width="29.88671875" style="784" bestFit="1" customWidth="1"/>
    <col min="5656" max="5656" width="30.33203125" style="784" bestFit="1" customWidth="1"/>
    <col min="5657" max="5888" width="9" style="784"/>
    <col min="5889" max="5889" width="1.6640625" style="784" customWidth="1"/>
    <col min="5890" max="5890" width="9.6640625" style="784" customWidth="1"/>
    <col min="5891" max="5891" width="8.6640625" style="784" customWidth="1"/>
    <col min="5892" max="5892" width="5.6640625" style="784" customWidth="1"/>
    <col min="5893" max="5894" width="15.6640625" style="784" customWidth="1"/>
    <col min="5895" max="5895" width="5.6640625" style="784" customWidth="1"/>
    <col min="5896" max="5896" width="16.6640625" style="784" customWidth="1"/>
    <col min="5897" max="5897" width="5.6640625" style="784" customWidth="1"/>
    <col min="5898" max="5898" width="15.6640625" style="784" customWidth="1"/>
    <col min="5899" max="5899" width="5.6640625" style="784" customWidth="1"/>
    <col min="5900" max="5900" width="3.109375" style="784" customWidth="1"/>
    <col min="5901" max="5906" width="4.6640625" style="784" customWidth="1"/>
    <col min="5907" max="5907" width="1.6640625" style="784" customWidth="1"/>
    <col min="5908" max="5909" width="9" style="784"/>
    <col min="5910" max="5910" width="18.44140625" style="784" bestFit="1" customWidth="1"/>
    <col min="5911" max="5911" width="29.88671875" style="784" bestFit="1" customWidth="1"/>
    <col min="5912" max="5912" width="30.33203125" style="784" bestFit="1" customWidth="1"/>
    <col min="5913" max="6144" width="9" style="784"/>
    <col min="6145" max="6145" width="1.6640625" style="784" customWidth="1"/>
    <col min="6146" max="6146" width="9.6640625" style="784" customWidth="1"/>
    <col min="6147" max="6147" width="8.6640625" style="784" customWidth="1"/>
    <col min="6148" max="6148" width="5.6640625" style="784" customWidth="1"/>
    <col min="6149" max="6150" width="15.6640625" style="784" customWidth="1"/>
    <col min="6151" max="6151" width="5.6640625" style="784" customWidth="1"/>
    <col min="6152" max="6152" width="16.6640625" style="784" customWidth="1"/>
    <col min="6153" max="6153" width="5.6640625" style="784" customWidth="1"/>
    <col min="6154" max="6154" width="15.6640625" style="784" customWidth="1"/>
    <col min="6155" max="6155" width="5.6640625" style="784" customWidth="1"/>
    <col min="6156" max="6156" width="3.109375" style="784" customWidth="1"/>
    <col min="6157" max="6162" width="4.6640625" style="784" customWidth="1"/>
    <col min="6163" max="6163" width="1.6640625" style="784" customWidth="1"/>
    <col min="6164" max="6165" width="9" style="784"/>
    <col min="6166" max="6166" width="18.44140625" style="784" bestFit="1" customWidth="1"/>
    <col min="6167" max="6167" width="29.88671875" style="784" bestFit="1" customWidth="1"/>
    <col min="6168" max="6168" width="30.33203125" style="784" bestFit="1" customWidth="1"/>
    <col min="6169" max="6400" width="9" style="784"/>
    <col min="6401" max="6401" width="1.6640625" style="784" customWidth="1"/>
    <col min="6402" max="6402" width="9.6640625" style="784" customWidth="1"/>
    <col min="6403" max="6403" width="8.6640625" style="784" customWidth="1"/>
    <col min="6404" max="6404" width="5.6640625" style="784" customWidth="1"/>
    <col min="6405" max="6406" width="15.6640625" style="784" customWidth="1"/>
    <col min="6407" max="6407" width="5.6640625" style="784" customWidth="1"/>
    <col min="6408" max="6408" width="16.6640625" style="784" customWidth="1"/>
    <col min="6409" max="6409" width="5.6640625" style="784" customWidth="1"/>
    <col min="6410" max="6410" width="15.6640625" style="784" customWidth="1"/>
    <col min="6411" max="6411" width="5.6640625" style="784" customWidth="1"/>
    <col min="6412" max="6412" width="3.109375" style="784" customWidth="1"/>
    <col min="6413" max="6418" width="4.6640625" style="784" customWidth="1"/>
    <col min="6419" max="6419" width="1.6640625" style="784" customWidth="1"/>
    <col min="6420" max="6421" width="9" style="784"/>
    <col min="6422" max="6422" width="18.44140625" style="784" bestFit="1" customWidth="1"/>
    <col min="6423" max="6423" width="29.88671875" style="784" bestFit="1" customWidth="1"/>
    <col min="6424" max="6424" width="30.33203125" style="784" bestFit="1" customWidth="1"/>
    <col min="6425" max="6656" width="9" style="784"/>
    <col min="6657" max="6657" width="1.6640625" style="784" customWidth="1"/>
    <col min="6658" max="6658" width="9.6640625" style="784" customWidth="1"/>
    <col min="6659" max="6659" width="8.6640625" style="784" customWidth="1"/>
    <col min="6660" max="6660" width="5.6640625" style="784" customWidth="1"/>
    <col min="6661" max="6662" width="15.6640625" style="784" customWidth="1"/>
    <col min="6663" max="6663" width="5.6640625" style="784" customWidth="1"/>
    <col min="6664" max="6664" width="16.6640625" style="784" customWidth="1"/>
    <col min="6665" max="6665" width="5.6640625" style="784" customWidth="1"/>
    <col min="6666" max="6666" width="15.6640625" style="784" customWidth="1"/>
    <col min="6667" max="6667" width="5.6640625" style="784" customWidth="1"/>
    <col min="6668" max="6668" width="3.109375" style="784" customWidth="1"/>
    <col min="6669" max="6674" width="4.6640625" style="784" customWidth="1"/>
    <col min="6675" max="6675" width="1.6640625" style="784" customWidth="1"/>
    <col min="6676" max="6677" width="9" style="784"/>
    <col min="6678" max="6678" width="18.44140625" style="784" bestFit="1" customWidth="1"/>
    <col min="6679" max="6679" width="29.88671875" style="784" bestFit="1" customWidth="1"/>
    <col min="6680" max="6680" width="30.33203125" style="784" bestFit="1" customWidth="1"/>
    <col min="6681" max="6912" width="9" style="784"/>
    <col min="6913" max="6913" width="1.6640625" style="784" customWidth="1"/>
    <col min="6914" max="6914" width="9.6640625" style="784" customWidth="1"/>
    <col min="6915" max="6915" width="8.6640625" style="784" customWidth="1"/>
    <col min="6916" max="6916" width="5.6640625" style="784" customWidth="1"/>
    <col min="6917" max="6918" width="15.6640625" style="784" customWidth="1"/>
    <col min="6919" max="6919" width="5.6640625" style="784" customWidth="1"/>
    <col min="6920" max="6920" width="16.6640625" style="784" customWidth="1"/>
    <col min="6921" max="6921" width="5.6640625" style="784" customWidth="1"/>
    <col min="6922" max="6922" width="15.6640625" style="784" customWidth="1"/>
    <col min="6923" max="6923" width="5.6640625" style="784" customWidth="1"/>
    <col min="6924" max="6924" width="3.109375" style="784" customWidth="1"/>
    <col min="6925" max="6930" width="4.6640625" style="784" customWidth="1"/>
    <col min="6931" max="6931" width="1.6640625" style="784" customWidth="1"/>
    <col min="6932" max="6933" width="9" style="784"/>
    <col min="6934" max="6934" width="18.44140625" style="784" bestFit="1" customWidth="1"/>
    <col min="6935" max="6935" width="29.88671875" style="784" bestFit="1" customWidth="1"/>
    <col min="6936" max="6936" width="30.33203125" style="784" bestFit="1" customWidth="1"/>
    <col min="6937" max="7168" width="9" style="784"/>
    <col min="7169" max="7169" width="1.6640625" style="784" customWidth="1"/>
    <col min="7170" max="7170" width="9.6640625" style="784" customWidth="1"/>
    <col min="7171" max="7171" width="8.6640625" style="784" customWidth="1"/>
    <col min="7172" max="7172" width="5.6640625" style="784" customWidth="1"/>
    <col min="7173" max="7174" width="15.6640625" style="784" customWidth="1"/>
    <col min="7175" max="7175" width="5.6640625" style="784" customWidth="1"/>
    <col min="7176" max="7176" width="16.6640625" style="784" customWidth="1"/>
    <col min="7177" max="7177" width="5.6640625" style="784" customWidth="1"/>
    <col min="7178" max="7178" width="15.6640625" style="784" customWidth="1"/>
    <col min="7179" max="7179" width="5.6640625" style="784" customWidth="1"/>
    <col min="7180" max="7180" width="3.109375" style="784" customWidth="1"/>
    <col min="7181" max="7186" width="4.6640625" style="784" customWidth="1"/>
    <col min="7187" max="7187" width="1.6640625" style="784" customWidth="1"/>
    <col min="7188" max="7189" width="9" style="784"/>
    <col min="7190" max="7190" width="18.44140625" style="784" bestFit="1" customWidth="1"/>
    <col min="7191" max="7191" width="29.88671875" style="784" bestFit="1" customWidth="1"/>
    <col min="7192" max="7192" width="30.33203125" style="784" bestFit="1" customWidth="1"/>
    <col min="7193" max="7424" width="9" style="784"/>
    <col min="7425" max="7425" width="1.6640625" style="784" customWidth="1"/>
    <col min="7426" max="7426" width="9.6640625" style="784" customWidth="1"/>
    <col min="7427" max="7427" width="8.6640625" style="784" customWidth="1"/>
    <col min="7428" max="7428" width="5.6640625" style="784" customWidth="1"/>
    <col min="7429" max="7430" width="15.6640625" style="784" customWidth="1"/>
    <col min="7431" max="7431" width="5.6640625" style="784" customWidth="1"/>
    <col min="7432" max="7432" width="16.6640625" style="784" customWidth="1"/>
    <col min="7433" max="7433" width="5.6640625" style="784" customWidth="1"/>
    <col min="7434" max="7434" width="15.6640625" style="784" customWidth="1"/>
    <col min="7435" max="7435" width="5.6640625" style="784" customWidth="1"/>
    <col min="7436" max="7436" width="3.109375" style="784" customWidth="1"/>
    <col min="7437" max="7442" width="4.6640625" style="784" customWidth="1"/>
    <col min="7443" max="7443" width="1.6640625" style="784" customWidth="1"/>
    <col min="7444" max="7445" width="9" style="784"/>
    <col min="7446" max="7446" width="18.44140625" style="784" bestFit="1" customWidth="1"/>
    <col min="7447" max="7447" width="29.88671875" style="784" bestFit="1" customWidth="1"/>
    <col min="7448" max="7448" width="30.33203125" style="784" bestFit="1" customWidth="1"/>
    <col min="7449" max="7680" width="9" style="784"/>
    <col min="7681" max="7681" width="1.6640625" style="784" customWidth="1"/>
    <col min="7682" max="7682" width="9.6640625" style="784" customWidth="1"/>
    <col min="7683" max="7683" width="8.6640625" style="784" customWidth="1"/>
    <col min="7684" max="7684" width="5.6640625" style="784" customWidth="1"/>
    <col min="7685" max="7686" width="15.6640625" style="784" customWidth="1"/>
    <col min="7687" max="7687" width="5.6640625" style="784" customWidth="1"/>
    <col min="7688" max="7688" width="16.6640625" style="784" customWidth="1"/>
    <col min="7689" max="7689" width="5.6640625" style="784" customWidth="1"/>
    <col min="7690" max="7690" width="15.6640625" style="784" customWidth="1"/>
    <col min="7691" max="7691" width="5.6640625" style="784" customWidth="1"/>
    <col min="7692" max="7692" width="3.109375" style="784" customWidth="1"/>
    <col min="7693" max="7698" width="4.6640625" style="784" customWidth="1"/>
    <col min="7699" max="7699" width="1.6640625" style="784" customWidth="1"/>
    <col min="7700" max="7701" width="9" style="784"/>
    <col min="7702" max="7702" width="18.44140625" style="784" bestFit="1" customWidth="1"/>
    <col min="7703" max="7703" width="29.88671875" style="784" bestFit="1" customWidth="1"/>
    <col min="7704" max="7704" width="30.33203125" style="784" bestFit="1" customWidth="1"/>
    <col min="7705" max="7936" width="9" style="784"/>
    <col min="7937" max="7937" width="1.6640625" style="784" customWidth="1"/>
    <col min="7938" max="7938" width="9.6640625" style="784" customWidth="1"/>
    <col min="7939" max="7939" width="8.6640625" style="784" customWidth="1"/>
    <col min="7940" max="7940" width="5.6640625" style="784" customWidth="1"/>
    <col min="7941" max="7942" width="15.6640625" style="784" customWidth="1"/>
    <col min="7943" max="7943" width="5.6640625" style="784" customWidth="1"/>
    <col min="7944" max="7944" width="16.6640625" style="784" customWidth="1"/>
    <col min="7945" max="7945" width="5.6640625" style="784" customWidth="1"/>
    <col min="7946" max="7946" width="15.6640625" style="784" customWidth="1"/>
    <col min="7947" max="7947" width="5.6640625" style="784" customWidth="1"/>
    <col min="7948" max="7948" width="3.109375" style="784" customWidth="1"/>
    <col min="7949" max="7954" width="4.6640625" style="784" customWidth="1"/>
    <col min="7955" max="7955" width="1.6640625" style="784" customWidth="1"/>
    <col min="7956" max="7957" width="9" style="784"/>
    <col min="7958" max="7958" width="18.44140625" style="784" bestFit="1" customWidth="1"/>
    <col min="7959" max="7959" width="29.88671875" style="784" bestFit="1" customWidth="1"/>
    <col min="7960" max="7960" width="30.33203125" style="784" bestFit="1" customWidth="1"/>
    <col min="7961" max="8192" width="9" style="784"/>
    <col min="8193" max="8193" width="1.6640625" style="784" customWidth="1"/>
    <col min="8194" max="8194" width="9.6640625" style="784" customWidth="1"/>
    <col min="8195" max="8195" width="8.6640625" style="784" customWidth="1"/>
    <col min="8196" max="8196" width="5.6640625" style="784" customWidth="1"/>
    <col min="8197" max="8198" width="15.6640625" style="784" customWidth="1"/>
    <col min="8199" max="8199" width="5.6640625" style="784" customWidth="1"/>
    <col min="8200" max="8200" width="16.6640625" style="784" customWidth="1"/>
    <col min="8201" max="8201" width="5.6640625" style="784" customWidth="1"/>
    <col min="8202" max="8202" width="15.6640625" style="784" customWidth="1"/>
    <col min="8203" max="8203" width="5.6640625" style="784" customWidth="1"/>
    <col min="8204" max="8204" width="3.109375" style="784" customWidth="1"/>
    <col min="8205" max="8210" width="4.6640625" style="784" customWidth="1"/>
    <col min="8211" max="8211" width="1.6640625" style="784" customWidth="1"/>
    <col min="8212" max="8213" width="9" style="784"/>
    <col min="8214" max="8214" width="18.44140625" style="784" bestFit="1" customWidth="1"/>
    <col min="8215" max="8215" width="29.88671875" style="784" bestFit="1" customWidth="1"/>
    <col min="8216" max="8216" width="30.33203125" style="784" bestFit="1" customWidth="1"/>
    <col min="8217" max="8448" width="9" style="784"/>
    <col min="8449" max="8449" width="1.6640625" style="784" customWidth="1"/>
    <col min="8450" max="8450" width="9.6640625" style="784" customWidth="1"/>
    <col min="8451" max="8451" width="8.6640625" style="784" customWidth="1"/>
    <col min="8452" max="8452" width="5.6640625" style="784" customWidth="1"/>
    <col min="8453" max="8454" width="15.6640625" style="784" customWidth="1"/>
    <col min="8455" max="8455" width="5.6640625" style="784" customWidth="1"/>
    <col min="8456" max="8456" width="16.6640625" style="784" customWidth="1"/>
    <col min="8457" max="8457" width="5.6640625" style="784" customWidth="1"/>
    <col min="8458" max="8458" width="15.6640625" style="784" customWidth="1"/>
    <col min="8459" max="8459" width="5.6640625" style="784" customWidth="1"/>
    <col min="8460" max="8460" width="3.109375" style="784" customWidth="1"/>
    <col min="8461" max="8466" width="4.6640625" style="784" customWidth="1"/>
    <col min="8467" max="8467" width="1.6640625" style="784" customWidth="1"/>
    <col min="8468" max="8469" width="9" style="784"/>
    <col min="8470" max="8470" width="18.44140625" style="784" bestFit="1" customWidth="1"/>
    <col min="8471" max="8471" width="29.88671875" style="784" bestFit="1" customWidth="1"/>
    <col min="8472" max="8472" width="30.33203125" style="784" bestFit="1" customWidth="1"/>
    <col min="8473" max="8704" width="9" style="784"/>
    <col min="8705" max="8705" width="1.6640625" style="784" customWidth="1"/>
    <col min="8706" max="8706" width="9.6640625" style="784" customWidth="1"/>
    <col min="8707" max="8707" width="8.6640625" style="784" customWidth="1"/>
    <col min="8708" max="8708" width="5.6640625" style="784" customWidth="1"/>
    <col min="8709" max="8710" width="15.6640625" style="784" customWidth="1"/>
    <col min="8711" max="8711" width="5.6640625" style="784" customWidth="1"/>
    <col min="8712" max="8712" width="16.6640625" style="784" customWidth="1"/>
    <col min="8713" max="8713" width="5.6640625" style="784" customWidth="1"/>
    <col min="8714" max="8714" width="15.6640625" style="784" customWidth="1"/>
    <col min="8715" max="8715" width="5.6640625" style="784" customWidth="1"/>
    <col min="8716" max="8716" width="3.109375" style="784" customWidth="1"/>
    <col min="8717" max="8722" width="4.6640625" style="784" customWidth="1"/>
    <col min="8723" max="8723" width="1.6640625" style="784" customWidth="1"/>
    <col min="8724" max="8725" width="9" style="784"/>
    <col min="8726" max="8726" width="18.44140625" style="784" bestFit="1" customWidth="1"/>
    <col min="8727" max="8727" width="29.88671875" style="784" bestFit="1" customWidth="1"/>
    <col min="8728" max="8728" width="30.33203125" style="784" bestFit="1" customWidth="1"/>
    <col min="8729" max="8960" width="9" style="784"/>
    <col min="8961" max="8961" width="1.6640625" style="784" customWidth="1"/>
    <col min="8962" max="8962" width="9.6640625" style="784" customWidth="1"/>
    <col min="8963" max="8963" width="8.6640625" style="784" customWidth="1"/>
    <col min="8964" max="8964" width="5.6640625" style="784" customWidth="1"/>
    <col min="8965" max="8966" width="15.6640625" style="784" customWidth="1"/>
    <col min="8967" max="8967" width="5.6640625" style="784" customWidth="1"/>
    <col min="8968" max="8968" width="16.6640625" style="784" customWidth="1"/>
    <col min="8969" max="8969" width="5.6640625" style="784" customWidth="1"/>
    <col min="8970" max="8970" width="15.6640625" style="784" customWidth="1"/>
    <col min="8971" max="8971" width="5.6640625" style="784" customWidth="1"/>
    <col min="8972" max="8972" width="3.109375" style="784" customWidth="1"/>
    <col min="8973" max="8978" width="4.6640625" style="784" customWidth="1"/>
    <col min="8979" max="8979" width="1.6640625" style="784" customWidth="1"/>
    <col min="8980" max="8981" width="9" style="784"/>
    <col min="8982" max="8982" width="18.44140625" style="784" bestFit="1" customWidth="1"/>
    <col min="8983" max="8983" width="29.88671875" style="784" bestFit="1" customWidth="1"/>
    <col min="8984" max="8984" width="30.33203125" style="784" bestFit="1" customWidth="1"/>
    <col min="8985" max="9216" width="9" style="784"/>
    <col min="9217" max="9217" width="1.6640625" style="784" customWidth="1"/>
    <col min="9218" max="9218" width="9.6640625" style="784" customWidth="1"/>
    <col min="9219" max="9219" width="8.6640625" style="784" customWidth="1"/>
    <col min="9220" max="9220" width="5.6640625" style="784" customWidth="1"/>
    <col min="9221" max="9222" width="15.6640625" style="784" customWidth="1"/>
    <col min="9223" max="9223" width="5.6640625" style="784" customWidth="1"/>
    <col min="9224" max="9224" width="16.6640625" style="784" customWidth="1"/>
    <col min="9225" max="9225" width="5.6640625" style="784" customWidth="1"/>
    <col min="9226" max="9226" width="15.6640625" style="784" customWidth="1"/>
    <col min="9227" max="9227" width="5.6640625" style="784" customWidth="1"/>
    <col min="9228" max="9228" width="3.109375" style="784" customWidth="1"/>
    <col min="9229" max="9234" width="4.6640625" style="784" customWidth="1"/>
    <col min="9235" max="9235" width="1.6640625" style="784" customWidth="1"/>
    <col min="9236" max="9237" width="9" style="784"/>
    <col min="9238" max="9238" width="18.44140625" style="784" bestFit="1" customWidth="1"/>
    <col min="9239" max="9239" width="29.88671875" style="784" bestFit="1" customWidth="1"/>
    <col min="9240" max="9240" width="30.33203125" style="784" bestFit="1" customWidth="1"/>
    <col min="9241" max="9472" width="9" style="784"/>
    <col min="9473" max="9473" width="1.6640625" style="784" customWidth="1"/>
    <col min="9474" max="9474" width="9.6640625" style="784" customWidth="1"/>
    <col min="9475" max="9475" width="8.6640625" style="784" customWidth="1"/>
    <col min="9476" max="9476" width="5.6640625" style="784" customWidth="1"/>
    <col min="9477" max="9478" width="15.6640625" style="784" customWidth="1"/>
    <col min="9479" max="9479" width="5.6640625" style="784" customWidth="1"/>
    <col min="9480" max="9480" width="16.6640625" style="784" customWidth="1"/>
    <col min="9481" max="9481" width="5.6640625" style="784" customWidth="1"/>
    <col min="9482" max="9482" width="15.6640625" style="784" customWidth="1"/>
    <col min="9483" max="9483" width="5.6640625" style="784" customWidth="1"/>
    <col min="9484" max="9484" width="3.109375" style="784" customWidth="1"/>
    <col min="9485" max="9490" width="4.6640625" style="784" customWidth="1"/>
    <col min="9491" max="9491" width="1.6640625" style="784" customWidth="1"/>
    <col min="9492" max="9493" width="9" style="784"/>
    <col min="9494" max="9494" width="18.44140625" style="784" bestFit="1" customWidth="1"/>
    <col min="9495" max="9495" width="29.88671875" style="784" bestFit="1" customWidth="1"/>
    <col min="9496" max="9496" width="30.33203125" style="784" bestFit="1" customWidth="1"/>
    <col min="9497" max="9728" width="9" style="784"/>
    <col min="9729" max="9729" width="1.6640625" style="784" customWidth="1"/>
    <col min="9730" max="9730" width="9.6640625" style="784" customWidth="1"/>
    <col min="9731" max="9731" width="8.6640625" style="784" customWidth="1"/>
    <col min="9732" max="9732" width="5.6640625" style="784" customWidth="1"/>
    <col min="9733" max="9734" width="15.6640625" style="784" customWidth="1"/>
    <col min="9735" max="9735" width="5.6640625" style="784" customWidth="1"/>
    <col min="9736" max="9736" width="16.6640625" style="784" customWidth="1"/>
    <col min="9737" max="9737" width="5.6640625" style="784" customWidth="1"/>
    <col min="9738" max="9738" width="15.6640625" style="784" customWidth="1"/>
    <col min="9739" max="9739" width="5.6640625" style="784" customWidth="1"/>
    <col min="9740" max="9740" width="3.109375" style="784" customWidth="1"/>
    <col min="9741" max="9746" width="4.6640625" style="784" customWidth="1"/>
    <col min="9747" max="9747" width="1.6640625" style="784" customWidth="1"/>
    <col min="9748" max="9749" width="9" style="784"/>
    <col min="9750" max="9750" width="18.44140625" style="784" bestFit="1" customWidth="1"/>
    <col min="9751" max="9751" width="29.88671875" style="784" bestFit="1" customWidth="1"/>
    <col min="9752" max="9752" width="30.33203125" style="784" bestFit="1" customWidth="1"/>
    <col min="9753" max="9984" width="9" style="784"/>
    <col min="9985" max="9985" width="1.6640625" style="784" customWidth="1"/>
    <col min="9986" max="9986" width="9.6640625" style="784" customWidth="1"/>
    <col min="9987" max="9987" width="8.6640625" style="784" customWidth="1"/>
    <col min="9988" max="9988" width="5.6640625" style="784" customWidth="1"/>
    <col min="9989" max="9990" width="15.6640625" style="784" customWidth="1"/>
    <col min="9991" max="9991" width="5.6640625" style="784" customWidth="1"/>
    <col min="9992" max="9992" width="16.6640625" style="784" customWidth="1"/>
    <col min="9993" max="9993" width="5.6640625" style="784" customWidth="1"/>
    <col min="9994" max="9994" width="15.6640625" style="784" customWidth="1"/>
    <col min="9995" max="9995" width="5.6640625" style="784" customWidth="1"/>
    <col min="9996" max="9996" width="3.109375" style="784" customWidth="1"/>
    <col min="9997" max="10002" width="4.6640625" style="784" customWidth="1"/>
    <col min="10003" max="10003" width="1.6640625" style="784" customWidth="1"/>
    <col min="10004" max="10005" width="9" style="784"/>
    <col min="10006" max="10006" width="18.44140625" style="784" bestFit="1" customWidth="1"/>
    <col min="10007" max="10007" width="29.88671875" style="784" bestFit="1" customWidth="1"/>
    <col min="10008" max="10008" width="30.33203125" style="784" bestFit="1" customWidth="1"/>
    <col min="10009" max="10240" width="9" style="784"/>
    <col min="10241" max="10241" width="1.6640625" style="784" customWidth="1"/>
    <col min="10242" max="10242" width="9.6640625" style="784" customWidth="1"/>
    <col min="10243" max="10243" width="8.6640625" style="784" customWidth="1"/>
    <col min="10244" max="10244" width="5.6640625" style="784" customWidth="1"/>
    <col min="10245" max="10246" width="15.6640625" style="784" customWidth="1"/>
    <col min="10247" max="10247" width="5.6640625" style="784" customWidth="1"/>
    <col min="10248" max="10248" width="16.6640625" style="784" customWidth="1"/>
    <col min="10249" max="10249" width="5.6640625" style="784" customWidth="1"/>
    <col min="10250" max="10250" width="15.6640625" style="784" customWidth="1"/>
    <col min="10251" max="10251" width="5.6640625" style="784" customWidth="1"/>
    <col min="10252" max="10252" width="3.109375" style="784" customWidth="1"/>
    <col min="10253" max="10258" width="4.6640625" style="784" customWidth="1"/>
    <col min="10259" max="10259" width="1.6640625" style="784" customWidth="1"/>
    <col min="10260" max="10261" width="9" style="784"/>
    <col min="10262" max="10262" width="18.44140625" style="784" bestFit="1" customWidth="1"/>
    <col min="10263" max="10263" width="29.88671875" style="784" bestFit="1" customWidth="1"/>
    <col min="10264" max="10264" width="30.33203125" style="784" bestFit="1" customWidth="1"/>
    <col min="10265" max="10496" width="9" style="784"/>
    <col min="10497" max="10497" width="1.6640625" style="784" customWidth="1"/>
    <col min="10498" max="10498" width="9.6640625" style="784" customWidth="1"/>
    <col min="10499" max="10499" width="8.6640625" style="784" customWidth="1"/>
    <col min="10500" max="10500" width="5.6640625" style="784" customWidth="1"/>
    <col min="10501" max="10502" width="15.6640625" style="784" customWidth="1"/>
    <col min="10503" max="10503" width="5.6640625" style="784" customWidth="1"/>
    <col min="10504" max="10504" width="16.6640625" style="784" customWidth="1"/>
    <col min="10505" max="10505" width="5.6640625" style="784" customWidth="1"/>
    <col min="10506" max="10506" width="15.6640625" style="784" customWidth="1"/>
    <col min="10507" max="10507" width="5.6640625" style="784" customWidth="1"/>
    <col min="10508" max="10508" width="3.109375" style="784" customWidth="1"/>
    <col min="10509" max="10514" width="4.6640625" style="784" customWidth="1"/>
    <col min="10515" max="10515" width="1.6640625" style="784" customWidth="1"/>
    <col min="10516" max="10517" width="9" style="784"/>
    <col min="10518" max="10518" width="18.44140625" style="784" bestFit="1" customWidth="1"/>
    <col min="10519" max="10519" width="29.88671875" style="784" bestFit="1" customWidth="1"/>
    <col min="10520" max="10520" width="30.33203125" style="784" bestFit="1" customWidth="1"/>
    <col min="10521" max="10752" width="9" style="784"/>
    <col min="10753" max="10753" width="1.6640625" style="784" customWidth="1"/>
    <col min="10754" max="10754" width="9.6640625" style="784" customWidth="1"/>
    <col min="10755" max="10755" width="8.6640625" style="784" customWidth="1"/>
    <col min="10756" max="10756" width="5.6640625" style="784" customWidth="1"/>
    <col min="10757" max="10758" width="15.6640625" style="784" customWidth="1"/>
    <col min="10759" max="10759" width="5.6640625" style="784" customWidth="1"/>
    <col min="10760" max="10760" width="16.6640625" style="784" customWidth="1"/>
    <col min="10761" max="10761" width="5.6640625" style="784" customWidth="1"/>
    <col min="10762" max="10762" width="15.6640625" style="784" customWidth="1"/>
    <col min="10763" max="10763" width="5.6640625" style="784" customWidth="1"/>
    <col min="10764" max="10764" width="3.109375" style="784" customWidth="1"/>
    <col min="10765" max="10770" width="4.6640625" style="784" customWidth="1"/>
    <col min="10771" max="10771" width="1.6640625" style="784" customWidth="1"/>
    <col min="10772" max="10773" width="9" style="784"/>
    <col min="10774" max="10774" width="18.44140625" style="784" bestFit="1" customWidth="1"/>
    <col min="10775" max="10775" width="29.88671875" style="784" bestFit="1" customWidth="1"/>
    <col min="10776" max="10776" width="30.33203125" style="784" bestFit="1" customWidth="1"/>
    <col min="10777" max="11008" width="9" style="784"/>
    <col min="11009" max="11009" width="1.6640625" style="784" customWidth="1"/>
    <col min="11010" max="11010" width="9.6640625" style="784" customWidth="1"/>
    <col min="11011" max="11011" width="8.6640625" style="784" customWidth="1"/>
    <col min="11012" max="11012" width="5.6640625" style="784" customWidth="1"/>
    <col min="11013" max="11014" width="15.6640625" style="784" customWidth="1"/>
    <col min="11015" max="11015" width="5.6640625" style="784" customWidth="1"/>
    <col min="11016" max="11016" width="16.6640625" style="784" customWidth="1"/>
    <col min="11017" max="11017" width="5.6640625" style="784" customWidth="1"/>
    <col min="11018" max="11018" width="15.6640625" style="784" customWidth="1"/>
    <col min="11019" max="11019" width="5.6640625" style="784" customWidth="1"/>
    <col min="11020" max="11020" width="3.109375" style="784" customWidth="1"/>
    <col min="11021" max="11026" width="4.6640625" style="784" customWidth="1"/>
    <col min="11027" max="11027" width="1.6640625" style="784" customWidth="1"/>
    <col min="11028" max="11029" width="9" style="784"/>
    <col min="11030" max="11030" width="18.44140625" style="784" bestFit="1" customWidth="1"/>
    <col min="11031" max="11031" width="29.88671875" style="784" bestFit="1" customWidth="1"/>
    <col min="11032" max="11032" width="30.33203125" style="784" bestFit="1" customWidth="1"/>
    <col min="11033" max="11264" width="9" style="784"/>
    <col min="11265" max="11265" width="1.6640625" style="784" customWidth="1"/>
    <col min="11266" max="11266" width="9.6640625" style="784" customWidth="1"/>
    <col min="11267" max="11267" width="8.6640625" style="784" customWidth="1"/>
    <col min="11268" max="11268" width="5.6640625" style="784" customWidth="1"/>
    <col min="11269" max="11270" width="15.6640625" style="784" customWidth="1"/>
    <col min="11271" max="11271" width="5.6640625" style="784" customWidth="1"/>
    <col min="11272" max="11272" width="16.6640625" style="784" customWidth="1"/>
    <col min="11273" max="11273" width="5.6640625" style="784" customWidth="1"/>
    <col min="11274" max="11274" width="15.6640625" style="784" customWidth="1"/>
    <col min="11275" max="11275" width="5.6640625" style="784" customWidth="1"/>
    <col min="11276" max="11276" width="3.109375" style="784" customWidth="1"/>
    <col min="11277" max="11282" width="4.6640625" style="784" customWidth="1"/>
    <col min="11283" max="11283" width="1.6640625" style="784" customWidth="1"/>
    <col min="11284" max="11285" width="9" style="784"/>
    <col min="11286" max="11286" width="18.44140625" style="784" bestFit="1" customWidth="1"/>
    <col min="11287" max="11287" width="29.88671875" style="784" bestFit="1" customWidth="1"/>
    <col min="11288" max="11288" width="30.33203125" style="784" bestFit="1" customWidth="1"/>
    <col min="11289" max="11520" width="9" style="784"/>
    <col min="11521" max="11521" width="1.6640625" style="784" customWidth="1"/>
    <col min="11522" max="11522" width="9.6640625" style="784" customWidth="1"/>
    <col min="11523" max="11523" width="8.6640625" style="784" customWidth="1"/>
    <col min="11524" max="11524" width="5.6640625" style="784" customWidth="1"/>
    <col min="11525" max="11526" width="15.6640625" style="784" customWidth="1"/>
    <col min="11527" max="11527" width="5.6640625" style="784" customWidth="1"/>
    <col min="11528" max="11528" width="16.6640625" style="784" customWidth="1"/>
    <col min="11529" max="11529" width="5.6640625" style="784" customWidth="1"/>
    <col min="11530" max="11530" width="15.6640625" style="784" customWidth="1"/>
    <col min="11531" max="11531" width="5.6640625" style="784" customWidth="1"/>
    <col min="11532" max="11532" width="3.109375" style="784" customWidth="1"/>
    <col min="11533" max="11538" width="4.6640625" style="784" customWidth="1"/>
    <col min="11539" max="11539" width="1.6640625" style="784" customWidth="1"/>
    <col min="11540" max="11541" width="9" style="784"/>
    <col min="11542" max="11542" width="18.44140625" style="784" bestFit="1" customWidth="1"/>
    <col min="11543" max="11543" width="29.88671875" style="784" bestFit="1" customWidth="1"/>
    <col min="11544" max="11544" width="30.33203125" style="784" bestFit="1" customWidth="1"/>
    <col min="11545" max="11776" width="9" style="784"/>
    <col min="11777" max="11777" width="1.6640625" style="784" customWidth="1"/>
    <col min="11778" max="11778" width="9.6640625" style="784" customWidth="1"/>
    <col min="11779" max="11779" width="8.6640625" style="784" customWidth="1"/>
    <col min="11780" max="11780" width="5.6640625" style="784" customWidth="1"/>
    <col min="11781" max="11782" width="15.6640625" style="784" customWidth="1"/>
    <col min="11783" max="11783" width="5.6640625" style="784" customWidth="1"/>
    <col min="11784" max="11784" width="16.6640625" style="784" customWidth="1"/>
    <col min="11785" max="11785" width="5.6640625" style="784" customWidth="1"/>
    <col min="11786" max="11786" width="15.6640625" style="784" customWidth="1"/>
    <col min="11787" max="11787" width="5.6640625" style="784" customWidth="1"/>
    <col min="11788" max="11788" width="3.109375" style="784" customWidth="1"/>
    <col min="11789" max="11794" width="4.6640625" style="784" customWidth="1"/>
    <col min="11795" max="11795" width="1.6640625" style="784" customWidth="1"/>
    <col min="11796" max="11797" width="9" style="784"/>
    <col min="11798" max="11798" width="18.44140625" style="784" bestFit="1" customWidth="1"/>
    <col min="11799" max="11799" width="29.88671875" style="784" bestFit="1" customWidth="1"/>
    <col min="11800" max="11800" width="30.33203125" style="784" bestFit="1" customWidth="1"/>
    <col min="11801" max="12032" width="9" style="784"/>
    <col min="12033" max="12033" width="1.6640625" style="784" customWidth="1"/>
    <col min="12034" max="12034" width="9.6640625" style="784" customWidth="1"/>
    <col min="12035" max="12035" width="8.6640625" style="784" customWidth="1"/>
    <col min="12036" max="12036" width="5.6640625" style="784" customWidth="1"/>
    <col min="12037" max="12038" width="15.6640625" style="784" customWidth="1"/>
    <col min="12039" max="12039" width="5.6640625" style="784" customWidth="1"/>
    <col min="12040" max="12040" width="16.6640625" style="784" customWidth="1"/>
    <col min="12041" max="12041" width="5.6640625" style="784" customWidth="1"/>
    <col min="12042" max="12042" width="15.6640625" style="784" customWidth="1"/>
    <col min="12043" max="12043" width="5.6640625" style="784" customWidth="1"/>
    <col min="12044" max="12044" width="3.109375" style="784" customWidth="1"/>
    <col min="12045" max="12050" width="4.6640625" style="784" customWidth="1"/>
    <col min="12051" max="12051" width="1.6640625" style="784" customWidth="1"/>
    <col min="12052" max="12053" width="9" style="784"/>
    <col min="12054" max="12054" width="18.44140625" style="784" bestFit="1" customWidth="1"/>
    <col min="12055" max="12055" width="29.88671875" style="784" bestFit="1" customWidth="1"/>
    <col min="12056" max="12056" width="30.33203125" style="784" bestFit="1" customWidth="1"/>
    <col min="12057" max="12288" width="9" style="784"/>
    <col min="12289" max="12289" width="1.6640625" style="784" customWidth="1"/>
    <col min="12290" max="12290" width="9.6640625" style="784" customWidth="1"/>
    <col min="12291" max="12291" width="8.6640625" style="784" customWidth="1"/>
    <col min="12292" max="12292" width="5.6640625" style="784" customWidth="1"/>
    <col min="12293" max="12294" width="15.6640625" style="784" customWidth="1"/>
    <col min="12295" max="12295" width="5.6640625" style="784" customWidth="1"/>
    <col min="12296" max="12296" width="16.6640625" style="784" customWidth="1"/>
    <col min="12297" max="12297" width="5.6640625" style="784" customWidth="1"/>
    <col min="12298" max="12298" width="15.6640625" style="784" customWidth="1"/>
    <col min="12299" max="12299" width="5.6640625" style="784" customWidth="1"/>
    <col min="12300" max="12300" width="3.109375" style="784" customWidth="1"/>
    <col min="12301" max="12306" width="4.6640625" style="784" customWidth="1"/>
    <col min="12307" max="12307" width="1.6640625" style="784" customWidth="1"/>
    <col min="12308" max="12309" width="9" style="784"/>
    <col min="12310" max="12310" width="18.44140625" style="784" bestFit="1" customWidth="1"/>
    <col min="12311" max="12311" width="29.88671875" style="784" bestFit="1" customWidth="1"/>
    <col min="12312" max="12312" width="30.33203125" style="784" bestFit="1" customWidth="1"/>
    <col min="12313" max="12544" width="9" style="784"/>
    <col min="12545" max="12545" width="1.6640625" style="784" customWidth="1"/>
    <col min="12546" max="12546" width="9.6640625" style="784" customWidth="1"/>
    <col min="12547" max="12547" width="8.6640625" style="784" customWidth="1"/>
    <col min="12548" max="12548" width="5.6640625" style="784" customWidth="1"/>
    <col min="12549" max="12550" width="15.6640625" style="784" customWidth="1"/>
    <col min="12551" max="12551" width="5.6640625" style="784" customWidth="1"/>
    <col min="12552" max="12552" width="16.6640625" style="784" customWidth="1"/>
    <col min="12553" max="12553" width="5.6640625" style="784" customWidth="1"/>
    <col min="12554" max="12554" width="15.6640625" style="784" customWidth="1"/>
    <col min="12555" max="12555" width="5.6640625" style="784" customWidth="1"/>
    <col min="12556" max="12556" width="3.109375" style="784" customWidth="1"/>
    <col min="12557" max="12562" width="4.6640625" style="784" customWidth="1"/>
    <col min="12563" max="12563" width="1.6640625" style="784" customWidth="1"/>
    <col min="12564" max="12565" width="9" style="784"/>
    <col min="12566" max="12566" width="18.44140625" style="784" bestFit="1" customWidth="1"/>
    <col min="12567" max="12567" width="29.88671875" style="784" bestFit="1" customWidth="1"/>
    <col min="12568" max="12568" width="30.33203125" style="784" bestFit="1" customWidth="1"/>
    <col min="12569" max="12800" width="9" style="784"/>
    <col min="12801" max="12801" width="1.6640625" style="784" customWidth="1"/>
    <col min="12802" max="12802" width="9.6640625" style="784" customWidth="1"/>
    <col min="12803" max="12803" width="8.6640625" style="784" customWidth="1"/>
    <col min="12804" max="12804" width="5.6640625" style="784" customWidth="1"/>
    <col min="12805" max="12806" width="15.6640625" style="784" customWidth="1"/>
    <col min="12807" max="12807" width="5.6640625" style="784" customWidth="1"/>
    <col min="12808" max="12808" width="16.6640625" style="784" customWidth="1"/>
    <col min="12809" max="12809" width="5.6640625" style="784" customWidth="1"/>
    <col min="12810" max="12810" width="15.6640625" style="784" customWidth="1"/>
    <col min="12811" max="12811" width="5.6640625" style="784" customWidth="1"/>
    <col min="12812" max="12812" width="3.109375" style="784" customWidth="1"/>
    <col min="12813" max="12818" width="4.6640625" style="784" customWidth="1"/>
    <col min="12819" max="12819" width="1.6640625" style="784" customWidth="1"/>
    <col min="12820" max="12821" width="9" style="784"/>
    <col min="12822" max="12822" width="18.44140625" style="784" bestFit="1" customWidth="1"/>
    <col min="12823" max="12823" width="29.88671875" style="784" bestFit="1" customWidth="1"/>
    <col min="12824" max="12824" width="30.33203125" style="784" bestFit="1" customWidth="1"/>
    <col min="12825" max="13056" width="9" style="784"/>
    <col min="13057" max="13057" width="1.6640625" style="784" customWidth="1"/>
    <col min="13058" max="13058" width="9.6640625" style="784" customWidth="1"/>
    <col min="13059" max="13059" width="8.6640625" style="784" customWidth="1"/>
    <col min="13060" max="13060" width="5.6640625" style="784" customWidth="1"/>
    <col min="13061" max="13062" width="15.6640625" style="784" customWidth="1"/>
    <col min="13063" max="13063" width="5.6640625" style="784" customWidth="1"/>
    <col min="13064" max="13064" width="16.6640625" style="784" customWidth="1"/>
    <col min="13065" max="13065" width="5.6640625" style="784" customWidth="1"/>
    <col min="13066" max="13066" width="15.6640625" style="784" customWidth="1"/>
    <col min="13067" max="13067" width="5.6640625" style="784" customWidth="1"/>
    <col min="13068" max="13068" width="3.109375" style="784" customWidth="1"/>
    <col min="13069" max="13074" width="4.6640625" style="784" customWidth="1"/>
    <col min="13075" max="13075" width="1.6640625" style="784" customWidth="1"/>
    <col min="13076" max="13077" width="9" style="784"/>
    <col min="13078" max="13078" width="18.44140625" style="784" bestFit="1" customWidth="1"/>
    <col min="13079" max="13079" width="29.88671875" style="784" bestFit="1" customWidth="1"/>
    <col min="13080" max="13080" width="30.33203125" style="784" bestFit="1" customWidth="1"/>
    <col min="13081" max="13312" width="9" style="784"/>
    <col min="13313" max="13313" width="1.6640625" style="784" customWidth="1"/>
    <col min="13314" max="13314" width="9.6640625" style="784" customWidth="1"/>
    <col min="13315" max="13315" width="8.6640625" style="784" customWidth="1"/>
    <col min="13316" max="13316" width="5.6640625" style="784" customWidth="1"/>
    <col min="13317" max="13318" width="15.6640625" style="784" customWidth="1"/>
    <col min="13319" max="13319" width="5.6640625" style="784" customWidth="1"/>
    <col min="13320" max="13320" width="16.6640625" style="784" customWidth="1"/>
    <col min="13321" max="13321" width="5.6640625" style="784" customWidth="1"/>
    <col min="13322" max="13322" width="15.6640625" style="784" customWidth="1"/>
    <col min="13323" max="13323" width="5.6640625" style="784" customWidth="1"/>
    <col min="13324" max="13324" width="3.109375" style="784" customWidth="1"/>
    <col min="13325" max="13330" width="4.6640625" style="784" customWidth="1"/>
    <col min="13331" max="13331" width="1.6640625" style="784" customWidth="1"/>
    <col min="13332" max="13333" width="9" style="784"/>
    <col min="13334" max="13334" width="18.44140625" style="784" bestFit="1" customWidth="1"/>
    <col min="13335" max="13335" width="29.88671875" style="784" bestFit="1" customWidth="1"/>
    <col min="13336" max="13336" width="30.33203125" style="784" bestFit="1" customWidth="1"/>
    <col min="13337" max="13568" width="9" style="784"/>
    <col min="13569" max="13569" width="1.6640625" style="784" customWidth="1"/>
    <col min="13570" max="13570" width="9.6640625" style="784" customWidth="1"/>
    <col min="13571" max="13571" width="8.6640625" style="784" customWidth="1"/>
    <col min="13572" max="13572" width="5.6640625" style="784" customWidth="1"/>
    <col min="13573" max="13574" width="15.6640625" style="784" customWidth="1"/>
    <col min="13575" max="13575" width="5.6640625" style="784" customWidth="1"/>
    <col min="13576" max="13576" width="16.6640625" style="784" customWidth="1"/>
    <col min="13577" max="13577" width="5.6640625" style="784" customWidth="1"/>
    <col min="13578" max="13578" width="15.6640625" style="784" customWidth="1"/>
    <col min="13579" max="13579" width="5.6640625" style="784" customWidth="1"/>
    <col min="13580" max="13580" width="3.109375" style="784" customWidth="1"/>
    <col min="13581" max="13586" width="4.6640625" style="784" customWidth="1"/>
    <col min="13587" max="13587" width="1.6640625" style="784" customWidth="1"/>
    <col min="13588" max="13589" width="9" style="784"/>
    <col min="13590" max="13590" width="18.44140625" style="784" bestFit="1" customWidth="1"/>
    <col min="13591" max="13591" width="29.88671875" style="784" bestFit="1" customWidth="1"/>
    <col min="13592" max="13592" width="30.33203125" style="784" bestFit="1" customWidth="1"/>
    <col min="13593" max="13824" width="9" style="784"/>
    <col min="13825" max="13825" width="1.6640625" style="784" customWidth="1"/>
    <col min="13826" max="13826" width="9.6640625" style="784" customWidth="1"/>
    <col min="13827" max="13827" width="8.6640625" style="784" customWidth="1"/>
    <col min="13828" max="13828" width="5.6640625" style="784" customWidth="1"/>
    <col min="13829" max="13830" width="15.6640625" style="784" customWidth="1"/>
    <col min="13831" max="13831" width="5.6640625" style="784" customWidth="1"/>
    <col min="13832" max="13832" width="16.6640625" style="784" customWidth="1"/>
    <col min="13833" max="13833" width="5.6640625" style="784" customWidth="1"/>
    <col min="13834" max="13834" width="15.6640625" style="784" customWidth="1"/>
    <col min="13835" max="13835" width="5.6640625" style="784" customWidth="1"/>
    <col min="13836" max="13836" width="3.109375" style="784" customWidth="1"/>
    <col min="13837" max="13842" width="4.6640625" style="784" customWidth="1"/>
    <col min="13843" max="13843" width="1.6640625" style="784" customWidth="1"/>
    <col min="13844" max="13845" width="9" style="784"/>
    <col min="13846" max="13846" width="18.44140625" style="784" bestFit="1" customWidth="1"/>
    <col min="13847" max="13847" width="29.88671875" style="784" bestFit="1" customWidth="1"/>
    <col min="13848" max="13848" width="30.33203125" style="784" bestFit="1" customWidth="1"/>
    <col min="13849" max="14080" width="9" style="784"/>
    <col min="14081" max="14081" width="1.6640625" style="784" customWidth="1"/>
    <col min="14082" max="14082" width="9.6640625" style="784" customWidth="1"/>
    <col min="14083" max="14083" width="8.6640625" style="784" customWidth="1"/>
    <col min="14084" max="14084" width="5.6640625" style="784" customWidth="1"/>
    <col min="14085" max="14086" width="15.6640625" style="784" customWidth="1"/>
    <col min="14087" max="14087" width="5.6640625" style="784" customWidth="1"/>
    <col min="14088" max="14088" width="16.6640625" style="784" customWidth="1"/>
    <col min="14089" max="14089" width="5.6640625" style="784" customWidth="1"/>
    <col min="14090" max="14090" width="15.6640625" style="784" customWidth="1"/>
    <col min="14091" max="14091" width="5.6640625" style="784" customWidth="1"/>
    <col min="14092" max="14092" width="3.109375" style="784" customWidth="1"/>
    <col min="14093" max="14098" width="4.6640625" style="784" customWidth="1"/>
    <col min="14099" max="14099" width="1.6640625" style="784" customWidth="1"/>
    <col min="14100" max="14101" width="9" style="784"/>
    <col min="14102" max="14102" width="18.44140625" style="784" bestFit="1" customWidth="1"/>
    <col min="14103" max="14103" width="29.88671875" style="784" bestFit="1" customWidth="1"/>
    <col min="14104" max="14104" width="30.33203125" style="784" bestFit="1" customWidth="1"/>
    <col min="14105" max="14336" width="9" style="784"/>
    <col min="14337" max="14337" width="1.6640625" style="784" customWidth="1"/>
    <col min="14338" max="14338" width="9.6640625" style="784" customWidth="1"/>
    <col min="14339" max="14339" width="8.6640625" style="784" customWidth="1"/>
    <col min="14340" max="14340" width="5.6640625" style="784" customWidth="1"/>
    <col min="14341" max="14342" width="15.6640625" style="784" customWidth="1"/>
    <col min="14343" max="14343" width="5.6640625" style="784" customWidth="1"/>
    <col min="14344" max="14344" width="16.6640625" style="784" customWidth="1"/>
    <col min="14345" max="14345" width="5.6640625" style="784" customWidth="1"/>
    <col min="14346" max="14346" width="15.6640625" style="784" customWidth="1"/>
    <col min="14347" max="14347" width="5.6640625" style="784" customWidth="1"/>
    <col min="14348" max="14348" width="3.109375" style="784" customWidth="1"/>
    <col min="14349" max="14354" width="4.6640625" style="784" customWidth="1"/>
    <col min="14355" max="14355" width="1.6640625" style="784" customWidth="1"/>
    <col min="14356" max="14357" width="9" style="784"/>
    <col min="14358" max="14358" width="18.44140625" style="784" bestFit="1" customWidth="1"/>
    <col min="14359" max="14359" width="29.88671875" style="784" bestFit="1" customWidth="1"/>
    <col min="14360" max="14360" width="30.33203125" style="784" bestFit="1" customWidth="1"/>
    <col min="14361" max="14592" width="9" style="784"/>
    <col min="14593" max="14593" width="1.6640625" style="784" customWidth="1"/>
    <col min="14594" max="14594" width="9.6640625" style="784" customWidth="1"/>
    <col min="14595" max="14595" width="8.6640625" style="784" customWidth="1"/>
    <col min="14596" max="14596" width="5.6640625" style="784" customWidth="1"/>
    <col min="14597" max="14598" width="15.6640625" style="784" customWidth="1"/>
    <col min="14599" max="14599" width="5.6640625" style="784" customWidth="1"/>
    <col min="14600" max="14600" width="16.6640625" style="784" customWidth="1"/>
    <col min="14601" max="14601" width="5.6640625" style="784" customWidth="1"/>
    <col min="14602" max="14602" width="15.6640625" style="784" customWidth="1"/>
    <col min="14603" max="14603" width="5.6640625" style="784" customWidth="1"/>
    <col min="14604" max="14604" width="3.109375" style="784" customWidth="1"/>
    <col min="14605" max="14610" width="4.6640625" style="784" customWidth="1"/>
    <col min="14611" max="14611" width="1.6640625" style="784" customWidth="1"/>
    <col min="14612" max="14613" width="9" style="784"/>
    <col min="14614" max="14614" width="18.44140625" style="784" bestFit="1" customWidth="1"/>
    <col min="14615" max="14615" width="29.88671875" style="784" bestFit="1" customWidth="1"/>
    <col min="14616" max="14616" width="30.33203125" style="784" bestFit="1" customWidth="1"/>
    <col min="14617" max="14848" width="9" style="784"/>
    <col min="14849" max="14849" width="1.6640625" style="784" customWidth="1"/>
    <col min="14850" max="14850" width="9.6640625" style="784" customWidth="1"/>
    <col min="14851" max="14851" width="8.6640625" style="784" customWidth="1"/>
    <col min="14852" max="14852" width="5.6640625" style="784" customWidth="1"/>
    <col min="14853" max="14854" width="15.6640625" style="784" customWidth="1"/>
    <col min="14855" max="14855" width="5.6640625" style="784" customWidth="1"/>
    <col min="14856" max="14856" width="16.6640625" style="784" customWidth="1"/>
    <col min="14857" max="14857" width="5.6640625" style="784" customWidth="1"/>
    <col min="14858" max="14858" width="15.6640625" style="784" customWidth="1"/>
    <col min="14859" max="14859" width="5.6640625" style="784" customWidth="1"/>
    <col min="14860" max="14860" width="3.109375" style="784" customWidth="1"/>
    <col min="14861" max="14866" width="4.6640625" style="784" customWidth="1"/>
    <col min="14867" max="14867" width="1.6640625" style="784" customWidth="1"/>
    <col min="14868" max="14869" width="9" style="784"/>
    <col min="14870" max="14870" width="18.44140625" style="784" bestFit="1" customWidth="1"/>
    <col min="14871" max="14871" width="29.88671875" style="784" bestFit="1" customWidth="1"/>
    <col min="14872" max="14872" width="30.33203125" style="784" bestFit="1" customWidth="1"/>
    <col min="14873" max="15104" width="9" style="784"/>
    <col min="15105" max="15105" width="1.6640625" style="784" customWidth="1"/>
    <col min="15106" max="15106" width="9.6640625" style="784" customWidth="1"/>
    <col min="15107" max="15107" width="8.6640625" style="784" customWidth="1"/>
    <col min="15108" max="15108" width="5.6640625" style="784" customWidth="1"/>
    <col min="15109" max="15110" width="15.6640625" style="784" customWidth="1"/>
    <col min="15111" max="15111" width="5.6640625" style="784" customWidth="1"/>
    <col min="15112" max="15112" width="16.6640625" style="784" customWidth="1"/>
    <col min="15113" max="15113" width="5.6640625" style="784" customWidth="1"/>
    <col min="15114" max="15114" width="15.6640625" style="784" customWidth="1"/>
    <col min="15115" max="15115" width="5.6640625" style="784" customWidth="1"/>
    <col min="15116" max="15116" width="3.109375" style="784" customWidth="1"/>
    <col min="15117" max="15122" width="4.6640625" style="784" customWidth="1"/>
    <col min="15123" max="15123" width="1.6640625" style="784" customWidth="1"/>
    <col min="15124" max="15125" width="9" style="784"/>
    <col min="15126" max="15126" width="18.44140625" style="784" bestFit="1" customWidth="1"/>
    <col min="15127" max="15127" width="29.88671875" style="784" bestFit="1" customWidth="1"/>
    <col min="15128" max="15128" width="30.33203125" style="784" bestFit="1" customWidth="1"/>
    <col min="15129" max="15360" width="9" style="784"/>
    <col min="15361" max="15361" width="1.6640625" style="784" customWidth="1"/>
    <col min="15362" max="15362" width="9.6640625" style="784" customWidth="1"/>
    <col min="15363" max="15363" width="8.6640625" style="784" customWidth="1"/>
    <col min="15364" max="15364" width="5.6640625" style="784" customWidth="1"/>
    <col min="15365" max="15366" width="15.6640625" style="784" customWidth="1"/>
    <col min="15367" max="15367" width="5.6640625" style="784" customWidth="1"/>
    <col min="15368" max="15368" width="16.6640625" style="784" customWidth="1"/>
    <col min="15369" max="15369" width="5.6640625" style="784" customWidth="1"/>
    <col min="15370" max="15370" width="15.6640625" style="784" customWidth="1"/>
    <col min="15371" max="15371" width="5.6640625" style="784" customWidth="1"/>
    <col min="15372" max="15372" width="3.109375" style="784" customWidth="1"/>
    <col min="15373" max="15378" width="4.6640625" style="784" customWidth="1"/>
    <col min="15379" max="15379" width="1.6640625" style="784" customWidth="1"/>
    <col min="15380" max="15381" width="9" style="784"/>
    <col min="15382" max="15382" width="18.44140625" style="784" bestFit="1" customWidth="1"/>
    <col min="15383" max="15383" width="29.88671875" style="784" bestFit="1" customWidth="1"/>
    <col min="15384" max="15384" width="30.33203125" style="784" bestFit="1" customWidth="1"/>
    <col min="15385" max="15616" width="9" style="784"/>
    <col min="15617" max="15617" width="1.6640625" style="784" customWidth="1"/>
    <col min="15618" max="15618" width="9.6640625" style="784" customWidth="1"/>
    <col min="15619" max="15619" width="8.6640625" style="784" customWidth="1"/>
    <col min="15620" max="15620" width="5.6640625" style="784" customWidth="1"/>
    <col min="15621" max="15622" width="15.6640625" style="784" customWidth="1"/>
    <col min="15623" max="15623" width="5.6640625" style="784" customWidth="1"/>
    <col min="15624" max="15624" width="16.6640625" style="784" customWidth="1"/>
    <col min="15625" max="15625" width="5.6640625" style="784" customWidth="1"/>
    <col min="15626" max="15626" width="15.6640625" style="784" customWidth="1"/>
    <col min="15627" max="15627" width="5.6640625" style="784" customWidth="1"/>
    <col min="15628" max="15628" width="3.109375" style="784" customWidth="1"/>
    <col min="15629" max="15634" width="4.6640625" style="784" customWidth="1"/>
    <col min="15635" max="15635" width="1.6640625" style="784" customWidth="1"/>
    <col min="15636" max="15637" width="9" style="784"/>
    <col min="15638" max="15638" width="18.44140625" style="784" bestFit="1" customWidth="1"/>
    <col min="15639" max="15639" width="29.88671875" style="784" bestFit="1" customWidth="1"/>
    <col min="15640" max="15640" width="30.33203125" style="784" bestFit="1" customWidth="1"/>
    <col min="15641" max="15872" width="9" style="784"/>
    <col min="15873" max="15873" width="1.6640625" style="784" customWidth="1"/>
    <col min="15874" max="15874" width="9.6640625" style="784" customWidth="1"/>
    <col min="15875" max="15875" width="8.6640625" style="784" customWidth="1"/>
    <col min="15876" max="15876" width="5.6640625" style="784" customWidth="1"/>
    <col min="15877" max="15878" width="15.6640625" style="784" customWidth="1"/>
    <col min="15879" max="15879" width="5.6640625" style="784" customWidth="1"/>
    <col min="15880" max="15880" width="16.6640625" style="784" customWidth="1"/>
    <col min="15881" max="15881" width="5.6640625" style="784" customWidth="1"/>
    <col min="15882" max="15882" width="15.6640625" style="784" customWidth="1"/>
    <col min="15883" max="15883" width="5.6640625" style="784" customWidth="1"/>
    <col min="15884" max="15884" width="3.109375" style="784" customWidth="1"/>
    <col min="15885" max="15890" width="4.6640625" style="784" customWidth="1"/>
    <col min="15891" max="15891" width="1.6640625" style="784" customWidth="1"/>
    <col min="15892" max="15893" width="9" style="784"/>
    <col min="15894" max="15894" width="18.44140625" style="784" bestFit="1" customWidth="1"/>
    <col min="15895" max="15895" width="29.88671875" style="784" bestFit="1" customWidth="1"/>
    <col min="15896" max="15896" width="30.33203125" style="784" bestFit="1" customWidth="1"/>
    <col min="15897" max="16128" width="9" style="784"/>
    <col min="16129" max="16129" width="1.6640625" style="784" customWidth="1"/>
    <col min="16130" max="16130" width="9.6640625" style="784" customWidth="1"/>
    <col min="16131" max="16131" width="8.6640625" style="784" customWidth="1"/>
    <col min="16132" max="16132" width="5.6640625" style="784" customWidth="1"/>
    <col min="16133" max="16134" width="15.6640625" style="784" customWidth="1"/>
    <col min="16135" max="16135" width="5.6640625" style="784" customWidth="1"/>
    <col min="16136" max="16136" width="16.6640625" style="784" customWidth="1"/>
    <col min="16137" max="16137" width="5.6640625" style="784" customWidth="1"/>
    <col min="16138" max="16138" width="15.6640625" style="784" customWidth="1"/>
    <col min="16139" max="16139" width="5.6640625" style="784" customWidth="1"/>
    <col min="16140" max="16140" width="3.109375" style="784" customWidth="1"/>
    <col min="16141" max="16146" width="4.6640625" style="784" customWidth="1"/>
    <col min="16147" max="16147" width="1.6640625" style="784" customWidth="1"/>
    <col min="16148" max="16149" width="9" style="784"/>
    <col min="16150" max="16150" width="18.44140625" style="784" bestFit="1" customWidth="1"/>
    <col min="16151" max="16151" width="29.88671875" style="784" bestFit="1" customWidth="1"/>
    <col min="16152" max="16152" width="30.33203125" style="784" bestFit="1" customWidth="1"/>
    <col min="16153" max="16384" width="9" style="784"/>
  </cols>
  <sheetData>
    <row r="1" spans="2:24" x14ac:dyDescent="0.2">
      <c r="B1" s="782" t="s">
        <v>1505</v>
      </c>
      <c r="C1" s="783"/>
      <c r="K1" s="785" t="s">
        <v>648</v>
      </c>
      <c r="L1" s="1826"/>
      <c r="M1" s="1826"/>
      <c r="N1" s="786" t="s">
        <v>34</v>
      </c>
      <c r="O1" s="604"/>
      <c r="P1" s="786" t="s">
        <v>384</v>
      </c>
      <c r="Q1" s="604"/>
      <c r="R1" s="786" t="s">
        <v>168</v>
      </c>
    </row>
    <row r="2" spans="2:24" ht="19.2" x14ac:dyDescent="0.2">
      <c r="B2" s="1827" t="s">
        <v>1506</v>
      </c>
      <c r="C2" s="1827"/>
      <c r="D2" s="1827"/>
      <c r="E2" s="1827"/>
      <c r="F2" s="1827"/>
      <c r="G2" s="1827"/>
      <c r="H2" s="1827"/>
      <c r="I2" s="1827"/>
      <c r="J2" s="1827"/>
      <c r="K2" s="1827"/>
      <c r="L2" s="1827"/>
      <c r="M2" s="1827"/>
      <c r="N2" s="1827"/>
      <c r="O2" s="1827"/>
      <c r="P2" s="1827"/>
      <c r="Q2" s="1827"/>
      <c r="R2" s="1827"/>
    </row>
    <row r="3" spans="2:24" ht="7.5" customHeight="1" x14ac:dyDescent="0.2">
      <c r="B3" s="787"/>
      <c r="C3" s="787"/>
      <c r="D3" s="787"/>
      <c r="E3" s="787"/>
      <c r="F3" s="787"/>
      <c r="G3" s="787"/>
      <c r="H3" s="787"/>
      <c r="I3" s="787"/>
      <c r="J3" s="787"/>
      <c r="K3" s="787"/>
      <c r="L3" s="787"/>
      <c r="M3" s="787"/>
      <c r="N3" s="787"/>
      <c r="O3" s="787"/>
      <c r="P3" s="787"/>
      <c r="Q3" s="787"/>
      <c r="R3" s="787"/>
    </row>
    <row r="4" spans="2:24" ht="25.05" customHeight="1" x14ac:dyDescent="0.2">
      <c r="I4" s="785" t="s">
        <v>93</v>
      </c>
      <c r="J4" s="1828"/>
      <c r="K4" s="1828"/>
      <c r="L4" s="1828"/>
      <c r="M4" s="1828"/>
      <c r="N4" s="1828"/>
      <c r="O4" s="1828"/>
      <c r="P4" s="1828"/>
      <c r="Q4" s="1828"/>
      <c r="R4" s="1828"/>
    </row>
    <row r="5" spans="2:24" ht="25.05" customHeight="1" x14ac:dyDescent="0.2">
      <c r="I5" s="785" t="s">
        <v>1507</v>
      </c>
      <c r="J5" s="1829"/>
      <c r="K5" s="1829"/>
      <c r="L5" s="1829"/>
      <c r="M5" s="1829"/>
      <c r="N5" s="1829"/>
      <c r="O5" s="1829"/>
      <c r="P5" s="1829"/>
      <c r="Q5" s="1829"/>
      <c r="R5" s="1829"/>
    </row>
    <row r="6" spans="2:24" ht="25.05" customHeight="1" x14ac:dyDescent="0.2">
      <c r="I6" s="785" t="s">
        <v>1508</v>
      </c>
      <c r="J6" s="1829"/>
      <c r="K6" s="1829"/>
      <c r="L6" s="1829"/>
      <c r="M6" s="1829"/>
      <c r="N6" s="1829"/>
      <c r="O6" s="1829"/>
      <c r="P6" s="1829"/>
      <c r="Q6" s="1829"/>
      <c r="R6" s="1829"/>
    </row>
    <row r="7" spans="2:24" ht="9" customHeight="1" x14ac:dyDescent="0.2">
      <c r="I7" s="785"/>
      <c r="J7" s="788"/>
      <c r="K7" s="788"/>
      <c r="L7" s="788"/>
      <c r="M7" s="788"/>
      <c r="N7" s="788"/>
      <c r="O7" s="788"/>
      <c r="P7" s="788"/>
      <c r="Q7" s="788"/>
      <c r="R7" s="788"/>
    </row>
    <row r="8" spans="2:24" x14ac:dyDescent="0.2">
      <c r="B8" s="1830" t="s">
        <v>1509</v>
      </c>
      <c r="C8" s="1830"/>
      <c r="D8" s="1830"/>
      <c r="E8" s="789"/>
      <c r="F8" s="1831" t="s">
        <v>1510</v>
      </c>
      <c r="G8" s="1831"/>
      <c r="H8" s="1831"/>
      <c r="I8" s="1831"/>
    </row>
    <row r="9" spans="2:24" hidden="1" x14ac:dyDescent="0.2">
      <c r="E9" s="789"/>
      <c r="F9" s="1788" t="s">
        <v>125</v>
      </c>
      <c r="G9" s="1788"/>
      <c r="H9" s="1788"/>
      <c r="I9" s="1788"/>
    </row>
    <row r="10" spans="2:24" ht="9" customHeight="1" x14ac:dyDescent="0.2"/>
    <row r="11" spans="2:24" x14ac:dyDescent="0.2">
      <c r="B11" s="790" t="s">
        <v>1511</v>
      </c>
      <c r="F11" s="1832" t="s">
        <v>1205</v>
      </c>
      <c r="G11" s="1832"/>
      <c r="H11" s="1832"/>
      <c r="I11" s="1832"/>
      <c r="J11" s="785" t="s">
        <v>1512</v>
      </c>
      <c r="K11" s="614"/>
    </row>
    <row r="12" spans="2:24" ht="9" customHeight="1" x14ac:dyDescent="0.2"/>
    <row r="13" spans="2:24" x14ac:dyDescent="0.2">
      <c r="B13" s="790" t="s">
        <v>1513</v>
      </c>
    </row>
    <row r="14" spans="2:24" x14ac:dyDescent="0.2">
      <c r="B14" s="604" t="s">
        <v>117</v>
      </c>
      <c r="C14" s="1813" t="s">
        <v>1514</v>
      </c>
      <c r="D14" s="1813"/>
      <c r="E14" s="1813"/>
      <c r="F14" s="1813"/>
      <c r="G14" s="1813"/>
      <c r="H14" s="1813"/>
      <c r="I14" s="1813"/>
      <c r="J14" s="1813"/>
      <c r="K14" s="1813"/>
      <c r="M14" s="1814" t="s">
        <v>1515</v>
      </c>
      <c r="N14" s="1815"/>
      <c r="O14" s="1815"/>
      <c r="P14" s="1815"/>
      <c r="Q14" s="1815"/>
      <c r="R14" s="1816"/>
    </row>
    <row r="15" spans="2:24" ht="80.099999999999994" customHeight="1" x14ac:dyDescent="0.2">
      <c r="B15" s="791"/>
      <c r="C15" s="1817" t="s">
        <v>1516</v>
      </c>
      <c r="D15" s="1817"/>
      <c r="E15" s="791"/>
      <c r="F15" s="1818" t="s">
        <v>1517</v>
      </c>
      <c r="G15" s="1818"/>
      <c r="H15" s="1819" t="s">
        <v>1518</v>
      </c>
      <c r="I15" s="1819"/>
      <c r="J15" s="1817" t="s">
        <v>1519</v>
      </c>
      <c r="K15" s="1817"/>
      <c r="M15" s="1820" t="str">
        <f>F8</f>
        <v>介護福祉士</v>
      </c>
      <c r="N15" s="1821"/>
      <c r="O15" s="1822"/>
      <c r="P15" s="1820" t="str">
        <f>F9</f>
        <v>介護職員</v>
      </c>
      <c r="Q15" s="1821"/>
      <c r="R15" s="1822"/>
    </row>
    <row r="16" spans="2:24" ht="26.1" customHeight="1" x14ac:dyDescent="0.2">
      <c r="B16" s="792" t="s">
        <v>1520</v>
      </c>
      <c r="C16" s="1804"/>
      <c r="D16" s="1805" t="s">
        <v>497</v>
      </c>
      <c r="E16" s="793" t="str">
        <f>$F$8</f>
        <v>介護福祉士</v>
      </c>
      <c r="F16" s="794"/>
      <c r="G16" s="795" t="s">
        <v>89</v>
      </c>
      <c r="H16" s="794"/>
      <c r="I16" s="795" t="s">
        <v>497</v>
      </c>
      <c r="J16" s="794"/>
      <c r="K16" s="795" t="s">
        <v>497</v>
      </c>
      <c r="M16" s="1807" t="str">
        <f>IF(C16="","",F16+ROUNDDOWN((H16+J16)/C16,1))</f>
        <v/>
      </c>
      <c r="N16" s="1808"/>
      <c r="O16" s="1809"/>
      <c r="P16" s="1807" t="str">
        <f>IF(C16="","",F17+ROUNDDOWN((H17+J17)/C16,1))</f>
        <v/>
      </c>
      <c r="Q16" s="1808"/>
      <c r="R16" s="1809"/>
      <c r="V16" s="796"/>
      <c r="W16" s="613" t="s">
        <v>1521</v>
      </c>
      <c r="X16" s="613" t="s">
        <v>1522</v>
      </c>
    </row>
    <row r="17" spans="2:24" ht="26.1" customHeight="1" x14ac:dyDescent="0.2">
      <c r="B17" s="797" t="s">
        <v>1523</v>
      </c>
      <c r="C17" s="1804"/>
      <c r="D17" s="1806"/>
      <c r="E17" s="798" t="str">
        <f>$F$9</f>
        <v>介護職員</v>
      </c>
      <c r="F17" s="799"/>
      <c r="G17" s="800" t="s">
        <v>89</v>
      </c>
      <c r="H17" s="799"/>
      <c r="I17" s="800" t="s">
        <v>497</v>
      </c>
      <c r="J17" s="799"/>
      <c r="K17" s="800" t="s">
        <v>497</v>
      </c>
      <c r="M17" s="1810"/>
      <c r="N17" s="1811"/>
      <c r="O17" s="1812"/>
      <c r="P17" s="1810"/>
      <c r="Q17" s="1811"/>
      <c r="R17" s="1812"/>
      <c r="V17" s="1823" t="s">
        <v>1524</v>
      </c>
      <c r="W17" s="796" t="s">
        <v>1510</v>
      </c>
      <c r="X17" s="796" t="s">
        <v>220</v>
      </c>
    </row>
    <row r="18" spans="2:24" ht="26.1" customHeight="1" x14ac:dyDescent="0.2">
      <c r="B18" s="801"/>
      <c r="C18" s="1804"/>
      <c r="D18" s="1805" t="s">
        <v>497</v>
      </c>
      <c r="E18" s="802" t="str">
        <f>$F$8</f>
        <v>介護福祉士</v>
      </c>
      <c r="F18" s="803"/>
      <c r="G18" s="804" t="s">
        <v>89</v>
      </c>
      <c r="H18" s="794"/>
      <c r="I18" s="804" t="s">
        <v>497</v>
      </c>
      <c r="J18" s="794"/>
      <c r="K18" s="804" t="s">
        <v>497</v>
      </c>
      <c r="M18" s="1807" t="str">
        <f>IF(C18="","",F18+ROUNDDOWN((H18+J18)/C18,1))</f>
        <v/>
      </c>
      <c r="N18" s="1808"/>
      <c r="O18" s="1809"/>
      <c r="P18" s="1807" t="str">
        <f>IF(C18="","",F19+ROUNDDOWN((H19+J19)/C18,1))</f>
        <v/>
      </c>
      <c r="Q18" s="1808"/>
      <c r="R18" s="1809"/>
      <c r="V18" s="1824"/>
      <c r="W18" s="796" t="s">
        <v>1525</v>
      </c>
      <c r="X18" s="796" t="s">
        <v>1526</v>
      </c>
    </row>
    <row r="19" spans="2:24" ht="26.1" customHeight="1" x14ac:dyDescent="0.2">
      <c r="B19" s="797" t="s">
        <v>1206</v>
      </c>
      <c r="C19" s="1804"/>
      <c r="D19" s="1806"/>
      <c r="E19" s="798" t="str">
        <f>$F$9</f>
        <v>介護職員</v>
      </c>
      <c r="F19" s="799"/>
      <c r="G19" s="800" t="s">
        <v>89</v>
      </c>
      <c r="H19" s="799"/>
      <c r="I19" s="800" t="s">
        <v>497</v>
      </c>
      <c r="J19" s="799"/>
      <c r="K19" s="800" t="s">
        <v>497</v>
      </c>
      <c r="M19" s="1810"/>
      <c r="N19" s="1811"/>
      <c r="O19" s="1812"/>
      <c r="P19" s="1810"/>
      <c r="Q19" s="1811"/>
      <c r="R19" s="1812"/>
      <c r="V19" s="1824"/>
      <c r="W19" s="796" t="s">
        <v>1527</v>
      </c>
      <c r="X19" s="796" t="s">
        <v>1109</v>
      </c>
    </row>
    <row r="20" spans="2:24" ht="26.1" customHeight="1" x14ac:dyDescent="0.2">
      <c r="B20" s="801"/>
      <c r="C20" s="1804"/>
      <c r="D20" s="1805" t="s">
        <v>497</v>
      </c>
      <c r="E20" s="802" t="str">
        <f>$F$8</f>
        <v>介護福祉士</v>
      </c>
      <c r="F20" s="803"/>
      <c r="G20" s="804" t="s">
        <v>89</v>
      </c>
      <c r="H20" s="794"/>
      <c r="I20" s="804" t="s">
        <v>497</v>
      </c>
      <c r="J20" s="794"/>
      <c r="K20" s="804" t="s">
        <v>497</v>
      </c>
      <c r="M20" s="1807" t="str">
        <f>IF(C20="","",F20+ROUNDDOWN((H20+J20)/C20,1))</f>
        <v/>
      </c>
      <c r="N20" s="1808"/>
      <c r="O20" s="1809"/>
      <c r="P20" s="1807" t="str">
        <f>IF(C20="","",F21+ROUNDDOWN((H21+J21)/C20,1))</f>
        <v/>
      </c>
      <c r="Q20" s="1808"/>
      <c r="R20" s="1809"/>
      <c r="V20" s="1824"/>
      <c r="W20" s="796" t="s">
        <v>1109</v>
      </c>
      <c r="X20" s="796" t="s">
        <v>1109</v>
      </c>
    </row>
    <row r="21" spans="2:24" ht="26.1" customHeight="1" x14ac:dyDescent="0.2">
      <c r="B21" s="797" t="s">
        <v>1207</v>
      </c>
      <c r="C21" s="1804"/>
      <c r="D21" s="1806"/>
      <c r="E21" s="798" t="str">
        <f>$F$9</f>
        <v>介護職員</v>
      </c>
      <c r="F21" s="799"/>
      <c r="G21" s="800" t="s">
        <v>89</v>
      </c>
      <c r="H21" s="799"/>
      <c r="I21" s="800" t="s">
        <v>497</v>
      </c>
      <c r="J21" s="799"/>
      <c r="K21" s="800" t="s">
        <v>497</v>
      </c>
      <c r="M21" s="1810"/>
      <c r="N21" s="1811"/>
      <c r="O21" s="1812"/>
      <c r="P21" s="1810"/>
      <c r="Q21" s="1811"/>
      <c r="R21" s="1812"/>
      <c r="V21" s="1824"/>
      <c r="W21" s="796" t="s">
        <v>1109</v>
      </c>
      <c r="X21" s="796" t="s">
        <v>1109</v>
      </c>
    </row>
    <row r="22" spans="2:24" ht="26.1" customHeight="1" x14ac:dyDescent="0.2">
      <c r="B22" s="801"/>
      <c r="C22" s="1804"/>
      <c r="D22" s="1805" t="s">
        <v>497</v>
      </c>
      <c r="E22" s="802" t="str">
        <f>$F$8</f>
        <v>介護福祉士</v>
      </c>
      <c r="F22" s="803"/>
      <c r="G22" s="804" t="s">
        <v>89</v>
      </c>
      <c r="H22" s="794"/>
      <c r="I22" s="804" t="s">
        <v>497</v>
      </c>
      <c r="J22" s="794"/>
      <c r="K22" s="804" t="s">
        <v>497</v>
      </c>
      <c r="M22" s="1807" t="str">
        <f>IF(C22="","",F22+ROUNDDOWN((H22+J22)/C22,1))</f>
        <v/>
      </c>
      <c r="N22" s="1808"/>
      <c r="O22" s="1809"/>
      <c r="P22" s="1807" t="str">
        <f>IF(C22="","",F23+ROUNDDOWN((H23+J23)/C22,1))</f>
        <v/>
      </c>
      <c r="Q22" s="1808"/>
      <c r="R22" s="1809"/>
      <c r="V22" s="1825"/>
      <c r="W22" s="796" t="s">
        <v>1109</v>
      </c>
      <c r="X22" s="796" t="s">
        <v>1109</v>
      </c>
    </row>
    <row r="23" spans="2:24" ht="26.1" customHeight="1" x14ac:dyDescent="0.2">
      <c r="B23" s="797" t="s">
        <v>1208</v>
      </c>
      <c r="C23" s="1804"/>
      <c r="D23" s="1806"/>
      <c r="E23" s="798" t="str">
        <f>$F$9</f>
        <v>介護職員</v>
      </c>
      <c r="F23" s="799"/>
      <c r="G23" s="800" t="s">
        <v>89</v>
      </c>
      <c r="H23" s="799"/>
      <c r="I23" s="800" t="s">
        <v>497</v>
      </c>
      <c r="J23" s="799"/>
      <c r="K23" s="800" t="s">
        <v>497</v>
      </c>
      <c r="M23" s="1810"/>
      <c r="N23" s="1811"/>
      <c r="O23" s="1812"/>
      <c r="P23" s="1810"/>
      <c r="Q23" s="1811"/>
      <c r="R23" s="1812"/>
    </row>
    <row r="24" spans="2:24" ht="26.1" customHeight="1" x14ac:dyDescent="0.2">
      <c r="B24" s="801"/>
      <c r="C24" s="1804"/>
      <c r="D24" s="1805" t="s">
        <v>497</v>
      </c>
      <c r="E24" s="802" t="str">
        <f>$F$8</f>
        <v>介護福祉士</v>
      </c>
      <c r="F24" s="803"/>
      <c r="G24" s="804" t="s">
        <v>89</v>
      </c>
      <c r="H24" s="794"/>
      <c r="I24" s="804" t="s">
        <v>497</v>
      </c>
      <c r="J24" s="794"/>
      <c r="K24" s="804" t="s">
        <v>497</v>
      </c>
      <c r="M24" s="1807" t="str">
        <f>IF(C24="","",F24+ROUNDDOWN((H24+J24)/C24,1))</f>
        <v/>
      </c>
      <c r="N24" s="1808"/>
      <c r="O24" s="1809"/>
      <c r="P24" s="1807" t="str">
        <f>IF(C24="","",F25+ROUNDDOWN((H25+J25)/C24,1))</f>
        <v/>
      </c>
      <c r="Q24" s="1808"/>
      <c r="R24" s="1809"/>
    </row>
    <row r="25" spans="2:24" ht="26.1" customHeight="1" x14ac:dyDescent="0.2">
      <c r="B25" s="797" t="s">
        <v>1209</v>
      </c>
      <c r="C25" s="1804"/>
      <c r="D25" s="1806"/>
      <c r="E25" s="798" t="str">
        <f>$F$9</f>
        <v>介護職員</v>
      </c>
      <c r="F25" s="799"/>
      <c r="G25" s="800" t="s">
        <v>89</v>
      </c>
      <c r="H25" s="799"/>
      <c r="I25" s="800" t="s">
        <v>497</v>
      </c>
      <c r="J25" s="799"/>
      <c r="K25" s="800" t="s">
        <v>497</v>
      </c>
      <c r="M25" s="1810"/>
      <c r="N25" s="1811"/>
      <c r="O25" s="1812"/>
      <c r="P25" s="1810"/>
      <c r="Q25" s="1811"/>
      <c r="R25" s="1812"/>
    </row>
    <row r="26" spans="2:24" ht="26.1" customHeight="1" x14ac:dyDescent="0.2">
      <c r="B26" s="801"/>
      <c r="C26" s="1804"/>
      <c r="D26" s="1805" t="s">
        <v>497</v>
      </c>
      <c r="E26" s="802" t="str">
        <f>$F$8</f>
        <v>介護福祉士</v>
      </c>
      <c r="F26" s="803"/>
      <c r="G26" s="804" t="s">
        <v>89</v>
      </c>
      <c r="H26" s="794"/>
      <c r="I26" s="804" t="s">
        <v>497</v>
      </c>
      <c r="J26" s="794"/>
      <c r="K26" s="804" t="s">
        <v>497</v>
      </c>
      <c r="M26" s="1807" t="str">
        <f>IF(C26="","",F26+ROUNDDOWN((H26+J26)/C26,1))</f>
        <v/>
      </c>
      <c r="N26" s="1808"/>
      <c r="O26" s="1809"/>
      <c r="P26" s="1807" t="str">
        <f>IF(C26="","",F27+ROUNDDOWN((H27+J27)/C26,1))</f>
        <v/>
      </c>
      <c r="Q26" s="1808"/>
      <c r="R26" s="1809"/>
    </row>
    <row r="27" spans="2:24" ht="26.1" customHeight="1" x14ac:dyDescent="0.2">
      <c r="B27" s="797" t="s">
        <v>1210</v>
      </c>
      <c r="C27" s="1804"/>
      <c r="D27" s="1806"/>
      <c r="E27" s="798" t="str">
        <f>$F$9</f>
        <v>介護職員</v>
      </c>
      <c r="F27" s="799"/>
      <c r="G27" s="800" t="s">
        <v>89</v>
      </c>
      <c r="H27" s="799"/>
      <c r="I27" s="800" t="s">
        <v>497</v>
      </c>
      <c r="J27" s="799"/>
      <c r="K27" s="800" t="s">
        <v>497</v>
      </c>
      <c r="M27" s="1810"/>
      <c r="N27" s="1811"/>
      <c r="O27" s="1812"/>
      <c r="P27" s="1810"/>
      <c r="Q27" s="1811"/>
      <c r="R27" s="1812"/>
    </row>
    <row r="28" spans="2:24" ht="26.1" customHeight="1" x14ac:dyDescent="0.2">
      <c r="B28" s="801"/>
      <c r="C28" s="1804"/>
      <c r="D28" s="1805" t="s">
        <v>497</v>
      </c>
      <c r="E28" s="802" t="str">
        <f>$F$8</f>
        <v>介護福祉士</v>
      </c>
      <c r="F28" s="803"/>
      <c r="G28" s="804" t="s">
        <v>89</v>
      </c>
      <c r="H28" s="794"/>
      <c r="I28" s="804" t="s">
        <v>497</v>
      </c>
      <c r="J28" s="794"/>
      <c r="K28" s="804" t="s">
        <v>497</v>
      </c>
      <c r="M28" s="1807" t="str">
        <f>IF(C28="","",F28+ROUNDDOWN((H28+J28)/C28,1))</f>
        <v/>
      </c>
      <c r="N28" s="1808"/>
      <c r="O28" s="1809"/>
      <c r="P28" s="1807" t="str">
        <f>IF(C28="","",F29+ROUNDDOWN((H29+J29)/C28,1))</f>
        <v/>
      </c>
      <c r="Q28" s="1808"/>
      <c r="R28" s="1809"/>
    </row>
    <row r="29" spans="2:24" ht="26.1" customHeight="1" x14ac:dyDescent="0.2">
      <c r="B29" s="797" t="s">
        <v>1211</v>
      </c>
      <c r="C29" s="1804"/>
      <c r="D29" s="1806"/>
      <c r="E29" s="798" t="str">
        <f>$F$9</f>
        <v>介護職員</v>
      </c>
      <c r="F29" s="799"/>
      <c r="G29" s="800" t="s">
        <v>89</v>
      </c>
      <c r="H29" s="799"/>
      <c r="I29" s="800" t="s">
        <v>497</v>
      </c>
      <c r="J29" s="799"/>
      <c r="K29" s="800" t="s">
        <v>497</v>
      </c>
      <c r="M29" s="1810"/>
      <c r="N29" s="1811"/>
      <c r="O29" s="1812"/>
      <c r="P29" s="1810"/>
      <c r="Q29" s="1811"/>
      <c r="R29" s="1812"/>
    </row>
    <row r="30" spans="2:24" ht="26.1" customHeight="1" x14ac:dyDescent="0.2">
      <c r="B30" s="801"/>
      <c r="C30" s="1804"/>
      <c r="D30" s="1805" t="s">
        <v>497</v>
      </c>
      <c r="E30" s="802" t="str">
        <f>$F$8</f>
        <v>介護福祉士</v>
      </c>
      <c r="F30" s="803"/>
      <c r="G30" s="804" t="s">
        <v>89</v>
      </c>
      <c r="H30" s="794"/>
      <c r="I30" s="804" t="s">
        <v>497</v>
      </c>
      <c r="J30" s="794"/>
      <c r="K30" s="804" t="s">
        <v>497</v>
      </c>
      <c r="M30" s="1807" t="str">
        <f>IF(C30="","",F30+ROUNDDOWN((H30+J30)/C30,1))</f>
        <v/>
      </c>
      <c r="N30" s="1808"/>
      <c r="O30" s="1809"/>
      <c r="P30" s="1807" t="str">
        <f>IF(C30="","",F31+ROUNDDOWN((H31+J31)/C30,1))</f>
        <v/>
      </c>
      <c r="Q30" s="1808"/>
      <c r="R30" s="1809"/>
    </row>
    <row r="31" spans="2:24" ht="26.1" customHeight="1" x14ac:dyDescent="0.2">
      <c r="B31" s="797" t="s">
        <v>657</v>
      </c>
      <c r="C31" s="1804"/>
      <c r="D31" s="1806"/>
      <c r="E31" s="798" t="str">
        <f>$F$9</f>
        <v>介護職員</v>
      </c>
      <c r="F31" s="799"/>
      <c r="G31" s="800" t="s">
        <v>89</v>
      </c>
      <c r="H31" s="799"/>
      <c r="I31" s="800" t="s">
        <v>497</v>
      </c>
      <c r="J31" s="799"/>
      <c r="K31" s="800" t="s">
        <v>497</v>
      </c>
      <c r="M31" s="1810"/>
      <c r="N31" s="1811"/>
      <c r="O31" s="1812"/>
      <c r="P31" s="1810"/>
      <c r="Q31" s="1811"/>
      <c r="R31" s="1812"/>
    </row>
    <row r="32" spans="2:24" ht="26.1" customHeight="1" x14ac:dyDescent="0.2">
      <c r="B32" s="801"/>
      <c r="C32" s="1804"/>
      <c r="D32" s="1805" t="s">
        <v>497</v>
      </c>
      <c r="E32" s="802" t="str">
        <f>$F$8</f>
        <v>介護福祉士</v>
      </c>
      <c r="F32" s="803"/>
      <c r="G32" s="804" t="s">
        <v>89</v>
      </c>
      <c r="H32" s="794"/>
      <c r="I32" s="804" t="s">
        <v>497</v>
      </c>
      <c r="J32" s="794"/>
      <c r="K32" s="804" t="s">
        <v>497</v>
      </c>
      <c r="M32" s="1807" t="str">
        <f>IF(C32="","",F32+ROUNDDOWN((H32+J32)/C32,1))</f>
        <v/>
      </c>
      <c r="N32" s="1808"/>
      <c r="O32" s="1809"/>
      <c r="P32" s="1807" t="str">
        <f>IF(C32="","",F33+ROUNDDOWN((H33+J33)/C32,1))</f>
        <v/>
      </c>
      <c r="Q32" s="1808"/>
      <c r="R32" s="1809"/>
    </row>
    <row r="33" spans="2:19" ht="26.1" customHeight="1" x14ac:dyDescent="0.2">
      <c r="B33" s="797" t="s">
        <v>658</v>
      </c>
      <c r="C33" s="1804"/>
      <c r="D33" s="1806"/>
      <c r="E33" s="798" t="str">
        <f>$F$9</f>
        <v>介護職員</v>
      </c>
      <c r="F33" s="799"/>
      <c r="G33" s="800" t="s">
        <v>89</v>
      </c>
      <c r="H33" s="799"/>
      <c r="I33" s="800" t="s">
        <v>497</v>
      </c>
      <c r="J33" s="799"/>
      <c r="K33" s="800" t="s">
        <v>497</v>
      </c>
      <c r="M33" s="1810"/>
      <c r="N33" s="1811"/>
      <c r="O33" s="1812"/>
      <c r="P33" s="1810"/>
      <c r="Q33" s="1811"/>
      <c r="R33" s="1812"/>
    </row>
    <row r="34" spans="2:19" ht="26.1" customHeight="1" x14ac:dyDescent="0.2">
      <c r="B34" s="792" t="s">
        <v>1520</v>
      </c>
      <c r="C34" s="1804"/>
      <c r="D34" s="1805" t="s">
        <v>497</v>
      </c>
      <c r="E34" s="802" t="str">
        <f>$F$8</f>
        <v>介護福祉士</v>
      </c>
      <c r="F34" s="803"/>
      <c r="G34" s="804" t="s">
        <v>89</v>
      </c>
      <c r="H34" s="794"/>
      <c r="I34" s="804" t="s">
        <v>497</v>
      </c>
      <c r="J34" s="794"/>
      <c r="K34" s="804" t="s">
        <v>497</v>
      </c>
      <c r="M34" s="1807" t="str">
        <f>IF(C34="","",F34+ROUNDDOWN((H34+J34)/C34,1))</f>
        <v/>
      </c>
      <c r="N34" s="1808"/>
      <c r="O34" s="1809"/>
      <c r="P34" s="1807" t="str">
        <f>IF(C34="","",F35+ROUNDDOWN((H35+J35)/C34,1))</f>
        <v/>
      </c>
      <c r="Q34" s="1808"/>
      <c r="R34" s="1809"/>
    </row>
    <row r="35" spans="2:19" ht="26.1" customHeight="1" x14ac:dyDescent="0.2">
      <c r="B35" s="797" t="s">
        <v>1212</v>
      </c>
      <c r="C35" s="1804"/>
      <c r="D35" s="1806"/>
      <c r="E35" s="798" t="str">
        <f>$F$9</f>
        <v>介護職員</v>
      </c>
      <c r="F35" s="799"/>
      <c r="G35" s="800" t="s">
        <v>89</v>
      </c>
      <c r="H35" s="799"/>
      <c r="I35" s="800" t="s">
        <v>497</v>
      </c>
      <c r="J35" s="799"/>
      <c r="K35" s="800" t="s">
        <v>497</v>
      </c>
      <c r="M35" s="1810"/>
      <c r="N35" s="1811"/>
      <c r="O35" s="1812"/>
      <c r="P35" s="1810"/>
      <c r="Q35" s="1811"/>
      <c r="R35" s="1812"/>
    </row>
    <row r="36" spans="2:19" ht="26.1" customHeight="1" x14ac:dyDescent="0.2">
      <c r="B36" s="801"/>
      <c r="C36" s="1804"/>
      <c r="D36" s="1805" t="s">
        <v>497</v>
      </c>
      <c r="E36" s="802" t="str">
        <f>$F$8</f>
        <v>介護福祉士</v>
      </c>
      <c r="F36" s="803"/>
      <c r="G36" s="804" t="s">
        <v>89</v>
      </c>
      <c r="H36" s="794"/>
      <c r="I36" s="804" t="s">
        <v>497</v>
      </c>
      <c r="J36" s="794"/>
      <c r="K36" s="804" t="s">
        <v>497</v>
      </c>
      <c r="M36" s="1807" t="str">
        <f>IF(C36="","",F36+ROUNDDOWN((H36+J36)/C36,1))</f>
        <v/>
      </c>
      <c r="N36" s="1808"/>
      <c r="O36" s="1809"/>
      <c r="P36" s="1807" t="str">
        <f>IF(C36="","",F37+ROUNDDOWN((H37+J37)/C36,1))</f>
        <v/>
      </c>
      <c r="Q36" s="1808"/>
      <c r="R36" s="1809"/>
    </row>
    <row r="37" spans="2:19" ht="26.1" customHeight="1" x14ac:dyDescent="0.2">
      <c r="B37" s="797" t="s">
        <v>1213</v>
      </c>
      <c r="C37" s="1804"/>
      <c r="D37" s="1806"/>
      <c r="E37" s="798" t="str">
        <f>$F$9</f>
        <v>介護職員</v>
      </c>
      <c r="F37" s="799"/>
      <c r="G37" s="800" t="s">
        <v>89</v>
      </c>
      <c r="H37" s="799"/>
      <c r="I37" s="800" t="s">
        <v>497</v>
      </c>
      <c r="J37" s="799"/>
      <c r="K37" s="800" t="s">
        <v>497</v>
      </c>
      <c r="M37" s="1810"/>
      <c r="N37" s="1811"/>
      <c r="O37" s="1812"/>
      <c r="P37" s="1810"/>
      <c r="Q37" s="1811"/>
      <c r="R37" s="1812"/>
    </row>
    <row r="38" spans="2:19" ht="6.75" customHeight="1" x14ac:dyDescent="0.2">
      <c r="B38" s="805"/>
      <c r="C38" s="806"/>
      <c r="D38" s="805"/>
      <c r="E38" s="807"/>
      <c r="F38" s="808"/>
      <c r="G38" s="809"/>
      <c r="H38" s="808"/>
      <c r="I38" s="809"/>
      <c r="J38" s="810"/>
      <c r="K38" s="811"/>
      <c r="L38" s="811"/>
      <c r="M38" s="812"/>
      <c r="N38" s="812"/>
      <c r="O38" s="812"/>
      <c r="P38" s="812"/>
      <c r="Q38" s="812"/>
      <c r="R38" s="812"/>
    </row>
    <row r="39" spans="2:19" ht="20.100000000000001" customHeight="1" x14ac:dyDescent="0.2">
      <c r="H39" s="786"/>
      <c r="J39" s="1806" t="s">
        <v>376</v>
      </c>
      <c r="K39" s="1806"/>
      <c r="L39" s="1806"/>
      <c r="M39" s="1810" t="str">
        <f>IF(SUM(M16:O37)=0,"",SUM(M16:O37))</f>
        <v/>
      </c>
      <c r="N39" s="1811"/>
      <c r="O39" s="1812"/>
      <c r="P39" s="1810" t="str">
        <f>IF(SUM(P16:R37)=0,"",SUM(P16:R37))</f>
        <v/>
      </c>
      <c r="Q39" s="1811"/>
      <c r="R39" s="1811"/>
      <c r="S39" s="813"/>
    </row>
    <row r="40" spans="2:19" ht="20.100000000000001" customHeight="1" x14ac:dyDescent="0.2">
      <c r="H40" s="786"/>
      <c r="J40" s="1788" t="s">
        <v>1528</v>
      </c>
      <c r="K40" s="1788"/>
      <c r="L40" s="1788"/>
      <c r="M40" s="1789" t="str">
        <f>IF(M39="","",ROUNDDOWN(M39/$K$11,1))</f>
        <v/>
      </c>
      <c r="N40" s="1790"/>
      <c r="O40" s="1791"/>
      <c r="P40" s="1789" t="str">
        <f>IF(P39="","",ROUNDDOWN(P39/$K$11,1))</f>
        <v/>
      </c>
      <c r="Q40" s="1790"/>
      <c r="R40" s="1791"/>
    </row>
    <row r="41" spans="2:19" ht="18.75" customHeight="1" x14ac:dyDescent="0.2">
      <c r="J41" s="1792" t="str">
        <f>$M$15</f>
        <v>介護福祉士</v>
      </c>
      <c r="K41" s="1793"/>
      <c r="L41" s="1793"/>
      <c r="M41" s="1793"/>
      <c r="N41" s="1793"/>
      <c r="O41" s="1794"/>
      <c r="P41" s="1795" t="str">
        <f>IF(M40="","",M40/P40)</f>
        <v/>
      </c>
      <c r="Q41" s="1796"/>
      <c r="R41" s="1797"/>
    </row>
    <row r="42" spans="2:19" ht="18.75" customHeight="1" x14ac:dyDescent="0.2">
      <c r="J42" s="1801" t="s">
        <v>1529</v>
      </c>
      <c r="K42" s="1802"/>
      <c r="L42" s="1802"/>
      <c r="M42" s="1802"/>
      <c r="N42" s="1802"/>
      <c r="O42" s="1803"/>
      <c r="P42" s="1798"/>
      <c r="Q42" s="1799"/>
      <c r="R42" s="1800"/>
    </row>
    <row r="43" spans="2:19" ht="18.75" customHeight="1" x14ac:dyDescent="0.2">
      <c r="J43" s="786"/>
      <c r="K43" s="786"/>
      <c r="L43" s="786"/>
      <c r="M43" s="786"/>
      <c r="N43" s="786"/>
      <c r="O43" s="786"/>
      <c r="P43" s="786"/>
      <c r="Q43" s="786"/>
      <c r="R43" s="605"/>
    </row>
    <row r="44" spans="2:19" ht="18.75" customHeight="1" x14ac:dyDescent="0.2">
      <c r="B44" s="604" t="s">
        <v>117</v>
      </c>
      <c r="C44" s="1813" t="s">
        <v>1530</v>
      </c>
      <c r="D44" s="1813"/>
      <c r="E44" s="1813"/>
      <c r="F44" s="1813"/>
      <c r="G44" s="1813"/>
      <c r="H44" s="1813"/>
      <c r="I44" s="1813"/>
      <c r="J44" s="1813"/>
      <c r="K44" s="1813"/>
      <c r="M44" s="1814" t="s">
        <v>1515</v>
      </c>
      <c r="N44" s="1815"/>
      <c r="O44" s="1815"/>
      <c r="P44" s="1815"/>
      <c r="Q44" s="1815"/>
      <c r="R44" s="1816"/>
    </row>
    <row r="45" spans="2:19" ht="79.5" customHeight="1" x14ac:dyDescent="0.2">
      <c r="B45" s="791"/>
      <c r="C45" s="1817" t="s">
        <v>1516</v>
      </c>
      <c r="D45" s="1817"/>
      <c r="E45" s="791"/>
      <c r="F45" s="1818" t="s">
        <v>1517</v>
      </c>
      <c r="G45" s="1818"/>
      <c r="H45" s="1819" t="s">
        <v>1518</v>
      </c>
      <c r="I45" s="1819"/>
      <c r="J45" s="1817" t="s">
        <v>1519</v>
      </c>
      <c r="K45" s="1817"/>
      <c r="M45" s="1820" t="str">
        <f>F8</f>
        <v>介護福祉士</v>
      </c>
      <c r="N45" s="1821"/>
      <c r="O45" s="1822"/>
      <c r="P45" s="1820" t="str">
        <f>F9</f>
        <v>介護職員</v>
      </c>
      <c r="Q45" s="1821"/>
      <c r="R45" s="1822"/>
    </row>
    <row r="46" spans="2:19" ht="25.5" customHeight="1" x14ac:dyDescent="0.2">
      <c r="B46" s="792" t="s">
        <v>1520</v>
      </c>
      <c r="C46" s="1804"/>
      <c r="D46" s="1805" t="s">
        <v>497</v>
      </c>
      <c r="E46" s="814" t="str">
        <f>$F$8</f>
        <v>介護福祉士</v>
      </c>
      <c r="F46" s="794"/>
      <c r="G46" s="795" t="s">
        <v>89</v>
      </c>
      <c r="H46" s="794"/>
      <c r="I46" s="795" t="s">
        <v>497</v>
      </c>
      <c r="J46" s="794"/>
      <c r="K46" s="795" t="s">
        <v>497</v>
      </c>
      <c r="M46" s="1807" t="str">
        <f>IF(C46="","",F46+ROUNDDOWN((H46+J46)/C46,1))</f>
        <v/>
      </c>
      <c r="N46" s="1808"/>
      <c r="O46" s="1809"/>
      <c r="P46" s="1807" t="str">
        <f>IF(C46="","",F47+ROUNDDOWN((H47+J47)/C46,1))</f>
        <v/>
      </c>
      <c r="Q46" s="1808"/>
      <c r="R46" s="1809"/>
    </row>
    <row r="47" spans="2:19" ht="25.5" customHeight="1" x14ac:dyDescent="0.2">
      <c r="B47" s="815" t="s">
        <v>1523</v>
      </c>
      <c r="C47" s="1804"/>
      <c r="D47" s="1806"/>
      <c r="E47" s="816" t="str">
        <f>$F$9</f>
        <v>介護職員</v>
      </c>
      <c r="F47" s="799"/>
      <c r="G47" s="800" t="s">
        <v>89</v>
      </c>
      <c r="H47" s="799"/>
      <c r="I47" s="800" t="s">
        <v>497</v>
      </c>
      <c r="J47" s="799"/>
      <c r="K47" s="800" t="s">
        <v>497</v>
      </c>
      <c r="M47" s="1810"/>
      <c r="N47" s="1811"/>
      <c r="O47" s="1812"/>
      <c r="P47" s="1810"/>
      <c r="Q47" s="1811"/>
      <c r="R47" s="1812"/>
    </row>
    <row r="48" spans="2:19" ht="25.5" customHeight="1" x14ac:dyDescent="0.2">
      <c r="B48" s="817"/>
      <c r="C48" s="1804"/>
      <c r="D48" s="1805" t="s">
        <v>497</v>
      </c>
      <c r="E48" s="818" t="str">
        <f>$F$8</f>
        <v>介護福祉士</v>
      </c>
      <c r="F48" s="803"/>
      <c r="G48" s="804" t="s">
        <v>89</v>
      </c>
      <c r="H48" s="794"/>
      <c r="I48" s="804" t="s">
        <v>497</v>
      </c>
      <c r="J48" s="794"/>
      <c r="K48" s="804" t="s">
        <v>497</v>
      </c>
      <c r="M48" s="1807" t="str">
        <f>IF(C48="","",F48+ROUNDDOWN((H48+J48)/C48,1))</f>
        <v/>
      </c>
      <c r="N48" s="1808"/>
      <c r="O48" s="1809"/>
      <c r="P48" s="1807" t="str">
        <f>IF(C48="","",F49+ROUNDDOWN((H49+J49)/C48,1))</f>
        <v/>
      </c>
      <c r="Q48" s="1808"/>
      <c r="R48" s="1809"/>
    </row>
    <row r="49" spans="2:18" ht="25.5" customHeight="1" x14ac:dyDescent="0.2">
      <c r="B49" s="815" t="s">
        <v>1206</v>
      </c>
      <c r="C49" s="1804"/>
      <c r="D49" s="1806"/>
      <c r="E49" s="816" t="str">
        <f>$F$9</f>
        <v>介護職員</v>
      </c>
      <c r="F49" s="799"/>
      <c r="G49" s="800" t="s">
        <v>89</v>
      </c>
      <c r="H49" s="799"/>
      <c r="I49" s="800" t="s">
        <v>497</v>
      </c>
      <c r="J49" s="799"/>
      <c r="K49" s="800" t="s">
        <v>497</v>
      </c>
      <c r="M49" s="1810"/>
      <c r="N49" s="1811"/>
      <c r="O49" s="1812"/>
      <c r="P49" s="1810"/>
      <c r="Q49" s="1811"/>
      <c r="R49" s="1812"/>
    </row>
    <row r="50" spans="2:18" ht="25.5" customHeight="1" x14ac:dyDescent="0.2">
      <c r="B50" s="817"/>
      <c r="C50" s="1804"/>
      <c r="D50" s="1805" t="s">
        <v>497</v>
      </c>
      <c r="E50" s="818" t="str">
        <f>$F$8</f>
        <v>介護福祉士</v>
      </c>
      <c r="F50" s="803"/>
      <c r="G50" s="804" t="s">
        <v>89</v>
      </c>
      <c r="H50" s="794"/>
      <c r="I50" s="804" t="s">
        <v>497</v>
      </c>
      <c r="J50" s="794"/>
      <c r="K50" s="804" t="s">
        <v>497</v>
      </c>
      <c r="M50" s="1807" t="str">
        <f>IF(C50="","",F50+ROUNDDOWN((H50+J50)/C50,1))</f>
        <v/>
      </c>
      <c r="N50" s="1808"/>
      <c r="O50" s="1809"/>
      <c r="P50" s="1807" t="str">
        <f>IF(C50="","",F51+ROUNDDOWN((H51+J51)/C50,1))</f>
        <v/>
      </c>
      <c r="Q50" s="1808"/>
      <c r="R50" s="1809"/>
    </row>
    <row r="51" spans="2:18" ht="25.5" customHeight="1" x14ac:dyDescent="0.2">
      <c r="B51" s="815" t="s">
        <v>1207</v>
      </c>
      <c r="C51" s="1804"/>
      <c r="D51" s="1806"/>
      <c r="E51" s="816" t="str">
        <f>$F$9</f>
        <v>介護職員</v>
      </c>
      <c r="F51" s="799"/>
      <c r="G51" s="800" t="s">
        <v>89</v>
      </c>
      <c r="H51" s="799"/>
      <c r="I51" s="800" t="s">
        <v>497</v>
      </c>
      <c r="J51" s="799"/>
      <c r="K51" s="800" t="s">
        <v>497</v>
      </c>
      <c r="M51" s="1810"/>
      <c r="N51" s="1811"/>
      <c r="O51" s="1812"/>
      <c r="P51" s="1810"/>
      <c r="Q51" s="1811"/>
      <c r="R51" s="1812"/>
    </row>
    <row r="52" spans="2:18" ht="6.75" customHeight="1" x14ac:dyDescent="0.2">
      <c r="J52" s="786"/>
      <c r="K52" s="786"/>
      <c r="L52" s="786"/>
      <c r="M52" s="786"/>
      <c r="N52" s="786"/>
      <c r="O52" s="786"/>
      <c r="P52" s="786"/>
      <c r="Q52" s="786"/>
      <c r="R52" s="605"/>
    </row>
    <row r="53" spans="2:18" ht="20.100000000000001" customHeight="1" x14ac:dyDescent="0.2">
      <c r="J53" s="1788" t="s">
        <v>376</v>
      </c>
      <c r="K53" s="1788"/>
      <c r="L53" s="1788"/>
      <c r="M53" s="1789" t="str">
        <f>IF(SUM(M46:O51)=0,"",SUM(M46:O51))</f>
        <v/>
      </c>
      <c r="N53" s="1790"/>
      <c r="O53" s="1791"/>
      <c r="P53" s="1789" t="str">
        <f>IF(SUM(P46:R51)=0,"",SUM(P46:R51))</f>
        <v/>
      </c>
      <c r="Q53" s="1790"/>
      <c r="R53" s="1791"/>
    </row>
    <row r="54" spans="2:18" ht="20.100000000000001" customHeight="1" x14ac:dyDescent="0.2">
      <c r="J54" s="1788" t="s">
        <v>1528</v>
      </c>
      <c r="K54" s="1788"/>
      <c r="L54" s="1788"/>
      <c r="M54" s="1789" t="str">
        <f>IF(M53="","",ROUNDDOWN(M53/3,1))</f>
        <v/>
      </c>
      <c r="N54" s="1790"/>
      <c r="O54" s="1791"/>
      <c r="P54" s="1789" t="str">
        <f>IF(P53="","",ROUNDDOWN(P53/3,1))</f>
        <v/>
      </c>
      <c r="Q54" s="1790"/>
      <c r="R54" s="1791"/>
    </row>
    <row r="55" spans="2:18" ht="18.75" customHeight="1" x14ac:dyDescent="0.2">
      <c r="J55" s="1792" t="str">
        <f>$M$15</f>
        <v>介護福祉士</v>
      </c>
      <c r="K55" s="1793"/>
      <c r="L55" s="1793"/>
      <c r="M55" s="1793"/>
      <c r="N55" s="1793"/>
      <c r="O55" s="1794"/>
      <c r="P55" s="1795" t="str">
        <f>IF(M54="","",M54/P54)</f>
        <v/>
      </c>
      <c r="Q55" s="1796"/>
      <c r="R55" s="1797"/>
    </row>
    <row r="56" spans="2:18" ht="18.75" customHeight="1" x14ac:dyDescent="0.2">
      <c r="J56" s="1801" t="s">
        <v>1529</v>
      </c>
      <c r="K56" s="1802"/>
      <c r="L56" s="1802"/>
      <c r="M56" s="1802"/>
      <c r="N56" s="1802"/>
      <c r="O56" s="1803"/>
      <c r="P56" s="1798"/>
      <c r="Q56" s="1799"/>
      <c r="R56" s="1800"/>
    </row>
    <row r="57" spans="2:18" ht="18.75" customHeight="1" x14ac:dyDescent="0.2">
      <c r="J57" s="786"/>
      <c r="K57" s="786"/>
      <c r="L57" s="786"/>
      <c r="M57" s="786"/>
      <c r="N57" s="786"/>
      <c r="O57" s="786"/>
      <c r="P57" s="786"/>
      <c r="Q57" s="786"/>
      <c r="R57" s="605"/>
    </row>
    <row r="59" spans="2:18" x14ac:dyDescent="0.2">
      <c r="B59" s="784" t="s">
        <v>532</v>
      </c>
    </row>
    <row r="60" spans="2:18" x14ac:dyDescent="0.2">
      <c r="B60" s="1786" t="s">
        <v>1531</v>
      </c>
      <c r="C60" s="1786"/>
      <c r="D60" s="1786"/>
      <c r="E60" s="1786"/>
      <c r="F60" s="1786"/>
      <c r="G60" s="1786"/>
      <c r="H60" s="1786"/>
      <c r="I60" s="1786"/>
      <c r="J60" s="1786"/>
      <c r="K60" s="1786"/>
      <c r="L60" s="1786"/>
      <c r="M60" s="1786"/>
      <c r="N60" s="1786"/>
      <c r="O60" s="1786"/>
      <c r="P60" s="1786"/>
      <c r="Q60" s="1786"/>
      <c r="R60" s="1786"/>
    </row>
    <row r="61" spans="2:18" x14ac:dyDescent="0.2">
      <c r="B61" s="1786" t="s">
        <v>1532</v>
      </c>
      <c r="C61" s="1786"/>
      <c r="D61" s="1786"/>
      <c r="E61" s="1786"/>
      <c r="F61" s="1786"/>
      <c r="G61" s="1786"/>
      <c r="H61" s="1786"/>
      <c r="I61" s="1786"/>
      <c r="J61" s="1786"/>
      <c r="K61" s="1786"/>
      <c r="L61" s="1786"/>
      <c r="M61" s="1786"/>
      <c r="N61" s="1786"/>
      <c r="O61" s="1786"/>
      <c r="P61" s="1786"/>
      <c r="Q61" s="1786"/>
      <c r="R61" s="1786"/>
    </row>
    <row r="62" spans="2:18" x14ac:dyDescent="0.2">
      <c r="B62" s="1786" t="s">
        <v>1533</v>
      </c>
      <c r="C62" s="1786"/>
      <c r="D62" s="1786"/>
      <c r="E62" s="1786"/>
      <c r="F62" s="1786"/>
      <c r="G62" s="1786"/>
      <c r="H62" s="1786"/>
      <c r="I62" s="1786"/>
      <c r="J62" s="1786"/>
      <c r="K62" s="1786"/>
      <c r="L62" s="1786"/>
      <c r="M62" s="1786"/>
      <c r="N62" s="1786"/>
      <c r="O62" s="1786"/>
      <c r="P62" s="1786"/>
      <c r="Q62" s="1786"/>
      <c r="R62" s="1786"/>
    </row>
    <row r="63" spans="2:18" x14ac:dyDescent="0.2">
      <c r="B63" s="819" t="s">
        <v>1534</v>
      </c>
      <c r="C63" s="819"/>
      <c r="D63" s="819"/>
      <c r="E63" s="819"/>
      <c r="F63" s="819"/>
      <c r="G63" s="819"/>
      <c r="H63" s="819"/>
      <c r="I63" s="819"/>
      <c r="J63" s="819"/>
      <c r="K63" s="819"/>
      <c r="L63" s="819"/>
      <c r="M63" s="819"/>
      <c r="N63" s="819"/>
      <c r="O63" s="819"/>
      <c r="P63" s="819"/>
      <c r="Q63" s="819"/>
      <c r="R63" s="819"/>
    </row>
    <row r="64" spans="2:18" x14ac:dyDescent="0.2">
      <c r="B64" s="1786" t="s">
        <v>1535</v>
      </c>
      <c r="C64" s="1786"/>
      <c r="D64" s="1786"/>
      <c r="E64" s="1786"/>
      <c r="F64" s="1786"/>
      <c r="G64" s="1786"/>
      <c r="H64" s="1786"/>
      <c r="I64" s="1786"/>
      <c r="J64" s="1786"/>
      <c r="K64" s="1786"/>
      <c r="L64" s="1786"/>
      <c r="M64" s="1786"/>
      <c r="N64" s="1786"/>
      <c r="O64" s="1786"/>
      <c r="P64" s="1786"/>
      <c r="Q64" s="1786"/>
      <c r="R64" s="1786"/>
    </row>
    <row r="65" spans="2:18" x14ac:dyDescent="0.2">
      <c r="B65" s="1786" t="s">
        <v>1536</v>
      </c>
      <c r="C65" s="1786"/>
      <c r="D65" s="1786"/>
      <c r="E65" s="1786"/>
      <c r="F65" s="1786"/>
      <c r="G65" s="1786"/>
      <c r="H65" s="1786"/>
      <c r="I65" s="1786"/>
      <c r="J65" s="1786"/>
      <c r="K65" s="1786"/>
      <c r="L65" s="1786"/>
      <c r="M65" s="1786"/>
      <c r="N65" s="1786"/>
      <c r="O65" s="1786"/>
      <c r="P65" s="1786"/>
      <c r="Q65" s="1786"/>
      <c r="R65" s="1786"/>
    </row>
    <row r="66" spans="2:18" x14ac:dyDescent="0.2">
      <c r="B66" s="1786" t="s">
        <v>1537</v>
      </c>
      <c r="C66" s="1786"/>
      <c r="D66" s="1786"/>
      <c r="E66" s="1786"/>
      <c r="F66" s="1786"/>
      <c r="G66" s="1786"/>
      <c r="H66" s="1786"/>
      <c r="I66" s="1786"/>
      <c r="J66" s="1786"/>
      <c r="K66" s="1786"/>
      <c r="L66" s="1786"/>
      <c r="M66" s="1786"/>
      <c r="N66" s="1786"/>
      <c r="O66" s="1786"/>
      <c r="P66" s="1786"/>
      <c r="Q66" s="1786"/>
      <c r="R66" s="1786"/>
    </row>
    <row r="67" spans="2:18" x14ac:dyDescent="0.2">
      <c r="B67" s="1786" t="s">
        <v>1538</v>
      </c>
      <c r="C67" s="1786"/>
      <c r="D67" s="1786"/>
      <c r="E67" s="1786"/>
      <c r="F67" s="1786"/>
      <c r="G67" s="1786"/>
      <c r="H67" s="1786"/>
      <c r="I67" s="1786"/>
      <c r="J67" s="1786"/>
      <c r="K67" s="1786"/>
      <c r="L67" s="1786"/>
      <c r="M67" s="1786"/>
      <c r="N67" s="1786"/>
      <c r="O67" s="1786"/>
      <c r="P67" s="1786"/>
      <c r="Q67" s="1786"/>
      <c r="R67" s="1786"/>
    </row>
    <row r="68" spans="2:18" x14ac:dyDescent="0.2">
      <c r="B68" s="1786" t="s">
        <v>1539</v>
      </c>
      <c r="C68" s="1786"/>
      <c r="D68" s="1786"/>
      <c r="E68" s="1786"/>
      <c r="F68" s="1786"/>
      <c r="G68" s="1786"/>
      <c r="H68" s="1786"/>
      <c r="I68" s="1786"/>
      <c r="J68" s="1786"/>
      <c r="K68" s="1786"/>
      <c r="L68" s="1786"/>
      <c r="M68" s="1786"/>
      <c r="N68" s="1786"/>
      <c r="O68" s="1786"/>
      <c r="P68" s="1786"/>
      <c r="Q68" s="1786"/>
      <c r="R68" s="1786"/>
    </row>
    <row r="69" spans="2:18" x14ac:dyDescent="0.2">
      <c r="B69" s="1786" t="s">
        <v>1540</v>
      </c>
      <c r="C69" s="1786"/>
      <c r="D69" s="1786"/>
      <c r="E69" s="1786"/>
      <c r="F69" s="1786"/>
      <c r="G69" s="1786"/>
      <c r="H69" s="1786"/>
      <c r="I69" s="1786"/>
      <c r="J69" s="1786"/>
      <c r="K69" s="1786"/>
      <c r="L69" s="1786"/>
      <c r="M69" s="1786"/>
      <c r="N69" s="1786"/>
      <c r="O69" s="1786"/>
      <c r="P69" s="1786"/>
      <c r="Q69" s="1786"/>
      <c r="R69" s="1786"/>
    </row>
    <row r="70" spans="2:18" x14ac:dyDescent="0.2">
      <c r="B70" s="1786" t="s">
        <v>1541</v>
      </c>
      <c r="C70" s="1786"/>
      <c r="D70" s="1786"/>
      <c r="E70" s="1786"/>
      <c r="F70" s="1786"/>
      <c r="G70" s="1786"/>
      <c r="H70" s="1786"/>
      <c r="I70" s="1786"/>
      <c r="J70" s="1786"/>
      <c r="K70" s="1786"/>
      <c r="L70" s="1786"/>
      <c r="M70" s="1786"/>
      <c r="N70" s="1786"/>
      <c r="O70" s="1786"/>
      <c r="P70" s="1786"/>
      <c r="Q70" s="1786"/>
      <c r="R70" s="1786"/>
    </row>
    <row r="71" spans="2:18" x14ac:dyDescent="0.2">
      <c r="B71" s="1786" t="s">
        <v>1542</v>
      </c>
      <c r="C71" s="1786"/>
      <c r="D71" s="1786"/>
      <c r="E71" s="1786"/>
      <c r="F71" s="1786"/>
      <c r="G71" s="1786"/>
      <c r="H71" s="1786"/>
      <c r="I71" s="1786"/>
      <c r="J71" s="1786"/>
      <c r="K71" s="1786"/>
      <c r="L71" s="1786"/>
      <c r="M71" s="1786"/>
      <c r="N71" s="1786"/>
      <c r="O71" s="1786"/>
      <c r="P71" s="1786"/>
      <c r="Q71" s="1786"/>
      <c r="R71" s="1786"/>
    </row>
    <row r="72" spans="2:18" x14ac:dyDescent="0.2">
      <c r="B72" s="1786" t="s">
        <v>1543</v>
      </c>
      <c r="C72" s="1786"/>
      <c r="D72" s="1786"/>
      <c r="E72" s="1786"/>
      <c r="F72" s="1786"/>
      <c r="G72" s="1786"/>
      <c r="H72" s="1786"/>
      <c r="I72" s="1786"/>
      <c r="J72" s="1786"/>
      <c r="K72" s="1786"/>
      <c r="L72" s="1786"/>
      <c r="M72" s="1786"/>
      <c r="N72" s="1786"/>
      <c r="O72" s="1786"/>
      <c r="P72" s="1786"/>
      <c r="Q72" s="1786"/>
      <c r="R72" s="1786"/>
    </row>
    <row r="73" spans="2:18" x14ac:dyDescent="0.2">
      <c r="B73" s="1786" t="s">
        <v>1544</v>
      </c>
      <c r="C73" s="1786"/>
      <c r="D73" s="1786"/>
      <c r="E73" s="1786"/>
      <c r="F73" s="1786"/>
      <c r="G73" s="1786"/>
      <c r="H73" s="1786"/>
      <c r="I73" s="1786"/>
      <c r="J73" s="1786"/>
      <c r="K73" s="1786"/>
      <c r="L73" s="1786"/>
      <c r="M73" s="1786"/>
      <c r="N73" s="1786"/>
      <c r="O73" s="1786"/>
      <c r="P73" s="1786"/>
      <c r="Q73" s="1786"/>
      <c r="R73" s="1786"/>
    </row>
    <row r="74" spans="2:18" x14ac:dyDescent="0.2">
      <c r="B74" s="1786" t="s">
        <v>1545</v>
      </c>
      <c r="C74" s="1786"/>
      <c r="D74" s="1786"/>
      <c r="E74" s="1786"/>
      <c r="F74" s="1786"/>
      <c r="G74" s="1786"/>
      <c r="H74" s="1786"/>
      <c r="I74" s="1786"/>
      <c r="J74" s="1786"/>
      <c r="K74" s="1786"/>
      <c r="L74" s="1786"/>
      <c r="M74" s="1786"/>
      <c r="N74" s="1786"/>
      <c r="O74" s="1786"/>
      <c r="P74" s="1786"/>
      <c r="Q74" s="1786"/>
      <c r="R74" s="1786"/>
    </row>
    <row r="75" spans="2:18" x14ac:dyDescent="0.2">
      <c r="B75" s="1786" t="s">
        <v>1546</v>
      </c>
      <c r="C75" s="1786"/>
      <c r="D75" s="1786"/>
      <c r="E75" s="1786"/>
      <c r="F75" s="1786"/>
      <c r="G75" s="1786"/>
      <c r="H75" s="1786"/>
      <c r="I75" s="1786"/>
      <c r="J75" s="1786"/>
      <c r="K75" s="1786"/>
      <c r="L75" s="1786"/>
      <c r="M75" s="1786"/>
      <c r="N75" s="1786"/>
      <c r="O75" s="1786"/>
      <c r="P75" s="1786"/>
      <c r="Q75" s="1786"/>
      <c r="R75" s="1786"/>
    </row>
    <row r="76" spans="2:18" x14ac:dyDescent="0.2">
      <c r="B76" s="1786" t="s">
        <v>1547</v>
      </c>
      <c r="C76" s="1786"/>
      <c r="D76" s="1786"/>
      <c r="E76" s="1786"/>
      <c r="F76" s="1786"/>
      <c r="G76" s="1786"/>
      <c r="H76" s="1786"/>
      <c r="I76" s="1786"/>
      <c r="J76" s="1786"/>
      <c r="K76" s="1786"/>
      <c r="L76" s="1786"/>
      <c r="M76" s="1786"/>
      <c r="N76" s="1786"/>
      <c r="O76" s="1786"/>
      <c r="P76" s="1786"/>
      <c r="Q76" s="1786"/>
      <c r="R76" s="1786"/>
    </row>
    <row r="77" spans="2:18" x14ac:dyDescent="0.2">
      <c r="B77" s="1786" t="s">
        <v>1548</v>
      </c>
      <c r="C77" s="1786"/>
      <c r="D77" s="1786"/>
      <c r="E77" s="1786"/>
      <c r="F77" s="1786"/>
      <c r="G77" s="1786"/>
      <c r="H77" s="1786"/>
      <c r="I77" s="1786"/>
      <c r="J77" s="1786"/>
      <c r="K77" s="1786"/>
      <c r="L77" s="1786"/>
      <c r="M77" s="1786"/>
      <c r="N77" s="1786"/>
      <c r="O77" s="1786"/>
      <c r="P77" s="1786"/>
      <c r="Q77" s="1786"/>
      <c r="R77" s="1786"/>
    </row>
    <row r="78" spans="2:18" x14ac:dyDescent="0.2">
      <c r="B78" s="1786" t="s">
        <v>1549</v>
      </c>
      <c r="C78" s="1786"/>
      <c r="D78" s="1786"/>
      <c r="E78" s="1786"/>
      <c r="F78" s="1786"/>
      <c r="G78" s="1786"/>
      <c r="H78" s="1786"/>
      <c r="I78" s="1786"/>
      <c r="J78" s="1786"/>
      <c r="K78" s="1786"/>
      <c r="L78" s="1786"/>
      <c r="M78" s="1786"/>
      <c r="N78" s="1786"/>
      <c r="O78" s="1786"/>
      <c r="P78" s="1786"/>
      <c r="Q78" s="1786"/>
      <c r="R78" s="1786"/>
    </row>
    <row r="79" spans="2:18" x14ac:dyDescent="0.2">
      <c r="B79" s="1786" t="s">
        <v>1550</v>
      </c>
      <c r="C79" s="1786"/>
      <c r="D79" s="1786"/>
      <c r="E79" s="1786"/>
      <c r="F79" s="1786"/>
      <c r="G79" s="1786"/>
      <c r="H79" s="1786"/>
      <c r="I79" s="1786"/>
      <c r="J79" s="1786"/>
      <c r="K79" s="1786"/>
      <c r="L79" s="1786"/>
      <c r="M79" s="1786"/>
      <c r="N79" s="1786"/>
      <c r="O79" s="1786"/>
      <c r="P79" s="1786"/>
      <c r="Q79" s="1786"/>
      <c r="R79" s="1786"/>
    </row>
    <row r="80" spans="2:18" x14ac:dyDescent="0.2">
      <c r="B80" s="1786" t="s">
        <v>1551</v>
      </c>
      <c r="C80" s="1786"/>
      <c r="D80" s="1786"/>
      <c r="E80" s="1786"/>
      <c r="F80" s="1786"/>
      <c r="G80" s="1786"/>
      <c r="H80" s="1786"/>
      <c r="I80" s="1786"/>
      <c r="J80" s="1786"/>
      <c r="K80" s="1786"/>
      <c r="L80" s="1786"/>
      <c r="M80" s="1786"/>
      <c r="N80" s="1786"/>
      <c r="O80" s="1786"/>
      <c r="P80" s="1786"/>
      <c r="Q80" s="1786"/>
      <c r="R80" s="1786"/>
    </row>
    <row r="81" spans="2:18" x14ac:dyDescent="0.2">
      <c r="B81" s="1786" t="s">
        <v>1552</v>
      </c>
      <c r="C81" s="1786"/>
      <c r="D81" s="1786"/>
      <c r="E81" s="1786"/>
      <c r="F81" s="1786"/>
      <c r="G81" s="1786"/>
      <c r="H81" s="1786"/>
      <c r="I81" s="1786"/>
      <c r="J81" s="1786"/>
      <c r="K81" s="1786"/>
      <c r="L81" s="1786"/>
      <c r="M81" s="1786"/>
      <c r="N81" s="1786"/>
      <c r="O81" s="1786"/>
      <c r="P81" s="1786"/>
      <c r="Q81" s="1786"/>
      <c r="R81" s="1786"/>
    </row>
    <row r="82" spans="2:18" x14ac:dyDescent="0.2">
      <c r="B82" s="1786" t="s">
        <v>1553</v>
      </c>
      <c r="C82" s="1786"/>
      <c r="D82" s="1786"/>
      <c r="E82" s="1786"/>
      <c r="F82" s="1786"/>
      <c r="G82" s="1786"/>
      <c r="H82" s="1786"/>
      <c r="I82" s="1786"/>
      <c r="J82" s="1786"/>
      <c r="K82" s="1786"/>
      <c r="L82" s="1786"/>
      <c r="M82" s="1786"/>
      <c r="N82" s="1786"/>
      <c r="O82" s="1786"/>
      <c r="P82" s="1786"/>
      <c r="Q82" s="1786"/>
      <c r="R82" s="1786"/>
    </row>
    <row r="83" spans="2:18" x14ac:dyDescent="0.2">
      <c r="B83" s="1787" t="s">
        <v>1554</v>
      </c>
      <c r="C83" s="1786"/>
      <c r="D83" s="1786"/>
      <c r="E83" s="1786"/>
      <c r="F83" s="1786"/>
      <c r="G83" s="1786"/>
      <c r="H83" s="1786"/>
      <c r="I83" s="1786"/>
      <c r="J83" s="1786"/>
      <c r="K83" s="1786"/>
      <c r="L83" s="1786"/>
      <c r="M83" s="1786"/>
      <c r="N83" s="1786"/>
      <c r="O83" s="1786"/>
      <c r="P83" s="1786"/>
      <c r="Q83" s="1786"/>
      <c r="R83" s="1786"/>
    </row>
    <row r="84" spans="2:18" x14ac:dyDescent="0.2">
      <c r="B84" s="1786" t="s">
        <v>1555</v>
      </c>
      <c r="C84" s="1786"/>
      <c r="D84" s="1786"/>
      <c r="E84" s="1786"/>
      <c r="F84" s="1786"/>
      <c r="G84" s="1786"/>
      <c r="H84" s="1786"/>
      <c r="I84" s="1786"/>
      <c r="J84" s="1786"/>
      <c r="K84" s="1786"/>
      <c r="L84" s="1786"/>
      <c r="M84" s="1786"/>
      <c r="N84" s="1786"/>
      <c r="O84" s="1786"/>
      <c r="P84" s="1786"/>
      <c r="Q84" s="1786"/>
      <c r="R84" s="1786"/>
    </row>
    <row r="85" spans="2:18" x14ac:dyDescent="0.2">
      <c r="B85" s="1786" t="s">
        <v>1556</v>
      </c>
      <c r="C85" s="1786"/>
      <c r="D85" s="1786"/>
      <c r="E85" s="1786"/>
      <c r="F85" s="1786"/>
      <c r="G85" s="1786"/>
      <c r="H85" s="1786"/>
      <c r="I85" s="1786"/>
      <c r="J85" s="1786"/>
      <c r="K85" s="1786"/>
      <c r="L85" s="1786"/>
      <c r="M85" s="1786"/>
      <c r="N85" s="1786"/>
      <c r="O85" s="1786"/>
      <c r="P85" s="1786"/>
      <c r="Q85" s="1786"/>
      <c r="R85" s="1786"/>
    </row>
    <row r="86" spans="2:18" x14ac:dyDescent="0.2">
      <c r="B86" s="1786"/>
      <c r="C86" s="1786"/>
      <c r="D86" s="1786"/>
      <c r="E86" s="1786"/>
      <c r="F86" s="1786"/>
      <c r="G86" s="1786"/>
      <c r="H86" s="1786"/>
      <c r="I86" s="1786"/>
      <c r="J86" s="1786"/>
      <c r="K86" s="1786"/>
      <c r="L86" s="1786"/>
      <c r="M86" s="1786"/>
      <c r="N86" s="1786"/>
      <c r="O86" s="1786"/>
      <c r="P86" s="1786"/>
      <c r="Q86" s="1786"/>
      <c r="R86" s="1786"/>
    </row>
    <row r="87" spans="2:18" x14ac:dyDescent="0.2">
      <c r="B87" s="1786"/>
      <c r="C87" s="1786"/>
      <c r="D87" s="1786"/>
      <c r="E87" s="1786"/>
      <c r="F87" s="1786"/>
      <c r="G87" s="1786"/>
      <c r="H87" s="1786"/>
      <c r="I87" s="1786"/>
      <c r="J87" s="1786"/>
      <c r="K87" s="1786"/>
      <c r="L87" s="1786"/>
      <c r="M87" s="1786"/>
      <c r="N87" s="1786"/>
      <c r="O87" s="1786"/>
      <c r="P87" s="1786"/>
      <c r="Q87" s="1786"/>
      <c r="R87" s="1786"/>
    </row>
    <row r="88" spans="2:18" x14ac:dyDescent="0.2">
      <c r="B88" s="1786"/>
      <c r="C88" s="1786"/>
      <c r="D88" s="1786"/>
      <c r="E88" s="1786"/>
      <c r="F88" s="1786"/>
      <c r="G88" s="1786"/>
      <c r="H88" s="1786"/>
      <c r="I88" s="1786"/>
      <c r="J88" s="1786"/>
      <c r="K88" s="1786"/>
      <c r="L88" s="1786"/>
      <c r="M88" s="1786"/>
      <c r="N88" s="1786"/>
      <c r="O88" s="1786"/>
      <c r="P88" s="1786"/>
      <c r="Q88" s="1786"/>
      <c r="R88" s="1786"/>
    </row>
    <row r="89" spans="2:18" x14ac:dyDescent="0.2">
      <c r="B89" s="1786"/>
      <c r="C89" s="1786"/>
      <c r="D89" s="1786"/>
      <c r="E89" s="1786"/>
      <c r="F89" s="1786"/>
      <c r="G89" s="1786"/>
      <c r="H89" s="1786"/>
      <c r="I89" s="1786"/>
      <c r="J89" s="1786"/>
      <c r="K89" s="1786"/>
      <c r="L89" s="1786"/>
      <c r="M89" s="1786"/>
      <c r="N89" s="1786"/>
      <c r="O89" s="1786"/>
      <c r="P89" s="1786"/>
      <c r="Q89" s="1786"/>
      <c r="R89" s="1786"/>
    </row>
    <row r="90" spans="2:18" x14ac:dyDescent="0.2">
      <c r="B90" s="1786"/>
      <c r="C90" s="1786"/>
      <c r="D90" s="1786"/>
      <c r="E90" s="1786"/>
      <c r="F90" s="1786"/>
      <c r="G90" s="1786"/>
      <c r="H90" s="1786"/>
      <c r="I90" s="1786"/>
      <c r="J90" s="1786"/>
      <c r="K90" s="1786"/>
      <c r="L90" s="1786"/>
      <c r="M90" s="1786"/>
      <c r="N90" s="1786"/>
      <c r="O90" s="1786"/>
      <c r="P90" s="1786"/>
      <c r="Q90" s="1786"/>
      <c r="R90" s="1786"/>
    </row>
    <row r="91" spans="2:18" x14ac:dyDescent="0.2">
      <c r="B91" s="1786"/>
      <c r="C91" s="1786"/>
      <c r="D91" s="1786"/>
      <c r="E91" s="1786"/>
      <c r="F91" s="1786"/>
      <c r="G91" s="1786"/>
      <c r="H91" s="1786"/>
      <c r="I91" s="1786"/>
      <c r="J91" s="1786"/>
      <c r="K91" s="1786"/>
      <c r="L91" s="1786"/>
      <c r="M91" s="1786"/>
      <c r="N91" s="1786"/>
      <c r="O91" s="1786"/>
      <c r="P91" s="1786"/>
      <c r="Q91" s="1786"/>
      <c r="R91" s="1786"/>
    </row>
    <row r="92" spans="2:18" x14ac:dyDescent="0.2">
      <c r="B92" s="1786"/>
      <c r="C92" s="1786"/>
      <c r="D92" s="1786"/>
      <c r="E92" s="1786"/>
      <c r="F92" s="1786"/>
      <c r="G92" s="1786"/>
      <c r="H92" s="1786"/>
      <c r="I92" s="1786"/>
      <c r="J92" s="1786"/>
      <c r="K92" s="1786"/>
      <c r="L92" s="1786"/>
      <c r="M92" s="1786"/>
      <c r="N92" s="1786"/>
      <c r="O92" s="1786"/>
      <c r="P92" s="1786"/>
      <c r="Q92" s="1786"/>
      <c r="R92" s="1786"/>
    </row>
    <row r="93" spans="2:18" x14ac:dyDescent="0.2">
      <c r="B93" s="1786"/>
      <c r="C93" s="1786"/>
      <c r="D93" s="1786"/>
      <c r="E93" s="1786"/>
      <c r="F93" s="1786"/>
      <c r="G93" s="1786"/>
      <c r="H93" s="1786"/>
      <c r="I93" s="1786"/>
      <c r="J93" s="1786"/>
      <c r="K93" s="1786"/>
      <c r="L93" s="1786"/>
      <c r="M93" s="1786"/>
      <c r="N93" s="1786"/>
      <c r="O93" s="1786"/>
      <c r="P93" s="1786"/>
      <c r="Q93" s="1786"/>
      <c r="R93" s="1786"/>
    </row>
    <row r="94" spans="2:18" x14ac:dyDescent="0.2">
      <c r="B94" s="1786"/>
      <c r="C94" s="1786"/>
      <c r="D94" s="1786"/>
      <c r="E94" s="1786"/>
      <c r="F94" s="1786"/>
      <c r="G94" s="1786"/>
      <c r="H94" s="1786"/>
      <c r="I94" s="1786"/>
      <c r="J94" s="1786"/>
      <c r="K94" s="1786"/>
      <c r="L94" s="1786"/>
      <c r="M94" s="1786"/>
      <c r="N94" s="1786"/>
      <c r="O94" s="1786"/>
      <c r="P94" s="1786"/>
      <c r="Q94" s="1786"/>
      <c r="R94" s="1786"/>
    </row>
    <row r="147" spans="1:1" x14ac:dyDescent="0.2">
      <c r="A147" s="811"/>
    </row>
    <row r="183" spans="1:1" x14ac:dyDescent="0.2">
      <c r="A183" s="820"/>
    </row>
    <row r="234" spans="1:1" x14ac:dyDescent="0.2">
      <c r="A234" s="820"/>
    </row>
    <row r="283" spans="1:1" x14ac:dyDescent="0.2">
      <c r="A283" s="820"/>
    </row>
    <row r="310" spans="1:1" x14ac:dyDescent="0.2">
      <c r="A310" s="811"/>
    </row>
    <row r="360" spans="1:1" x14ac:dyDescent="0.2">
      <c r="A360" s="820"/>
    </row>
    <row r="384" spans="1:1" x14ac:dyDescent="0.2">
      <c r="A384" s="811"/>
    </row>
    <row r="412" spans="1:1" x14ac:dyDescent="0.2">
      <c r="A412" s="811"/>
    </row>
    <row r="440" spans="1:1" x14ac:dyDescent="0.2">
      <c r="A440" s="811"/>
    </row>
    <row r="464" spans="1:1" x14ac:dyDescent="0.2">
      <c r="A464" s="811"/>
    </row>
    <row r="493" spans="1:1" x14ac:dyDescent="0.2">
      <c r="A493" s="811"/>
    </row>
    <row r="522" spans="1:1" x14ac:dyDescent="0.2">
      <c r="A522" s="811"/>
    </row>
    <row r="571" spans="1:1" x14ac:dyDescent="0.2">
      <c r="A571" s="820"/>
    </row>
    <row r="602" spans="1:1" x14ac:dyDescent="0.2">
      <c r="A602" s="820"/>
    </row>
    <row r="646" spans="1:1" x14ac:dyDescent="0.2">
      <c r="A646" s="820"/>
    </row>
    <row r="682" spans="1:1" x14ac:dyDescent="0.2">
      <c r="A682" s="811"/>
    </row>
    <row r="721" spans="1:1" x14ac:dyDescent="0.2">
      <c r="A721" s="820"/>
    </row>
    <row r="750" spans="1:1" x14ac:dyDescent="0.2">
      <c r="A750" s="820"/>
    </row>
    <row r="789" spans="1:1" x14ac:dyDescent="0.2">
      <c r="A789" s="820"/>
    </row>
    <row r="828" spans="1:1" x14ac:dyDescent="0.2">
      <c r="A828" s="820"/>
    </row>
    <row r="856" spans="1:1" x14ac:dyDescent="0.2">
      <c r="A856" s="820"/>
    </row>
    <row r="896" spans="1:1" x14ac:dyDescent="0.2">
      <c r="A896" s="820"/>
    </row>
    <row r="936" spans="1:1" x14ac:dyDescent="0.2">
      <c r="A936" s="820"/>
    </row>
    <row r="965" spans="1:1" x14ac:dyDescent="0.2">
      <c r="A965" s="820"/>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29352ABA-BF88-48E6-A874-6006C3AFFD3F}"/>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45063787-6B33-4E91-AD25-6F968F63EC0B}">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6457E3B2-E360-452B-B241-8B1301E9F1F8}">
      <formula1>"□,■"</formula1>
    </dataValidation>
  </dataValidations>
  <printOptions horizontalCentered="1"/>
  <pageMargins left="0.51181102362204722" right="0.51181102362204722" top="0.35433070866141736" bottom="0.15748031496062992" header="0.31496062992125984" footer="0.31496062992125984"/>
  <pageSetup paperSize="9" scale="65" fitToWidth="0" fitToHeight="0" orientation="portrait" blackAndWhite="1" cellComments="asDisplayed" r:id="rId1"/>
  <headerFooter alignWithMargins="0"/>
  <rowBreaks count="2" manualBreakCount="2">
    <brk id="52" max="18" man="1"/>
    <brk id="1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20BF1-F141-403C-A487-E96C62BC1C79}">
  <sheetPr>
    <tabColor rgb="FFFFFF00"/>
  </sheetPr>
  <dimension ref="B2:Y62"/>
  <sheetViews>
    <sheetView view="pageBreakPreview" zoomScale="70" zoomScaleNormal="100" zoomScaleSheetLayoutView="70" workbookViewId="0">
      <selection activeCell="B4" sqref="B4:Y4"/>
    </sheetView>
  </sheetViews>
  <sheetFormatPr defaultColWidth="3.44140625" defaultRowHeight="13.2" x14ac:dyDescent="0.2"/>
  <cols>
    <col min="1" max="1" width="2.33203125" style="3" customWidth="1"/>
    <col min="2" max="2" width="3" style="1247" customWidth="1"/>
    <col min="3" max="7" width="3.44140625" style="3"/>
    <col min="8" max="25" width="4.44140625" style="3" customWidth="1"/>
    <col min="26" max="16384" width="3.44140625" style="3"/>
  </cols>
  <sheetData>
    <row r="2" spans="2:25" x14ac:dyDescent="0.2">
      <c r="B2" s="3" t="s">
        <v>1977</v>
      </c>
    </row>
    <row r="3" spans="2:25" x14ac:dyDescent="0.2">
      <c r="Q3" s="1219"/>
      <c r="R3" s="45" t="s">
        <v>648</v>
      </c>
      <c r="S3" s="1623"/>
      <c r="T3" s="1623"/>
      <c r="U3" s="45" t="s">
        <v>34</v>
      </c>
      <c r="V3" s="1220"/>
      <c r="W3" s="45" t="s">
        <v>927</v>
      </c>
      <c r="X3" s="1220"/>
      <c r="Y3" s="45" t="s">
        <v>168</v>
      </c>
    </row>
    <row r="4" spans="2:25" x14ac:dyDescent="0.2">
      <c r="B4" s="1854" t="s">
        <v>1976</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row>
    <row r="6" spans="2:25" ht="30" customHeight="1" x14ac:dyDescent="0.2">
      <c r="B6" s="1217">
        <v>1</v>
      </c>
      <c r="C6" s="1242" t="s">
        <v>93</v>
      </c>
      <c r="D6" s="16"/>
      <c r="E6" s="16"/>
      <c r="F6" s="16"/>
      <c r="G6" s="17"/>
      <c r="H6" s="1852"/>
      <c r="I6" s="1853"/>
      <c r="J6" s="1853"/>
      <c r="K6" s="1853"/>
      <c r="L6" s="1853"/>
      <c r="M6" s="1853"/>
      <c r="N6" s="1853"/>
      <c r="O6" s="1853"/>
      <c r="P6" s="1853"/>
      <c r="Q6" s="1853"/>
      <c r="R6" s="1853"/>
      <c r="S6" s="1853"/>
      <c r="T6" s="1853"/>
      <c r="U6" s="1853"/>
      <c r="V6" s="1853"/>
      <c r="W6" s="1853"/>
      <c r="X6" s="1853"/>
      <c r="Y6" s="1855"/>
    </row>
    <row r="7" spans="2:25" ht="30" customHeight="1" x14ac:dyDescent="0.2">
      <c r="B7" s="1217">
        <v>2</v>
      </c>
      <c r="C7" s="1242" t="s">
        <v>62</v>
      </c>
      <c r="D7" s="1242"/>
      <c r="E7" s="1242"/>
      <c r="F7" s="1242"/>
      <c r="G7" s="1243"/>
      <c r="H7" s="821" t="s">
        <v>117</v>
      </c>
      <c r="I7" s="1242" t="s">
        <v>1179</v>
      </c>
      <c r="J7" s="1242"/>
      <c r="K7" s="1242"/>
      <c r="L7" s="1242"/>
      <c r="M7" s="850" t="s">
        <v>117</v>
      </c>
      <c r="N7" s="1242" t="s">
        <v>1180</v>
      </c>
      <c r="O7" s="1242"/>
      <c r="P7" s="1242"/>
      <c r="Q7" s="1242"/>
      <c r="R7" s="850" t="s">
        <v>117</v>
      </c>
      <c r="S7" s="1242" t="s">
        <v>1181</v>
      </c>
      <c r="T7" s="1242"/>
      <c r="U7" s="1242"/>
      <c r="V7" s="1242"/>
      <c r="W7" s="1242"/>
      <c r="X7" s="1242"/>
      <c r="Y7" s="1243"/>
    </row>
    <row r="8" spans="2:25" ht="30" customHeight="1" x14ac:dyDescent="0.2">
      <c r="B8" s="1226">
        <v>3</v>
      </c>
      <c r="C8" s="2" t="s">
        <v>63</v>
      </c>
      <c r="D8" s="2"/>
      <c r="E8" s="2"/>
      <c r="F8" s="2"/>
      <c r="G8" s="640"/>
      <c r="H8" s="823" t="s">
        <v>117</v>
      </c>
      <c r="I8" s="1219" t="s">
        <v>1975</v>
      </c>
      <c r="J8" s="2"/>
      <c r="K8" s="2"/>
      <c r="L8" s="2"/>
      <c r="M8" s="2"/>
      <c r="N8" s="2"/>
      <c r="O8" s="2"/>
      <c r="P8" s="823"/>
      <c r="Q8" s="1219"/>
      <c r="R8" s="2"/>
      <c r="S8" s="2"/>
      <c r="T8" s="2"/>
      <c r="U8" s="2"/>
      <c r="V8" s="2"/>
      <c r="W8" s="2"/>
      <c r="X8" s="2"/>
      <c r="Y8" s="640"/>
    </row>
    <row r="9" spans="2:25" ht="30" customHeight="1" x14ac:dyDescent="0.2">
      <c r="B9" s="1226"/>
      <c r="C9" s="2"/>
      <c r="D9" s="2"/>
      <c r="E9" s="2"/>
      <c r="F9" s="2"/>
      <c r="G9" s="640"/>
      <c r="H9" s="823" t="s">
        <v>117</v>
      </c>
      <c r="I9" s="1219" t="s">
        <v>1974</v>
      </c>
      <c r="J9" s="2"/>
      <c r="K9" s="2"/>
      <c r="L9" s="2"/>
      <c r="M9" s="2"/>
      <c r="N9" s="2"/>
      <c r="O9" s="2"/>
      <c r="P9" s="823"/>
      <c r="Q9" s="1219"/>
      <c r="R9" s="2"/>
      <c r="S9" s="2"/>
      <c r="T9" s="2"/>
      <c r="U9" s="2"/>
      <c r="V9" s="2"/>
      <c r="W9" s="2"/>
      <c r="X9" s="2"/>
      <c r="Y9" s="640"/>
    </row>
    <row r="10" spans="2:25" ht="30" customHeight="1" x14ac:dyDescent="0.2">
      <c r="B10" s="1226"/>
      <c r="C10" s="2"/>
      <c r="D10" s="2"/>
      <c r="E10" s="2"/>
      <c r="F10" s="2"/>
      <c r="G10" s="640"/>
      <c r="H10" s="823" t="s">
        <v>117</v>
      </c>
      <c r="I10" s="1219" t="s">
        <v>1973</v>
      </c>
      <c r="J10" s="2"/>
      <c r="K10" s="2"/>
      <c r="L10" s="2"/>
      <c r="M10" s="2"/>
      <c r="N10" s="2"/>
      <c r="O10" s="2"/>
      <c r="P10" s="823"/>
      <c r="Q10" s="1219"/>
      <c r="R10" s="2"/>
      <c r="S10" s="2"/>
      <c r="T10" s="2"/>
      <c r="U10" s="2"/>
      <c r="V10" s="2"/>
      <c r="W10" s="2"/>
      <c r="X10" s="2"/>
      <c r="Y10" s="640"/>
    </row>
    <row r="11" spans="2:25" ht="30" customHeight="1" x14ac:dyDescent="0.2">
      <c r="B11" s="1226"/>
      <c r="C11" s="2"/>
      <c r="D11" s="2"/>
      <c r="E11" s="2"/>
      <c r="F11" s="2"/>
      <c r="G11" s="640"/>
      <c r="H11" s="823" t="s">
        <v>118</v>
      </c>
      <c r="I11" s="1219" t="s">
        <v>1972</v>
      </c>
      <c r="J11" s="2"/>
      <c r="K11" s="2"/>
      <c r="L11" s="2"/>
      <c r="M11" s="2"/>
      <c r="N11" s="2"/>
      <c r="O11" s="2"/>
      <c r="P11" s="823"/>
      <c r="Q11" s="1219"/>
      <c r="R11" s="2"/>
      <c r="S11" s="2"/>
      <c r="T11" s="2"/>
      <c r="U11" s="2"/>
      <c r="V11" s="2"/>
      <c r="W11" s="2"/>
      <c r="X11" s="2"/>
      <c r="Y11" s="640"/>
    </row>
    <row r="12" spans="2:25" ht="30" customHeight="1" x14ac:dyDescent="0.2">
      <c r="B12" s="1226"/>
      <c r="C12" s="2"/>
      <c r="D12" s="2"/>
      <c r="E12" s="2"/>
      <c r="F12" s="2"/>
      <c r="G12" s="640"/>
      <c r="H12" s="823" t="s">
        <v>118</v>
      </c>
      <c r="I12" s="1219" t="s">
        <v>1971</v>
      </c>
      <c r="J12" s="2"/>
      <c r="K12" s="2"/>
      <c r="L12" s="2"/>
      <c r="M12" s="2"/>
      <c r="N12" s="2"/>
      <c r="O12" s="2"/>
      <c r="P12" s="823"/>
      <c r="Q12" s="1219"/>
      <c r="R12" s="2"/>
      <c r="S12" s="2"/>
      <c r="T12" s="2"/>
      <c r="U12" s="2"/>
      <c r="V12" s="2"/>
      <c r="W12" s="2"/>
      <c r="X12" s="2"/>
      <c r="Y12" s="640"/>
    </row>
    <row r="13" spans="2:25" ht="30" customHeight="1" x14ac:dyDescent="0.2">
      <c r="B13" s="1226"/>
      <c r="C13" s="2"/>
      <c r="D13" s="2"/>
      <c r="E13" s="2"/>
      <c r="F13" s="2"/>
      <c r="G13" s="640"/>
      <c r="H13" s="823" t="s">
        <v>117</v>
      </c>
      <c r="I13" s="1219" t="s">
        <v>1970</v>
      </c>
      <c r="J13" s="2"/>
      <c r="K13" s="2"/>
      <c r="L13" s="2"/>
      <c r="M13" s="2"/>
      <c r="N13" s="2"/>
      <c r="O13" s="2"/>
      <c r="P13" s="2"/>
      <c r="Q13" s="1219"/>
      <c r="R13" s="2"/>
      <c r="S13" s="2"/>
      <c r="T13" s="2"/>
      <c r="U13" s="2"/>
      <c r="V13" s="2"/>
      <c r="W13" s="2"/>
      <c r="X13" s="2"/>
      <c r="Y13" s="640"/>
    </row>
    <row r="14" spans="2:25" x14ac:dyDescent="0.2">
      <c r="B14" s="1249"/>
      <c r="C14" s="58"/>
      <c r="D14" s="58"/>
      <c r="E14" s="58"/>
      <c r="F14" s="58"/>
      <c r="G14" s="59"/>
      <c r="H14" s="57"/>
      <c r="I14" s="58"/>
      <c r="J14" s="58"/>
      <c r="K14" s="58"/>
      <c r="L14" s="58"/>
      <c r="M14" s="58"/>
      <c r="N14" s="58"/>
      <c r="O14" s="58"/>
      <c r="P14" s="58"/>
      <c r="Q14" s="58"/>
      <c r="R14" s="58"/>
      <c r="S14" s="58"/>
      <c r="T14" s="58"/>
      <c r="U14" s="58"/>
      <c r="V14" s="58"/>
      <c r="W14" s="58"/>
      <c r="X14" s="58"/>
      <c r="Y14" s="59"/>
    </row>
    <row r="15" spans="2:25" ht="29.25" customHeight="1" x14ac:dyDescent="0.2">
      <c r="B15" s="852">
        <v>4</v>
      </c>
      <c r="C15" s="1856" t="s">
        <v>1969</v>
      </c>
      <c r="D15" s="1856"/>
      <c r="E15" s="1856"/>
      <c r="F15" s="1856"/>
      <c r="G15" s="1857"/>
      <c r="H15" s="636" t="s">
        <v>1968</v>
      </c>
      <c r="I15" s="2"/>
      <c r="Y15" s="450"/>
    </row>
    <row r="16" spans="2:25" ht="12" customHeight="1" x14ac:dyDescent="0.2">
      <c r="B16" s="853"/>
      <c r="G16" s="450"/>
      <c r="H16" s="825"/>
      <c r="I16" s="1834" t="s">
        <v>1965</v>
      </c>
      <c r="J16" s="1834"/>
      <c r="K16" s="1834"/>
      <c r="L16" s="1834"/>
      <c r="M16" s="1834"/>
      <c r="N16" s="1834"/>
      <c r="O16" s="1834"/>
      <c r="P16" s="1834"/>
      <c r="Q16" s="1843"/>
      <c r="R16" s="1844"/>
      <c r="S16" s="1844"/>
      <c r="T16" s="1844"/>
      <c r="U16" s="1844"/>
      <c r="V16" s="1844"/>
      <c r="W16" s="1845"/>
      <c r="Y16" s="450"/>
    </row>
    <row r="17" spans="2:25" ht="12" customHeight="1" x14ac:dyDescent="0.2">
      <c r="B17" s="853"/>
      <c r="G17" s="450"/>
      <c r="H17" s="825"/>
      <c r="I17" s="1834"/>
      <c r="J17" s="1834"/>
      <c r="K17" s="1834"/>
      <c r="L17" s="1834"/>
      <c r="M17" s="1834"/>
      <c r="N17" s="1834"/>
      <c r="O17" s="1834"/>
      <c r="P17" s="1834"/>
      <c r="Q17" s="1846"/>
      <c r="R17" s="1847"/>
      <c r="S17" s="1847"/>
      <c r="T17" s="1847"/>
      <c r="U17" s="1847"/>
      <c r="V17" s="1847"/>
      <c r="W17" s="1848"/>
      <c r="Y17" s="450"/>
    </row>
    <row r="18" spans="2:25" ht="12" customHeight="1" x14ac:dyDescent="0.2">
      <c r="B18" s="853"/>
      <c r="G18" s="450"/>
      <c r="H18" s="825"/>
      <c r="I18" s="1843" t="s">
        <v>1402</v>
      </c>
      <c r="J18" s="1844"/>
      <c r="K18" s="1844"/>
      <c r="L18" s="1844"/>
      <c r="M18" s="1844"/>
      <c r="N18" s="1844"/>
      <c r="O18" s="1844"/>
      <c r="P18" s="1845"/>
      <c r="Q18" s="1843"/>
      <c r="R18" s="1844"/>
      <c r="S18" s="1844"/>
      <c r="T18" s="1844"/>
      <c r="U18" s="1844"/>
      <c r="V18" s="1844"/>
      <c r="W18" s="1845"/>
      <c r="Y18" s="450"/>
    </row>
    <row r="19" spans="2:25" ht="12" customHeight="1" x14ac:dyDescent="0.2">
      <c r="B19" s="853"/>
      <c r="G19" s="450"/>
      <c r="H19" s="825"/>
      <c r="I19" s="1849"/>
      <c r="J19" s="1623"/>
      <c r="K19" s="1623"/>
      <c r="L19" s="1623"/>
      <c r="M19" s="1623"/>
      <c r="N19" s="1623"/>
      <c r="O19" s="1623"/>
      <c r="P19" s="1850"/>
      <c r="Q19" s="1849"/>
      <c r="R19" s="1623"/>
      <c r="S19" s="1623"/>
      <c r="T19" s="1623"/>
      <c r="U19" s="1623"/>
      <c r="V19" s="1623"/>
      <c r="W19" s="1850"/>
      <c r="Y19" s="450"/>
    </row>
    <row r="20" spans="2:25" ht="12" customHeight="1" x14ac:dyDescent="0.2">
      <c r="B20" s="853"/>
      <c r="G20" s="450"/>
      <c r="H20" s="825"/>
      <c r="I20" s="1849"/>
      <c r="J20" s="1623"/>
      <c r="K20" s="1623"/>
      <c r="L20" s="1623"/>
      <c r="M20" s="1623"/>
      <c r="N20" s="1623"/>
      <c r="O20" s="1623"/>
      <c r="P20" s="1850"/>
      <c r="Q20" s="1849"/>
      <c r="R20" s="1623"/>
      <c r="S20" s="1623"/>
      <c r="T20" s="1623"/>
      <c r="U20" s="1623"/>
      <c r="V20" s="1623"/>
      <c r="W20" s="1850"/>
      <c r="Y20" s="450"/>
    </row>
    <row r="21" spans="2:25" ht="12" customHeight="1" x14ac:dyDescent="0.2">
      <c r="B21" s="853"/>
      <c r="G21" s="450"/>
      <c r="H21" s="825"/>
      <c r="I21" s="1846"/>
      <c r="J21" s="1847"/>
      <c r="K21" s="1847"/>
      <c r="L21" s="1847"/>
      <c r="M21" s="1847"/>
      <c r="N21" s="1847"/>
      <c r="O21" s="1847"/>
      <c r="P21" s="1848"/>
      <c r="Q21" s="1846"/>
      <c r="R21" s="1847"/>
      <c r="S21" s="1847"/>
      <c r="T21" s="1847"/>
      <c r="U21" s="1847"/>
      <c r="V21" s="1847"/>
      <c r="W21" s="1848"/>
      <c r="Y21" s="450"/>
    </row>
    <row r="22" spans="2:25" ht="12" customHeight="1" x14ac:dyDescent="0.2">
      <c r="B22" s="853"/>
      <c r="G22" s="450"/>
      <c r="H22" s="825"/>
      <c r="I22" s="1834" t="s">
        <v>1964</v>
      </c>
      <c r="J22" s="1834"/>
      <c r="K22" s="1834"/>
      <c r="L22" s="1834"/>
      <c r="M22" s="1834"/>
      <c r="N22" s="1834"/>
      <c r="O22" s="1834"/>
      <c r="P22" s="1834"/>
      <c r="Q22" s="1835"/>
      <c r="R22" s="1836"/>
      <c r="S22" s="1836"/>
      <c r="T22" s="1836"/>
      <c r="U22" s="1836"/>
      <c r="V22" s="1836"/>
      <c r="W22" s="1837"/>
      <c r="Y22" s="450"/>
    </row>
    <row r="23" spans="2:25" ht="12" customHeight="1" x14ac:dyDescent="0.2">
      <c r="B23" s="853"/>
      <c r="G23" s="450"/>
      <c r="H23" s="825"/>
      <c r="I23" s="1834"/>
      <c r="J23" s="1834"/>
      <c r="K23" s="1834"/>
      <c r="L23" s="1834"/>
      <c r="M23" s="1834"/>
      <c r="N23" s="1834"/>
      <c r="O23" s="1834"/>
      <c r="P23" s="1834"/>
      <c r="Q23" s="1838"/>
      <c r="R23" s="1839"/>
      <c r="S23" s="1839"/>
      <c r="T23" s="1839"/>
      <c r="U23" s="1839"/>
      <c r="V23" s="1839"/>
      <c r="W23" s="1840"/>
      <c r="Y23" s="450"/>
    </row>
    <row r="24" spans="2:25" ht="12" customHeight="1" x14ac:dyDescent="0.2">
      <c r="B24" s="853"/>
      <c r="G24" s="450"/>
      <c r="H24" s="825"/>
      <c r="I24" s="1834" t="s">
        <v>1963</v>
      </c>
      <c r="J24" s="1834"/>
      <c r="K24" s="1834"/>
      <c r="L24" s="1834"/>
      <c r="M24" s="1834"/>
      <c r="N24" s="1834"/>
      <c r="O24" s="1834"/>
      <c r="P24" s="1834"/>
      <c r="Q24" s="1835" t="s">
        <v>1962</v>
      </c>
      <c r="R24" s="1836"/>
      <c r="S24" s="1836"/>
      <c r="T24" s="1836"/>
      <c r="U24" s="1836"/>
      <c r="V24" s="1836"/>
      <c r="W24" s="1837"/>
      <c r="Y24" s="450"/>
    </row>
    <row r="25" spans="2:25" ht="12" customHeight="1" x14ac:dyDescent="0.2">
      <c r="B25" s="853"/>
      <c r="G25" s="450"/>
      <c r="H25" s="825"/>
      <c r="I25" s="1834"/>
      <c r="J25" s="1834"/>
      <c r="K25" s="1834"/>
      <c r="L25" s="1834"/>
      <c r="M25" s="1834"/>
      <c r="N25" s="1834"/>
      <c r="O25" s="1834"/>
      <c r="P25" s="1834"/>
      <c r="Q25" s="1838"/>
      <c r="R25" s="1839"/>
      <c r="S25" s="1839"/>
      <c r="T25" s="1839"/>
      <c r="U25" s="1839"/>
      <c r="V25" s="1839"/>
      <c r="W25" s="1840"/>
      <c r="Y25" s="450"/>
    </row>
    <row r="26" spans="2:25" ht="12" customHeight="1" x14ac:dyDescent="0.2">
      <c r="B26" s="853"/>
      <c r="G26" s="450"/>
      <c r="H26" s="825"/>
      <c r="I26" s="1834" t="s">
        <v>1961</v>
      </c>
      <c r="J26" s="1834"/>
      <c r="K26" s="1834"/>
      <c r="L26" s="1834"/>
      <c r="M26" s="1834"/>
      <c r="N26" s="1834"/>
      <c r="O26" s="1834"/>
      <c r="P26" s="1834"/>
      <c r="Q26" s="1835"/>
      <c r="R26" s="1836"/>
      <c r="S26" s="1836"/>
      <c r="T26" s="1836"/>
      <c r="U26" s="1836"/>
      <c r="V26" s="1836"/>
      <c r="W26" s="1837"/>
      <c r="Y26" s="450"/>
    </row>
    <row r="27" spans="2:25" ht="12" customHeight="1" x14ac:dyDescent="0.2">
      <c r="B27" s="853"/>
      <c r="G27" s="450"/>
      <c r="H27" s="825"/>
      <c r="I27" s="1834"/>
      <c r="J27" s="1834"/>
      <c r="K27" s="1834"/>
      <c r="L27" s="1834"/>
      <c r="M27" s="1834"/>
      <c r="N27" s="1834"/>
      <c r="O27" s="1834"/>
      <c r="P27" s="1834"/>
      <c r="Q27" s="1838"/>
      <c r="R27" s="1839"/>
      <c r="S27" s="1839"/>
      <c r="T27" s="1839"/>
      <c r="U27" s="1839"/>
      <c r="V27" s="1839"/>
      <c r="W27" s="1840"/>
      <c r="Y27" s="450"/>
    </row>
    <row r="28" spans="2:25" ht="15" customHeight="1" x14ac:dyDescent="0.2">
      <c r="B28" s="853"/>
      <c r="G28" s="450"/>
      <c r="H28" s="825"/>
      <c r="I28" s="2"/>
      <c r="J28" s="2"/>
      <c r="K28" s="2"/>
      <c r="L28" s="2"/>
      <c r="M28" s="2"/>
      <c r="N28" s="2"/>
      <c r="O28" s="2"/>
      <c r="P28" s="2"/>
      <c r="Q28" s="2"/>
      <c r="R28" s="2"/>
      <c r="S28" s="2"/>
      <c r="T28" s="2"/>
      <c r="U28" s="2"/>
      <c r="Y28" s="1246"/>
    </row>
    <row r="29" spans="2:25" ht="29.25" customHeight="1" x14ac:dyDescent="0.2">
      <c r="B29" s="852"/>
      <c r="C29" s="856"/>
      <c r="D29" s="856"/>
      <c r="E29" s="856"/>
      <c r="F29" s="856"/>
      <c r="G29" s="1264"/>
      <c r="H29" s="636" t="s">
        <v>1967</v>
      </c>
      <c r="I29" s="2"/>
      <c r="Y29" s="450"/>
    </row>
    <row r="30" spans="2:25" ht="12" customHeight="1" x14ac:dyDescent="0.2">
      <c r="B30" s="853"/>
      <c r="G30" s="450"/>
      <c r="H30" s="825"/>
      <c r="I30" s="1834" t="s">
        <v>1965</v>
      </c>
      <c r="J30" s="1834"/>
      <c r="K30" s="1834"/>
      <c r="L30" s="1834"/>
      <c r="M30" s="1834"/>
      <c r="N30" s="1834"/>
      <c r="O30" s="1834"/>
      <c r="P30" s="1834"/>
      <c r="Q30" s="1843"/>
      <c r="R30" s="1844"/>
      <c r="S30" s="1844"/>
      <c r="T30" s="1844"/>
      <c r="U30" s="1844"/>
      <c r="V30" s="1844"/>
      <c r="W30" s="1845"/>
      <c r="Y30" s="450"/>
    </row>
    <row r="31" spans="2:25" ht="12" customHeight="1" x14ac:dyDescent="0.2">
      <c r="B31" s="853"/>
      <c r="G31" s="450"/>
      <c r="H31" s="825"/>
      <c r="I31" s="1834"/>
      <c r="J31" s="1834"/>
      <c r="K31" s="1834"/>
      <c r="L31" s="1834"/>
      <c r="M31" s="1834"/>
      <c r="N31" s="1834"/>
      <c r="O31" s="1834"/>
      <c r="P31" s="1834"/>
      <c r="Q31" s="1846"/>
      <c r="R31" s="1847"/>
      <c r="S31" s="1847"/>
      <c r="T31" s="1847"/>
      <c r="U31" s="1847"/>
      <c r="V31" s="1847"/>
      <c r="W31" s="1848"/>
      <c r="Y31" s="450"/>
    </row>
    <row r="32" spans="2:25" ht="12" customHeight="1" x14ac:dyDescent="0.2">
      <c r="B32" s="853"/>
      <c r="G32" s="450"/>
      <c r="H32" s="825"/>
      <c r="I32" s="1843" t="s">
        <v>1402</v>
      </c>
      <c r="J32" s="1844"/>
      <c r="K32" s="1844"/>
      <c r="L32" s="1844"/>
      <c r="M32" s="1844"/>
      <c r="N32" s="1844"/>
      <c r="O32" s="1844"/>
      <c r="P32" s="1845"/>
      <c r="Q32" s="1843"/>
      <c r="R32" s="1844"/>
      <c r="S32" s="1844"/>
      <c r="T32" s="1844"/>
      <c r="U32" s="1844"/>
      <c r="V32" s="1844"/>
      <c r="W32" s="1845"/>
      <c r="Y32" s="450"/>
    </row>
    <row r="33" spans="2:25" ht="12" customHeight="1" x14ac:dyDescent="0.2">
      <c r="B33" s="853"/>
      <c r="G33" s="450"/>
      <c r="H33" s="825"/>
      <c r="I33" s="1849"/>
      <c r="J33" s="1623"/>
      <c r="K33" s="1623"/>
      <c r="L33" s="1623"/>
      <c r="M33" s="1623"/>
      <c r="N33" s="1623"/>
      <c r="O33" s="1623"/>
      <c r="P33" s="1850"/>
      <c r="Q33" s="1849"/>
      <c r="R33" s="1623"/>
      <c r="S33" s="1623"/>
      <c r="T33" s="1623"/>
      <c r="U33" s="1623"/>
      <c r="V33" s="1623"/>
      <c r="W33" s="1850"/>
      <c r="Y33" s="450"/>
    </row>
    <row r="34" spans="2:25" ht="12" customHeight="1" x14ac:dyDescent="0.2">
      <c r="B34" s="853"/>
      <c r="G34" s="450"/>
      <c r="H34" s="825"/>
      <c r="I34" s="1849"/>
      <c r="J34" s="1623"/>
      <c r="K34" s="1623"/>
      <c r="L34" s="1623"/>
      <c r="M34" s="1623"/>
      <c r="N34" s="1623"/>
      <c r="O34" s="1623"/>
      <c r="P34" s="1850"/>
      <c r="Q34" s="1849"/>
      <c r="R34" s="1623"/>
      <c r="S34" s="1623"/>
      <c r="T34" s="1623"/>
      <c r="U34" s="1623"/>
      <c r="V34" s="1623"/>
      <c r="W34" s="1850"/>
      <c r="Y34" s="450"/>
    </row>
    <row r="35" spans="2:25" ht="12" customHeight="1" x14ac:dyDescent="0.2">
      <c r="B35" s="853"/>
      <c r="G35" s="450"/>
      <c r="H35" s="825"/>
      <c r="I35" s="1846"/>
      <c r="J35" s="1847"/>
      <c r="K35" s="1847"/>
      <c r="L35" s="1847"/>
      <c r="M35" s="1847"/>
      <c r="N35" s="1847"/>
      <c r="O35" s="1847"/>
      <c r="P35" s="1848"/>
      <c r="Q35" s="1846"/>
      <c r="R35" s="1847"/>
      <c r="S35" s="1847"/>
      <c r="T35" s="1847"/>
      <c r="U35" s="1847"/>
      <c r="V35" s="1847"/>
      <c r="W35" s="1848"/>
      <c r="Y35" s="450"/>
    </row>
    <row r="36" spans="2:25" ht="12" customHeight="1" x14ac:dyDescent="0.2">
      <c r="B36" s="853"/>
      <c r="G36" s="450"/>
      <c r="H36" s="825"/>
      <c r="I36" s="1834" t="s">
        <v>1964</v>
      </c>
      <c r="J36" s="1834"/>
      <c r="K36" s="1834"/>
      <c r="L36" s="1834"/>
      <c r="M36" s="1834"/>
      <c r="N36" s="1834"/>
      <c r="O36" s="1834"/>
      <c r="P36" s="1834"/>
      <c r="Q36" s="1835"/>
      <c r="R36" s="1836"/>
      <c r="S36" s="1836"/>
      <c r="T36" s="1836"/>
      <c r="U36" s="1836"/>
      <c r="V36" s="1836"/>
      <c r="W36" s="1837"/>
      <c r="Y36" s="450"/>
    </row>
    <row r="37" spans="2:25" ht="12" customHeight="1" x14ac:dyDescent="0.2">
      <c r="B37" s="853"/>
      <c r="G37" s="450"/>
      <c r="H37" s="825"/>
      <c r="I37" s="1834"/>
      <c r="J37" s="1834"/>
      <c r="K37" s="1834"/>
      <c r="L37" s="1834"/>
      <c r="M37" s="1834"/>
      <c r="N37" s="1834"/>
      <c r="O37" s="1834"/>
      <c r="P37" s="1834"/>
      <c r="Q37" s="1838"/>
      <c r="R37" s="1839"/>
      <c r="S37" s="1839"/>
      <c r="T37" s="1839"/>
      <c r="U37" s="1839"/>
      <c r="V37" s="1839"/>
      <c r="W37" s="1840"/>
      <c r="Y37" s="450"/>
    </row>
    <row r="38" spans="2:25" ht="12" customHeight="1" x14ac:dyDescent="0.2">
      <c r="B38" s="853"/>
      <c r="G38" s="450"/>
      <c r="H38" s="855"/>
      <c r="I38" s="1573" t="s">
        <v>1963</v>
      </c>
      <c r="J38" s="1834"/>
      <c r="K38" s="1834"/>
      <c r="L38" s="1834"/>
      <c r="M38" s="1834"/>
      <c r="N38" s="1834"/>
      <c r="O38" s="1834"/>
      <c r="P38" s="1834"/>
      <c r="Q38" s="1852" t="s">
        <v>1962</v>
      </c>
      <c r="R38" s="1853"/>
      <c r="S38" s="1853"/>
      <c r="T38" s="1853"/>
      <c r="U38" s="1853"/>
      <c r="V38" s="1853"/>
      <c r="W38" s="1853"/>
      <c r="X38" s="825"/>
      <c r="Y38" s="450"/>
    </row>
    <row r="39" spans="2:25" ht="12" customHeight="1" x14ac:dyDescent="0.2">
      <c r="B39" s="853"/>
      <c r="G39" s="450"/>
      <c r="H39" s="825"/>
      <c r="I39" s="1851"/>
      <c r="J39" s="1851"/>
      <c r="K39" s="1851"/>
      <c r="L39" s="1851"/>
      <c r="M39" s="1851"/>
      <c r="N39" s="1851"/>
      <c r="O39" s="1851"/>
      <c r="P39" s="1851"/>
      <c r="Q39" s="1838"/>
      <c r="R39" s="1839"/>
      <c r="S39" s="1839"/>
      <c r="T39" s="1839"/>
      <c r="U39" s="1839"/>
      <c r="V39" s="1839"/>
      <c r="W39" s="1840"/>
      <c r="Y39" s="450"/>
    </row>
    <row r="40" spans="2:25" ht="12" customHeight="1" x14ac:dyDescent="0.2">
      <c r="B40" s="853"/>
      <c r="G40" s="450"/>
      <c r="H40" s="825"/>
      <c r="I40" s="1834" t="s">
        <v>1961</v>
      </c>
      <c r="J40" s="1834"/>
      <c r="K40" s="1834"/>
      <c r="L40" s="1834"/>
      <c r="M40" s="1834"/>
      <c r="N40" s="1834"/>
      <c r="O40" s="1834"/>
      <c r="P40" s="1834"/>
      <c r="Q40" s="1835"/>
      <c r="R40" s="1836"/>
      <c r="S40" s="1836"/>
      <c r="T40" s="1836"/>
      <c r="U40" s="1836"/>
      <c r="V40" s="1836"/>
      <c r="W40" s="1837"/>
      <c r="Y40" s="450"/>
    </row>
    <row r="41" spans="2:25" ht="12" customHeight="1" x14ac:dyDescent="0.2">
      <c r="B41" s="853"/>
      <c r="G41" s="450"/>
      <c r="H41" s="825"/>
      <c r="I41" s="1834"/>
      <c r="J41" s="1834"/>
      <c r="K41" s="1834"/>
      <c r="L41" s="1834"/>
      <c r="M41" s="1834"/>
      <c r="N41" s="1834"/>
      <c r="O41" s="1834"/>
      <c r="P41" s="1834"/>
      <c r="Q41" s="1838"/>
      <c r="R41" s="1839"/>
      <c r="S41" s="1839"/>
      <c r="T41" s="1839"/>
      <c r="U41" s="1839"/>
      <c r="V41" s="1839"/>
      <c r="W41" s="1840"/>
      <c r="Y41" s="450"/>
    </row>
    <row r="42" spans="2:25" ht="15" customHeight="1" x14ac:dyDescent="0.2">
      <c r="B42" s="853"/>
      <c r="G42" s="450"/>
      <c r="H42" s="825"/>
      <c r="I42" s="2"/>
      <c r="J42" s="2"/>
      <c r="K42" s="2"/>
      <c r="L42" s="2"/>
      <c r="M42" s="2"/>
      <c r="N42" s="2"/>
      <c r="O42" s="2"/>
      <c r="P42" s="2"/>
      <c r="Q42" s="2"/>
      <c r="R42" s="2"/>
      <c r="S42" s="2"/>
      <c r="T42" s="2"/>
      <c r="U42" s="2"/>
      <c r="Y42" s="1246"/>
    </row>
    <row r="43" spans="2:25" ht="29.25" customHeight="1" x14ac:dyDescent="0.2">
      <c r="B43" s="852"/>
      <c r="C43" s="856"/>
      <c r="D43" s="856"/>
      <c r="E43" s="856"/>
      <c r="F43" s="856"/>
      <c r="G43" s="1264"/>
      <c r="H43" s="636" t="s">
        <v>1966</v>
      </c>
      <c r="I43" s="2"/>
      <c r="Y43" s="450"/>
    </row>
    <row r="44" spans="2:25" ht="12" customHeight="1" x14ac:dyDescent="0.2">
      <c r="B44" s="853"/>
      <c r="G44" s="450"/>
      <c r="H44" s="825"/>
      <c r="I44" s="1834" t="s">
        <v>1965</v>
      </c>
      <c r="J44" s="1834"/>
      <c r="K44" s="1834"/>
      <c r="L44" s="1834"/>
      <c r="M44" s="1834"/>
      <c r="N44" s="1834"/>
      <c r="O44" s="1834"/>
      <c r="P44" s="1834"/>
      <c r="Q44" s="1843"/>
      <c r="R44" s="1844"/>
      <c r="S44" s="1844"/>
      <c r="T44" s="1844"/>
      <c r="U44" s="1844"/>
      <c r="V44" s="1844"/>
      <c r="W44" s="1845"/>
      <c r="Y44" s="450"/>
    </row>
    <row r="45" spans="2:25" ht="12" customHeight="1" x14ac:dyDescent="0.2">
      <c r="B45" s="853"/>
      <c r="G45" s="450"/>
      <c r="H45" s="825"/>
      <c r="I45" s="1834"/>
      <c r="J45" s="1834"/>
      <c r="K45" s="1834"/>
      <c r="L45" s="1834"/>
      <c r="M45" s="1834"/>
      <c r="N45" s="1834"/>
      <c r="O45" s="1834"/>
      <c r="P45" s="1834"/>
      <c r="Q45" s="1846"/>
      <c r="R45" s="1847"/>
      <c r="S45" s="1847"/>
      <c r="T45" s="1847"/>
      <c r="U45" s="1847"/>
      <c r="V45" s="1847"/>
      <c r="W45" s="1848"/>
      <c r="Y45" s="450"/>
    </row>
    <row r="46" spans="2:25" ht="12" customHeight="1" x14ac:dyDescent="0.2">
      <c r="B46" s="853"/>
      <c r="G46" s="450"/>
      <c r="H46" s="825"/>
      <c r="I46" s="1843" t="s">
        <v>1402</v>
      </c>
      <c r="J46" s="1844"/>
      <c r="K46" s="1844"/>
      <c r="L46" s="1844"/>
      <c r="M46" s="1844"/>
      <c r="N46" s="1844"/>
      <c r="O46" s="1844"/>
      <c r="P46" s="1845"/>
      <c r="Q46" s="1843"/>
      <c r="R46" s="1844"/>
      <c r="S46" s="1844"/>
      <c r="T46" s="1844"/>
      <c r="U46" s="1844"/>
      <c r="V46" s="1844"/>
      <c r="W46" s="1845"/>
      <c r="Y46" s="450"/>
    </row>
    <row r="47" spans="2:25" ht="12" customHeight="1" x14ac:dyDescent="0.2">
      <c r="B47" s="853"/>
      <c r="G47" s="450"/>
      <c r="H47" s="825"/>
      <c r="I47" s="1849"/>
      <c r="J47" s="1623"/>
      <c r="K47" s="1623"/>
      <c r="L47" s="1623"/>
      <c r="M47" s="1623"/>
      <c r="N47" s="1623"/>
      <c r="O47" s="1623"/>
      <c r="P47" s="1850"/>
      <c r="Q47" s="1849"/>
      <c r="R47" s="1623"/>
      <c r="S47" s="1623"/>
      <c r="T47" s="1623"/>
      <c r="U47" s="1623"/>
      <c r="V47" s="1623"/>
      <c r="W47" s="1850"/>
      <c r="Y47" s="450"/>
    </row>
    <row r="48" spans="2:25" ht="12" customHeight="1" x14ac:dyDescent="0.2">
      <c r="B48" s="853"/>
      <c r="G48" s="450"/>
      <c r="H48" s="825"/>
      <c r="I48" s="1849"/>
      <c r="J48" s="1623"/>
      <c r="K48" s="1623"/>
      <c r="L48" s="1623"/>
      <c r="M48" s="1623"/>
      <c r="N48" s="1623"/>
      <c r="O48" s="1623"/>
      <c r="P48" s="1850"/>
      <c r="Q48" s="1849"/>
      <c r="R48" s="1623"/>
      <c r="S48" s="1623"/>
      <c r="T48" s="1623"/>
      <c r="U48" s="1623"/>
      <c r="V48" s="1623"/>
      <c r="W48" s="1850"/>
      <c r="Y48" s="450"/>
    </row>
    <row r="49" spans="2:25" ht="12" customHeight="1" x14ac:dyDescent="0.2">
      <c r="B49" s="853"/>
      <c r="G49" s="450"/>
      <c r="H49" s="825"/>
      <c r="I49" s="1846"/>
      <c r="J49" s="1847"/>
      <c r="K49" s="1847"/>
      <c r="L49" s="1847"/>
      <c r="M49" s="1847"/>
      <c r="N49" s="1847"/>
      <c r="O49" s="1847"/>
      <c r="P49" s="1848"/>
      <c r="Q49" s="1846"/>
      <c r="R49" s="1847"/>
      <c r="S49" s="1847"/>
      <c r="T49" s="1847"/>
      <c r="U49" s="1847"/>
      <c r="V49" s="1847"/>
      <c r="W49" s="1848"/>
      <c r="Y49" s="450"/>
    </row>
    <row r="50" spans="2:25" ht="12" customHeight="1" x14ac:dyDescent="0.2">
      <c r="B50" s="853"/>
      <c r="G50" s="450"/>
      <c r="H50" s="825"/>
      <c r="I50" s="1834" t="s">
        <v>1964</v>
      </c>
      <c r="J50" s="1834"/>
      <c r="K50" s="1834"/>
      <c r="L50" s="1834"/>
      <c r="M50" s="1834"/>
      <c r="N50" s="1834"/>
      <c r="O50" s="1834"/>
      <c r="P50" s="1834"/>
      <c r="Q50" s="1835"/>
      <c r="R50" s="1836"/>
      <c r="S50" s="1836"/>
      <c r="T50" s="1836"/>
      <c r="U50" s="1836"/>
      <c r="V50" s="1836"/>
      <c r="W50" s="1837"/>
      <c r="Y50" s="450"/>
    </row>
    <row r="51" spans="2:25" ht="12" customHeight="1" x14ac:dyDescent="0.2">
      <c r="B51" s="853"/>
      <c r="G51" s="450"/>
      <c r="H51" s="825"/>
      <c r="I51" s="1834"/>
      <c r="J51" s="1834"/>
      <c r="K51" s="1834"/>
      <c r="L51" s="1834"/>
      <c r="M51" s="1834"/>
      <c r="N51" s="1834"/>
      <c r="O51" s="1834"/>
      <c r="P51" s="1834"/>
      <c r="Q51" s="1838"/>
      <c r="R51" s="1839"/>
      <c r="S51" s="1839"/>
      <c r="T51" s="1839"/>
      <c r="U51" s="1839"/>
      <c r="V51" s="1839"/>
      <c r="W51" s="1840"/>
      <c r="Y51" s="450"/>
    </row>
    <row r="52" spans="2:25" ht="12" customHeight="1" x14ac:dyDescent="0.2">
      <c r="B52" s="853"/>
      <c r="G52" s="450"/>
      <c r="H52" s="825"/>
      <c r="I52" s="1834" t="s">
        <v>1963</v>
      </c>
      <c r="J52" s="1834"/>
      <c r="K52" s="1834"/>
      <c r="L52" s="1834"/>
      <c r="M52" s="1834"/>
      <c r="N52" s="1834"/>
      <c r="O52" s="1834"/>
      <c r="P52" s="1834"/>
      <c r="Q52" s="1835" t="s">
        <v>1962</v>
      </c>
      <c r="R52" s="1836"/>
      <c r="S52" s="1836"/>
      <c r="T52" s="1836"/>
      <c r="U52" s="1836"/>
      <c r="V52" s="1836"/>
      <c r="W52" s="1837"/>
      <c r="Y52" s="450"/>
    </row>
    <row r="53" spans="2:25" ht="12" customHeight="1" x14ac:dyDescent="0.2">
      <c r="B53" s="853"/>
      <c r="G53" s="450"/>
      <c r="H53" s="825"/>
      <c r="I53" s="1834"/>
      <c r="J53" s="1834"/>
      <c r="K53" s="1834"/>
      <c r="L53" s="1834"/>
      <c r="M53" s="1834"/>
      <c r="N53" s="1834"/>
      <c r="O53" s="1834"/>
      <c r="P53" s="1834"/>
      <c r="Q53" s="1838"/>
      <c r="R53" s="1839"/>
      <c r="S53" s="1839"/>
      <c r="T53" s="1839"/>
      <c r="U53" s="1839"/>
      <c r="V53" s="1839"/>
      <c r="W53" s="1840"/>
      <c r="Y53" s="450"/>
    </row>
    <row r="54" spans="2:25" ht="12" customHeight="1" x14ac:dyDescent="0.2">
      <c r="B54" s="853"/>
      <c r="G54" s="450"/>
      <c r="H54" s="825"/>
      <c r="I54" s="1834" t="s">
        <v>1961</v>
      </c>
      <c r="J54" s="1834"/>
      <c r="K54" s="1834"/>
      <c r="L54" s="1834"/>
      <c r="M54" s="1834"/>
      <c r="N54" s="1834"/>
      <c r="O54" s="1834"/>
      <c r="P54" s="1834"/>
      <c r="Q54" s="1835"/>
      <c r="R54" s="1836"/>
      <c r="S54" s="1836"/>
      <c r="T54" s="1836"/>
      <c r="U54" s="1836"/>
      <c r="V54" s="1836"/>
      <c r="W54" s="1837"/>
      <c r="Y54" s="450"/>
    </row>
    <row r="55" spans="2:25" ht="12" customHeight="1" x14ac:dyDescent="0.2">
      <c r="B55" s="853"/>
      <c r="G55" s="450"/>
      <c r="H55" s="825"/>
      <c r="I55" s="1834"/>
      <c r="J55" s="1834"/>
      <c r="K55" s="1834"/>
      <c r="L55" s="1834"/>
      <c r="M55" s="1834"/>
      <c r="N55" s="1834"/>
      <c r="O55" s="1834"/>
      <c r="P55" s="1834"/>
      <c r="Q55" s="1838"/>
      <c r="R55" s="1839"/>
      <c r="S55" s="1839"/>
      <c r="T55" s="1839"/>
      <c r="U55" s="1839"/>
      <c r="V55" s="1839"/>
      <c r="W55" s="1840"/>
      <c r="Y55" s="450"/>
    </row>
    <row r="56" spans="2:25" ht="15" customHeight="1" x14ac:dyDescent="0.2">
      <c r="B56" s="1248"/>
      <c r="C56" s="60"/>
      <c r="D56" s="60"/>
      <c r="E56" s="60"/>
      <c r="F56" s="60"/>
      <c r="G56" s="61"/>
      <c r="H56" s="828"/>
      <c r="I56" s="60"/>
      <c r="J56" s="60"/>
      <c r="K56" s="60"/>
      <c r="L56" s="60"/>
      <c r="M56" s="60"/>
      <c r="N56" s="60"/>
      <c r="O56" s="60"/>
      <c r="P56" s="60"/>
      <c r="Q56" s="60"/>
      <c r="R56" s="60"/>
      <c r="S56" s="60"/>
      <c r="T56" s="60"/>
      <c r="U56" s="60"/>
      <c r="V56" s="60"/>
      <c r="W56" s="1841"/>
      <c r="X56" s="1841"/>
      <c r="Y56" s="1842"/>
    </row>
    <row r="57" spans="2:25" ht="15" customHeight="1" x14ac:dyDescent="0.2">
      <c r="Y57" s="1224"/>
    </row>
    <row r="58" spans="2:25" ht="38.549999999999997" customHeight="1" x14ac:dyDescent="0.2">
      <c r="B58" s="1833" t="s">
        <v>1960</v>
      </c>
      <c r="C58" s="1833"/>
      <c r="D58" s="1833"/>
      <c r="E58" s="1833"/>
      <c r="F58" s="1833"/>
      <c r="G58" s="1833"/>
      <c r="H58" s="1833"/>
      <c r="I58" s="1833"/>
      <c r="J58" s="1833"/>
      <c r="K58" s="1833"/>
      <c r="L58" s="1833"/>
      <c r="M58" s="1833"/>
      <c r="N58" s="1833"/>
      <c r="O58" s="1833"/>
      <c r="P58" s="1833"/>
      <c r="Q58" s="1833"/>
      <c r="R58" s="1833"/>
      <c r="S58" s="1833"/>
      <c r="T58" s="1833"/>
      <c r="U58" s="1833"/>
      <c r="V58" s="1833"/>
      <c r="W58" s="1833"/>
      <c r="X58" s="1833"/>
      <c r="Y58" s="1833"/>
    </row>
    <row r="59" spans="2:25" ht="24" customHeight="1" x14ac:dyDescent="0.2">
      <c r="B59" s="1833" t="s">
        <v>1959</v>
      </c>
      <c r="C59" s="1833"/>
      <c r="D59" s="1833"/>
      <c r="E59" s="1833"/>
      <c r="F59" s="1833"/>
      <c r="G59" s="1833"/>
      <c r="H59" s="1833"/>
      <c r="I59" s="1833"/>
      <c r="J59" s="1833"/>
      <c r="K59" s="1833"/>
      <c r="L59" s="1833"/>
      <c r="M59" s="1833"/>
      <c r="N59" s="1833"/>
      <c r="O59" s="1833"/>
      <c r="P59" s="1833"/>
      <c r="Q59" s="1833"/>
      <c r="R59" s="1833"/>
      <c r="S59" s="1833"/>
      <c r="T59" s="1833"/>
      <c r="U59" s="1833"/>
      <c r="V59" s="1833"/>
      <c r="W59" s="1833"/>
      <c r="X59" s="1833"/>
      <c r="Y59" s="1833"/>
    </row>
    <row r="60" spans="2:25" ht="24" customHeight="1" x14ac:dyDescent="0.2">
      <c r="B60" s="1833" t="s">
        <v>1958</v>
      </c>
      <c r="C60" s="1833"/>
      <c r="D60" s="1833"/>
      <c r="E60" s="1833"/>
      <c r="F60" s="1833"/>
      <c r="G60" s="1833"/>
      <c r="H60" s="1833"/>
      <c r="I60" s="1833"/>
      <c r="J60" s="1833"/>
      <c r="K60" s="1833"/>
      <c r="L60" s="1833"/>
      <c r="M60" s="1833"/>
      <c r="N60" s="1833"/>
      <c r="O60" s="1833"/>
      <c r="P60" s="1833"/>
      <c r="Q60" s="1833"/>
      <c r="R60" s="1833"/>
      <c r="S60" s="1833"/>
      <c r="T60" s="1833"/>
      <c r="U60" s="1833"/>
      <c r="V60" s="1833"/>
      <c r="W60" s="1833"/>
      <c r="X60" s="1833"/>
      <c r="Y60" s="1833"/>
    </row>
    <row r="61" spans="2:25" x14ac:dyDescent="0.2">
      <c r="B61" s="844" t="s">
        <v>830</v>
      </c>
      <c r="D61" s="856"/>
      <c r="E61" s="856"/>
      <c r="F61" s="856"/>
      <c r="G61" s="856"/>
      <c r="H61" s="856"/>
      <c r="I61" s="856"/>
      <c r="J61" s="856"/>
      <c r="K61" s="856"/>
      <c r="L61" s="856"/>
      <c r="M61" s="856"/>
      <c r="N61" s="856"/>
      <c r="O61" s="856"/>
      <c r="P61" s="856"/>
      <c r="Q61" s="856"/>
      <c r="R61" s="856"/>
      <c r="S61" s="856"/>
      <c r="T61" s="856"/>
      <c r="U61" s="856"/>
      <c r="V61" s="856"/>
      <c r="W61" s="856"/>
      <c r="X61" s="856"/>
      <c r="Y61" s="856"/>
    </row>
    <row r="62" spans="2:25" x14ac:dyDescent="0.2">
      <c r="B62" s="844"/>
      <c r="D62" s="1222"/>
      <c r="E62" s="1222"/>
      <c r="F62" s="1222"/>
      <c r="G62" s="1222"/>
      <c r="H62" s="1222"/>
      <c r="I62" s="1222"/>
      <c r="J62" s="1222"/>
      <c r="K62" s="1222"/>
      <c r="L62" s="1222"/>
      <c r="M62" s="1222"/>
      <c r="N62" s="1222"/>
      <c r="O62" s="1222"/>
      <c r="P62" s="1222"/>
      <c r="Q62" s="1222"/>
      <c r="R62" s="1222"/>
      <c r="S62" s="1222"/>
      <c r="T62" s="1222"/>
      <c r="U62" s="1222"/>
      <c r="V62" s="1222"/>
      <c r="W62" s="1222"/>
      <c r="X62" s="1222"/>
      <c r="Y62" s="1222"/>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H7:H13 JD7:JD13 SZ7:SZ13 ACV7:ACV13 AMR7:AMR13 AWN7:AWN13 BGJ7:BGJ13 BQF7:BQF13 CAB7:CAB13 CJX7:CJX13 CTT7:CTT13 DDP7:DDP13 DNL7:DNL13 DXH7:DXH13 EHD7:EHD13 EQZ7:EQZ13 FAV7:FAV13 FKR7:FKR13 FUN7:FUN13 GEJ7:GEJ13 GOF7:GOF13 GYB7:GYB13 HHX7:HHX13 HRT7:HRT13 IBP7:IBP13 ILL7:ILL13 IVH7:IVH13 JFD7:JFD13 JOZ7:JOZ13 JYV7:JYV13 KIR7:KIR13 KSN7:KSN13 LCJ7:LCJ13 LMF7:LMF13 LWB7:LWB13 MFX7:MFX13 MPT7:MPT13 MZP7:MZP13 NJL7:NJL13 NTH7:NTH13 ODD7:ODD13 OMZ7:OMZ13 OWV7:OWV13 PGR7:PGR13 PQN7:PQN13 QAJ7:QAJ13 QKF7:QKF13 QUB7:QUB13 RDX7:RDX13 RNT7:RNT13 RXP7:RXP13 SHL7:SHL13 SRH7:SRH13 TBD7:TBD13 TKZ7:TKZ13 TUV7:TUV13 UER7:UER13 UON7:UON13 UYJ7:UYJ13 VIF7:VIF13 VSB7:VSB13 WBX7:WBX13 WLT7:WLT13 WVP7:WVP13 H65543:H65549 JD65543:JD65549 SZ65543:SZ65549 ACV65543:ACV65549 AMR65543:AMR65549 AWN65543:AWN65549 BGJ65543:BGJ65549 BQF65543:BQF65549 CAB65543:CAB65549 CJX65543:CJX65549 CTT65543:CTT65549 DDP65543:DDP65549 DNL65543:DNL65549 DXH65543:DXH65549 EHD65543:EHD65549 EQZ65543:EQZ65549 FAV65543:FAV65549 FKR65543:FKR65549 FUN65543:FUN65549 GEJ65543:GEJ65549 GOF65543:GOF65549 GYB65543:GYB65549 HHX65543:HHX65549 HRT65543:HRT65549 IBP65543:IBP65549 ILL65543:ILL65549 IVH65543:IVH65549 JFD65543:JFD65549 JOZ65543:JOZ65549 JYV65543:JYV65549 KIR65543:KIR65549 KSN65543:KSN65549 LCJ65543:LCJ65549 LMF65543:LMF65549 LWB65543:LWB65549 MFX65543:MFX65549 MPT65543:MPT65549 MZP65543:MZP65549 NJL65543:NJL65549 NTH65543:NTH65549 ODD65543:ODD65549 OMZ65543:OMZ65549 OWV65543:OWV65549 PGR65543:PGR65549 PQN65543:PQN65549 QAJ65543:QAJ65549 QKF65543:QKF65549 QUB65543:QUB65549 RDX65543:RDX65549 RNT65543:RNT65549 RXP65543:RXP65549 SHL65543:SHL65549 SRH65543:SRH65549 TBD65543:TBD65549 TKZ65543:TKZ65549 TUV65543:TUV65549 UER65543:UER65549 UON65543:UON65549 UYJ65543:UYJ65549 VIF65543:VIF65549 VSB65543:VSB65549 WBX65543:WBX65549 WLT65543:WLT65549 WVP65543:WVP65549 H131079:H131085 JD131079:JD131085 SZ131079:SZ131085 ACV131079:ACV131085 AMR131079:AMR131085 AWN131079:AWN131085 BGJ131079:BGJ131085 BQF131079:BQF131085 CAB131079:CAB131085 CJX131079:CJX131085 CTT131079:CTT131085 DDP131079:DDP131085 DNL131079:DNL131085 DXH131079:DXH131085 EHD131079:EHD131085 EQZ131079:EQZ131085 FAV131079:FAV131085 FKR131079:FKR131085 FUN131079:FUN131085 GEJ131079:GEJ131085 GOF131079:GOF131085 GYB131079:GYB131085 HHX131079:HHX131085 HRT131079:HRT131085 IBP131079:IBP131085 ILL131079:ILL131085 IVH131079:IVH131085 JFD131079:JFD131085 JOZ131079:JOZ131085 JYV131079:JYV131085 KIR131079:KIR131085 KSN131079:KSN131085 LCJ131079:LCJ131085 LMF131079:LMF131085 LWB131079:LWB131085 MFX131079:MFX131085 MPT131079:MPT131085 MZP131079:MZP131085 NJL131079:NJL131085 NTH131079:NTH131085 ODD131079:ODD131085 OMZ131079:OMZ131085 OWV131079:OWV131085 PGR131079:PGR131085 PQN131079:PQN131085 QAJ131079:QAJ131085 QKF131079:QKF131085 QUB131079:QUB131085 RDX131079:RDX131085 RNT131079:RNT131085 RXP131079:RXP131085 SHL131079:SHL131085 SRH131079:SRH131085 TBD131079:TBD131085 TKZ131079:TKZ131085 TUV131079:TUV131085 UER131079:UER131085 UON131079:UON131085 UYJ131079:UYJ131085 VIF131079:VIF131085 VSB131079:VSB131085 WBX131079:WBX131085 WLT131079:WLT131085 WVP131079:WVP131085 H196615:H196621 JD196615:JD196621 SZ196615:SZ196621 ACV196615:ACV196621 AMR196615:AMR196621 AWN196615:AWN196621 BGJ196615:BGJ196621 BQF196615:BQF196621 CAB196615:CAB196621 CJX196615:CJX196621 CTT196615:CTT196621 DDP196615:DDP196621 DNL196615:DNL196621 DXH196615:DXH196621 EHD196615:EHD196621 EQZ196615:EQZ196621 FAV196615:FAV196621 FKR196615:FKR196621 FUN196615:FUN196621 GEJ196615:GEJ196621 GOF196615:GOF196621 GYB196615:GYB196621 HHX196615:HHX196621 HRT196615:HRT196621 IBP196615:IBP196621 ILL196615:ILL196621 IVH196615:IVH196621 JFD196615:JFD196621 JOZ196615:JOZ196621 JYV196615:JYV196621 KIR196615:KIR196621 KSN196615:KSN196621 LCJ196615:LCJ196621 LMF196615:LMF196621 LWB196615:LWB196621 MFX196615:MFX196621 MPT196615:MPT196621 MZP196615:MZP196621 NJL196615:NJL196621 NTH196615:NTH196621 ODD196615:ODD196621 OMZ196615:OMZ196621 OWV196615:OWV196621 PGR196615:PGR196621 PQN196615:PQN196621 QAJ196615:QAJ196621 QKF196615:QKF196621 QUB196615:QUB196621 RDX196615:RDX196621 RNT196615:RNT196621 RXP196615:RXP196621 SHL196615:SHL196621 SRH196615:SRH196621 TBD196615:TBD196621 TKZ196615:TKZ196621 TUV196615:TUV196621 UER196615:UER196621 UON196615:UON196621 UYJ196615:UYJ196621 VIF196615:VIF196621 VSB196615:VSB196621 WBX196615:WBX196621 WLT196615:WLT196621 WVP196615:WVP196621 H262151:H262157 JD262151:JD262157 SZ262151:SZ262157 ACV262151:ACV262157 AMR262151:AMR262157 AWN262151:AWN262157 BGJ262151:BGJ262157 BQF262151:BQF262157 CAB262151:CAB262157 CJX262151:CJX262157 CTT262151:CTT262157 DDP262151:DDP262157 DNL262151:DNL262157 DXH262151:DXH262157 EHD262151:EHD262157 EQZ262151:EQZ262157 FAV262151:FAV262157 FKR262151:FKR262157 FUN262151:FUN262157 GEJ262151:GEJ262157 GOF262151:GOF262157 GYB262151:GYB262157 HHX262151:HHX262157 HRT262151:HRT262157 IBP262151:IBP262157 ILL262151:ILL262157 IVH262151:IVH262157 JFD262151:JFD262157 JOZ262151:JOZ262157 JYV262151:JYV262157 KIR262151:KIR262157 KSN262151:KSN262157 LCJ262151:LCJ262157 LMF262151:LMF262157 LWB262151:LWB262157 MFX262151:MFX262157 MPT262151:MPT262157 MZP262151:MZP262157 NJL262151:NJL262157 NTH262151:NTH262157 ODD262151:ODD262157 OMZ262151:OMZ262157 OWV262151:OWV262157 PGR262151:PGR262157 PQN262151:PQN262157 QAJ262151:QAJ262157 QKF262151:QKF262157 QUB262151:QUB262157 RDX262151:RDX262157 RNT262151:RNT262157 RXP262151:RXP262157 SHL262151:SHL262157 SRH262151:SRH262157 TBD262151:TBD262157 TKZ262151:TKZ262157 TUV262151:TUV262157 UER262151:UER262157 UON262151:UON262157 UYJ262151:UYJ262157 VIF262151:VIF262157 VSB262151:VSB262157 WBX262151:WBX262157 WLT262151:WLT262157 WVP262151:WVP262157 H327687:H327693 JD327687:JD327693 SZ327687:SZ327693 ACV327687:ACV327693 AMR327687:AMR327693 AWN327687:AWN327693 BGJ327687:BGJ327693 BQF327687:BQF327693 CAB327687:CAB327693 CJX327687:CJX327693 CTT327687:CTT327693 DDP327687:DDP327693 DNL327687:DNL327693 DXH327687:DXH327693 EHD327687:EHD327693 EQZ327687:EQZ327693 FAV327687:FAV327693 FKR327687:FKR327693 FUN327687:FUN327693 GEJ327687:GEJ327693 GOF327687:GOF327693 GYB327687:GYB327693 HHX327687:HHX327693 HRT327687:HRT327693 IBP327687:IBP327693 ILL327687:ILL327693 IVH327687:IVH327693 JFD327687:JFD327693 JOZ327687:JOZ327693 JYV327687:JYV327693 KIR327687:KIR327693 KSN327687:KSN327693 LCJ327687:LCJ327693 LMF327687:LMF327693 LWB327687:LWB327693 MFX327687:MFX327693 MPT327687:MPT327693 MZP327687:MZP327693 NJL327687:NJL327693 NTH327687:NTH327693 ODD327687:ODD327693 OMZ327687:OMZ327693 OWV327687:OWV327693 PGR327687:PGR327693 PQN327687:PQN327693 QAJ327687:QAJ327693 QKF327687:QKF327693 QUB327687:QUB327693 RDX327687:RDX327693 RNT327687:RNT327693 RXP327687:RXP327693 SHL327687:SHL327693 SRH327687:SRH327693 TBD327687:TBD327693 TKZ327687:TKZ327693 TUV327687:TUV327693 UER327687:UER327693 UON327687:UON327693 UYJ327687:UYJ327693 VIF327687:VIF327693 VSB327687:VSB327693 WBX327687:WBX327693 WLT327687:WLT327693 WVP327687:WVP327693 H393223:H393229 JD393223:JD393229 SZ393223:SZ393229 ACV393223:ACV393229 AMR393223:AMR393229 AWN393223:AWN393229 BGJ393223:BGJ393229 BQF393223:BQF393229 CAB393223:CAB393229 CJX393223:CJX393229 CTT393223:CTT393229 DDP393223:DDP393229 DNL393223:DNL393229 DXH393223:DXH393229 EHD393223:EHD393229 EQZ393223:EQZ393229 FAV393223:FAV393229 FKR393223:FKR393229 FUN393223:FUN393229 GEJ393223:GEJ393229 GOF393223:GOF393229 GYB393223:GYB393229 HHX393223:HHX393229 HRT393223:HRT393229 IBP393223:IBP393229 ILL393223:ILL393229 IVH393223:IVH393229 JFD393223:JFD393229 JOZ393223:JOZ393229 JYV393223:JYV393229 KIR393223:KIR393229 KSN393223:KSN393229 LCJ393223:LCJ393229 LMF393223:LMF393229 LWB393223:LWB393229 MFX393223:MFX393229 MPT393223:MPT393229 MZP393223:MZP393229 NJL393223:NJL393229 NTH393223:NTH393229 ODD393223:ODD393229 OMZ393223:OMZ393229 OWV393223:OWV393229 PGR393223:PGR393229 PQN393223:PQN393229 QAJ393223:QAJ393229 QKF393223:QKF393229 QUB393223:QUB393229 RDX393223:RDX393229 RNT393223:RNT393229 RXP393223:RXP393229 SHL393223:SHL393229 SRH393223:SRH393229 TBD393223:TBD393229 TKZ393223:TKZ393229 TUV393223:TUV393229 UER393223:UER393229 UON393223:UON393229 UYJ393223:UYJ393229 VIF393223:VIF393229 VSB393223:VSB393229 WBX393223:WBX393229 WLT393223:WLT393229 WVP393223:WVP393229 H458759:H458765 JD458759:JD458765 SZ458759:SZ458765 ACV458759:ACV458765 AMR458759:AMR458765 AWN458759:AWN458765 BGJ458759:BGJ458765 BQF458759:BQF458765 CAB458759:CAB458765 CJX458759:CJX458765 CTT458759:CTT458765 DDP458759:DDP458765 DNL458759:DNL458765 DXH458759:DXH458765 EHD458759:EHD458765 EQZ458759:EQZ458765 FAV458759:FAV458765 FKR458759:FKR458765 FUN458759:FUN458765 GEJ458759:GEJ458765 GOF458759:GOF458765 GYB458759:GYB458765 HHX458759:HHX458765 HRT458759:HRT458765 IBP458759:IBP458765 ILL458759:ILL458765 IVH458759:IVH458765 JFD458759:JFD458765 JOZ458759:JOZ458765 JYV458759:JYV458765 KIR458759:KIR458765 KSN458759:KSN458765 LCJ458759:LCJ458765 LMF458759:LMF458765 LWB458759:LWB458765 MFX458759:MFX458765 MPT458759:MPT458765 MZP458759:MZP458765 NJL458759:NJL458765 NTH458759:NTH458765 ODD458759:ODD458765 OMZ458759:OMZ458765 OWV458759:OWV458765 PGR458759:PGR458765 PQN458759:PQN458765 QAJ458759:QAJ458765 QKF458759:QKF458765 QUB458759:QUB458765 RDX458759:RDX458765 RNT458759:RNT458765 RXP458759:RXP458765 SHL458759:SHL458765 SRH458759:SRH458765 TBD458759:TBD458765 TKZ458759:TKZ458765 TUV458759:TUV458765 UER458759:UER458765 UON458759:UON458765 UYJ458759:UYJ458765 VIF458759:VIF458765 VSB458759:VSB458765 WBX458759:WBX458765 WLT458759:WLT458765 WVP458759:WVP458765 H524295:H524301 JD524295:JD524301 SZ524295:SZ524301 ACV524295:ACV524301 AMR524295:AMR524301 AWN524295:AWN524301 BGJ524295:BGJ524301 BQF524295:BQF524301 CAB524295:CAB524301 CJX524295:CJX524301 CTT524295:CTT524301 DDP524295:DDP524301 DNL524295:DNL524301 DXH524295:DXH524301 EHD524295:EHD524301 EQZ524295:EQZ524301 FAV524295:FAV524301 FKR524295:FKR524301 FUN524295:FUN524301 GEJ524295:GEJ524301 GOF524295:GOF524301 GYB524295:GYB524301 HHX524295:HHX524301 HRT524295:HRT524301 IBP524295:IBP524301 ILL524295:ILL524301 IVH524295:IVH524301 JFD524295:JFD524301 JOZ524295:JOZ524301 JYV524295:JYV524301 KIR524295:KIR524301 KSN524295:KSN524301 LCJ524295:LCJ524301 LMF524295:LMF524301 LWB524295:LWB524301 MFX524295:MFX524301 MPT524295:MPT524301 MZP524295:MZP524301 NJL524295:NJL524301 NTH524295:NTH524301 ODD524295:ODD524301 OMZ524295:OMZ524301 OWV524295:OWV524301 PGR524295:PGR524301 PQN524295:PQN524301 QAJ524295:QAJ524301 QKF524295:QKF524301 QUB524295:QUB524301 RDX524295:RDX524301 RNT524295:RNT524301 RXP524295:RXP524301 SHL524295:SHL524301 SRH524295:SRH524301 TBD524295:TBD524301 TKZ524295:TKZ524301 TUV524295:TUV524301 UER524295:UER524301 UON524295:UON524301 UYJ524295:UYJ524301 VIF524295:VIF524301 VSB524295:VSB524301 WBX524295:WBX524301 WLT524295:WLT524301 WVP524295:WVP524301 H589831:H589837 JD589831:JD589837 SZ589831:SZ589837 ACV589831:ACV589837 AMR589831:AMR589837 AWN589831:AWN589837 BGJ589831:BGJ589837 BQF589831:BQF589837 CAB589831:CAB589837 CJX589831:CJX589837 CTT589831:CTT589837 DDP589831:DDP589837 DNL589831:DNL589837 DXH589831:DXH589837 EHD589831:EHD589837 EQZ589831:EQZ589837 FAV589831:FAV589837 FKR589831:FKR589837 FUN589831:FUN589837 GEJ589831:GEJ589837 GOF589831:GOF589837 GYB589831:GYB589837 HHX589831:HHX589837 HRT589831:HRT589837 IBP589831:IBP589837 ILL589831:ILL589837 IVH589831:IVH589837 JFD589831:JFD589837 JOZ589831:JOZ589837 JYV589831:JYV589837 KIR589831:KIR589837 KSN589831:KSN589837 LCJ589831:LCJ589837 LMF589831:LMF589837 LWB589831:LWB589837 MFX589831:MFX589837 MPT589831:MPT589837 MZP589831:MZP589837 NJL589831:NJL589837 NTH589831:NTH589837 ODD589831:ODD589837 OMZ589831:OMZ589837 OWV589831:OWV589837 PGR589831:PGR589837 PQN589831:PQN589837 QAJ589831:QAJ589837 QKF589831:QKF589837 QUB589831:QUB589837 RDX589831:RDX589837 RNT589831:RNT589837 RXP589831:RXP589837 SHL589831:SHL589837 SRH589831:SRH589837 TBD589831:TBD589837 TKZ589831:TKZ589837 TUV589831:TUV589837 UER589831:UER589837 UON589831:UON589837 UYJ589831:UYJ589837 VIF589831:VIF589837 VSB589831:VSB589837 WBX589831:WBX589837 WLT589831:WLT589837 WVP589831:WVP589837 H655367:H655373 JD655367:JD655373 SZ655367:SZ655373 ACV655367:ACV655373 AMR655367:AMR655373 AWN655367:AWN655373 BGJ655367:BGJ655373 BQF655367:BQF655373 CAB655367:CAB655373 CJX655367:CJX655373 CTT655367:CTT655373 DDP655367:DDP655373 DNL655367:DNL655373 DXH655367:DXH655373 EHD655367:EHD655373 EQZ655367:EQZ655373 FAV655367:FAV655373 FKR655367:FKR655373 FUN655367:FUN655373 GEJ655367:GEJ655373 GOF655367:GOF655373 GYB655367:GYB655373 HHX655367:HHX655373 HRT655367:HRT655373 IBP655367:IBP655373 ILL655367:ILL655373 IVH655367:IVH655373 JFD655367:JFD655373 JOZ655367:JOZ655373 JYV655367:JYV655373 KIR655367:KIR655373 KSN655367:KSN655373 LCJ655367:LCJ655373 LMF655367:LMF655373 LWB655367:LWB655373 MFX655367:MFX655373 MPT655367:MPT655373 MZP655367:MZP655373 NJL655367:NJL655373 NTH655367:NTH655373 ODD655367:ODD655373 OMZ655367:OMZ655373 OWV655367:OWV655373 PGR655367:PGR655373 PQN655367:PQN655373 QAJ655367:QAJ655373 QKF655367:QKF655373 QUB655367:QUB655373 RDX655367:RDX655373 RNT655367:RNT655373 RXP655367:RXP655373 SHL655367:SHL655373 SRH655367:SRH655373 TBD655367:TBD655373 TKZ655367:TKZ655373 TUV655367:TUV655373 UER655367:UER655373 UON655367:UON655373 UYJ655367:UYJ655373 VIF655367:VIF655373 VSB655367:VSB655373 WBX655367:WBX655373 WLT655367:WLT655373 WVP655367:WVP655373 H720903:H720909 JD720903:JD720909 SZ720903:SZ720909 ACV720903:ACV720909 AMR720903:AMR720909 AWN720903:AWN720909 BGJ720903:BGJ720909 BQF720903:BQF720909 CAB720903:CAB720909 CJX720903:CJX720909 CTT720903:CTT720909 DDP720903:DDP720909 DNL720903:DNL720909 DXH720903:DXH720909 EHD720903:EHD720909 EQZ720903:EQZ720909 FAV720903:FAV720909 FKR720903:FKR720909 FUN720903:FUN720909 GEJ720903:GEJ720909 GOF720903:GOF720909 GYB720903:GYB720909 HHX720903:HHX720909 HRT720903:HRT720909 IBP720903:IBP720909 ILL720903:ILL720909 IVH720903:IVH720909 JFD720903:JFD720909 JOZ720903:JOZ720909 JYV720903:JYV720909 KIR720903:KIR720909 KSN720903:KSN720909 LCJ720903:LCJ720909 LMF720903:LMF720909 LWB720903:LWB720909 MFX720903:MFX720909 MPT720903:MPT720909 MZP720903:MZP720909 NJL720903:NJL720909 NTH720903:NTH720909 ODD720903:ODD720909 OMZ720903:OMZ720909 OWV720903:OWV720909 PGR720903:PGR720909 PQN720903:PQN720909 QAJ720903:QAJ720909 QKF720903:QKF720909 QUB720903:QUB720909 RDX720903:RDX720909 RNT720903:RNT720909 RXP720903:RXP720909 SHL720903:SHL720909 SRH720903:SRH720909 TBD720903:TBD720909 TKZ720903:TKZ720909 TUV720903:TUV720909 UER720903:UER720909 UON720903:UON720909 UYJ720903:UYJ720909 VIF720903:VIF720909 VSB720903:VSB720909 WBX720903:WBX720909 WLT720903:WLT720909 WVP720903:WVP720909 H786439:H786445 JD786439:JD786445 SZ786439:SZ786445 ACV786439:ACV786445 AMR786439:AMR786445 AWN786439:AWN786445 BGJ786439:BGJ786445 BQF786439:BQF786445 CAB786439:CAB786445 CJX786439:CJX786445 CTT786439:CTT786445 DDP786439:DDP786445 DNL786439:DNL786445 DXH786439:DXH786445 EHD786439:EHD786445 EQZ786439:EQZ786445 FAV786439:FAV786445 FKR786439:FKR786445 FUN786439:FUN786445 GEJ786439:GEJ786445 GOF786439:GOF786445 GYB786439:GYB786445 HHX786439:HHX786445 HRT786439:HRT786445 IBP786439:IBP786445 ILL786439:ILL786445 IVH786439:IVH786445 JFD786439:JFD786445 JOZ786439:JOZ786445 JYV786439:JYV786445 KIR786439:KIR786445 KSN786439:KSN786445 LCJ786439:LCJ786445 LMF786439:LMF786445 LWB786439:LWB786445 MFX786439:MFX786445 MPT786439:MPT786445 MZP786439:MZP786445 NJL786439:NJL786445 NTH786439:NTH786445 ODD786439:ODD786445 OMZ786439:OMZ786445 OWV786439:OWV786445 PGR786439:PGR786445 PQN786439:PQN786445 QAJ786439:QAJ786445 QKF786439:QKF786445 QUB786439:QUB786445 RDX786439:RDX786445 RNT786439:RNT786445 RXP786439:RXP786445 SHL786439:SHL786445 SRH786439:SRH786445 TBD786439:TBD786445 TKZ786439:TKZ786445 TUV786439:TUV786445 UER786439:UER786445 UON786439:UON786445 UYJ786439:UYJ786445 VIF786439:VIF786445 VSB786439:VSB786445 WBX786439:WBX786445 WLT786439:WLT786445 WVP786439:WVP786445 H851975:H851981 JD851975:JD851981 SZ851975:SZ851981 ACV851975:ACV851981 AMR851975:AMR851981 AWN851975:AWN851981 BGJ851975:BGJ851981 BQF851975:BQF851981 CAB851975:CAB851981 CJX851975:CJX851981 CTT851975:CTT851981 DDP851975:DDP851981 DNL851975:DNL851981 DXH851975:DXH851981 EHD851975:EHD851981 EQZ851975:EQZ851981 FAV851975:FAV851981 FKR851975:FKR851981 FUN851975:FUN851981 GEJ851975:GEJ851981 GOF851975:GOF851981 GYB851975:GYB851981 HHX851975:HHX851981 HRT851975:HRT851981 IBP851975:IBP851981 ILL851975:ILL851981 IVH851975:IVH851981 JFD851975:JFD851981 JOZ851975:JOZ851981 JYV851975:JYV851981 KIR851975:KIR851981 KSN851975:KSN851981 LCJ851975:LCJ851981 LMF851975:LMF851981 LWB851975:LWB851981 MFX851975:MFX851981 MPT851975:MPT851981 MZP851975:MZP851981 NJL851975:NJL851981 NTH851975:NTH851981 ODD851975:ODD851981 OMZ851975:OMZ851981 OWV851975:OWV851981 PGR851975:PGR851981 PQN851975:PQN851981 QAJ851975:QAJ851981 QKF851975:QKF851981 QUB851975:QUB851981 RDX851975:RDX851981 RNT851975:RNT851981 RXP851975:RXP851981 SHL851975:SHL851981 SRH851975:SRH851981 TBD851975:TBD851981 TKZ851975:TKZ851981 TUV851975:TUV851981 UER851975:UER851981 UON851975:UON851981 UYJ851975:UYJ851981 VIF851975:VIF851981 VSB851975:VSB851981 WBX851975:WBX851981 WLT851975:WLT851981 WVP851975:WVP851981 H917511:H917517 JD917511:JD917517 SZ917511:SZ917517 ACV917511:ACV917517 AMR917511:AMR917517 AWN917511:AWN917517 BGJ917511:BGJ917517 BQF917511:BQF917517 CAB917511:CAB917517 CJX917511:CJX917517 CTT917511:CTT917517 DDP917511:DDP917517 DNL917511:DNL917517 DXH917511:DXH917517 EHD917511:EHD917517 EQZ917511:EQZ917517 FAV917511:FAV917517 FKR917511:FKR917517 FUN917511:FUN917517 GEJ917511:GEJ917517 GOF917511:GOF917517 GYB917511:GYB917517 HHX917511:HHX917517 HRT917511:HRT917517 IBP917511:IBP917517 ILL917511:ILL917517 IVH917511:IVH917517 JFD917511:JFD917517 JOZ917511:JOZ917517 JYV917511:JYV917517 KIR917511:KIR917517 KSN917511:KSN917517 LCJ917511:LCJ917517 LMF917511:LMF917517 LWB917511:LWB917517 MFX917511:MFX917517 MPT917511:MPT917517 MZP917511:MZP917517 NJL917511:NJL917517 NTH917511:NTH917517 ODD917511:ODD917517 OMZ917511:OMZ917517 OWV917511:OWV917517 PGR917511:PGR917517 PQN917511:PQN917517 QAJ917511:QAJ917517 QKF917511:QKF917517 QUB917511:QUB917517 RDX917511:RDX917517 RNT917511:RNT917517 RXP917511:RXP917517 SHL917511:SHL917517 SRH917511:SRH917517 TBD917511:TBD917517 TKZ917511:TKZ917517 TUV917511:TUV917517 UER917511:UER917517 UON917511:UON917517 UYJ917511:UYJ917517 VIF917511:VIF917517 VSB917511:VSB917517 WBX917511:WBX917517 WLT917511:WLT917517 WVP917511:WVP917517 H983047:H983053 JD983047:JD983053 SZ983047:SZ983053 ACV983047:ACV983053 AMR983047:AMR983053 AWN983047:AWN983053 BGJ983047:BGJ983053 BQF983047:BQF983053 CAB983047:CAB983053 CJX983047:CJX983053 CTT983047:CTT983053 DDP983047:DDP983053 DNL983047:DNL983053 DXH983047:DXH983053 EHD983047:EHD983053 EQZ983047:EQZ983053 FAV983047:FAV983053 FKR983047:FKR983053 FUN983047:FUN983053 GEJ983047:GEJ983053 GOF983047:GOF983053 GYB983047:GYB983053 HHX983047:HHX983053 HRT983047:HRT983053 IBP983047:IBP983053 ILL983047:ILL983053 IVH983047:IVH983053 JFD983047:JFD983053 JOZ983047:JOZ983053 JYV983047:JYV983053 KIR983047:KIR983053 KSN983047:KSN983053 LCJ983047:LCJ983053 LMF983047:LMF983053 LWB983047:LWB983053 MFX983047:MFX983053 MPT983047:MPT983053 MZP983047:MZP983053 NJL983047:NJL983053 NTH983047:NTH983053 ODD983047:ODD983053 OMZ983047:OMZ983053 OWV983047:OWV983053 PGR983047:PGR983053 PQN983047:PQN983053 QAJ983047:QAJ983053 QKF983047:QKF983053 QUB983047:QUB983053 RDX983047:RDX983053 RNT983047:RNT983053 RXP983047:RXP983053 SHL983047:SHL983053 SRH983047:SRH983053 TBD983047:TBD983053 TKZ983047:TKZ983053 TUV983047:TUV983053 UER983047:UER983053 UON983047:UON983053 UYJ983047:UYJ983053 VIF983047:VIF983053 VSB983047:VSB983053 WBX983047:WBX983053 WLT983047:WLT983053 WVP983047:WVP983053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4:P65548 JL65544:JL65548 TH65544:TH65548 ADD65544:ADD65548 AMZ65544:AMZ65548 AWV65544:AWV65548 BGR65544:BGR65548 BQN65544:BQN65548 CAJ65544:CAJ65548 CKF65544:CKF65548 CUB65544:CUB65548 DDX65544:DDX65548 DNT65544:DNT65548 DXP65544:DXP65548 EHL65544:EHL65548 ERH65544:ERH65548 FBD65544:FBD65548 FKZ65544:FKZ65548 FUV65544:FUV65548 GER65544:GER65548 GON65544:GON65548 GYJ65544:GYJ65548 HIF65544:HIF65548 HSB65544:HSB65548 IBX65544:IBX65548 ILT65544:ILT65548 IVP65544:IVP65548 JFL65544:JFL65548 JPH65544:JPH65548 JZD65544:JZD65548 KIZ65544:KIZ65548 KSV65544:KSV65548 LCR65544:LCR65548 LMN65544:LMN65548 LWJ65544:LWJ65548 MGF65544:MGF65548 MQB65544:MQB65548 MZX65544:MZX65548 NJT65544:NJT65548 NTP65544:NTP65548 ODL65544:ODL65548 ONH65544:ONH65548 OXD65544:OXD65548 PGZ65544:PGZ65548 PQV65544:PQV65548 QAR65544:QAR65548 QKN65544:QKN65548 QUJ65544:QUJ65548 REF65544:REF65548 ROB65544:ROB65548 RXX65544:RXX65548 SHT65544:SHT65548 SRP65544:SRP65548 TBL65544:TBL65548 TLH65544:TLH65548 TVD65544:TVD65548 UEZ65544:UEZ65548 UOV65544:UOV65548 UYR65544:UYR65548 VIN65544:VIN65548 VSJ65544:VSJ65548 WCF65544:WCF65548 WMB65544:WMB65548 WVX65544:WVX65548 P131080:P131084 JL131080:JL131084 TH131080:TH131084 ADD131080:ADD131084 AMZ131080:AMZ131084 AWV131080:AWV131084 BGR131080:BGR131084 BQN131080:BQN131084 CAJ131080:CAJ131084 CKF131080:CKF131084 CUB131080:CUB131084 DDX131080:DDX131084 DNT131080:DNT131084 DXP131080:DXP131084 EHL131080:EHL131084 ERH131080:ERH131084 FBD131080:FBD131084 FKZ131080:FKZ131084 FUV131080:FUV131084 GER131080:GER131084 GON131080:GON131084 GYJ131080:GYJ131084 HIF131080:HIF131084 HSB131080:HSB131084 IBX131080:IBX131084 ILT131080:ILT131084 IVP131080:IVP131084 JFL131080:JFL131084 JPH131080:JPH131084 JZD131080:JZD131084 KIZ131080:KIZ131084 KSV131080:KSV131084 LCR131080:LCR131084 LMN131080:LMN131084 LWJ131080:LWJ131084 MGF131080:MGF131084 MQB131080:MQB131084 MZX131080:MZX131084 NJT131080:NJT131084 NTP131080:NTP131084 ODL131080:ODL131084 ONH131080:ONH131084 OXD131080:OXD131084 PGZ131080:PGZ131084 PQV131080:PQV131084 QAR131080:QAR131084 QKN131080:QKN131084 QUJ131080:QUJ131084 REF131080:REF131084 ROB131080:ROB131084 RXX131080:RXX131084 SHT131080:SHT131084 SRP131080:SRP131084 TBL131080:TBL131084 TLH131080:TLH131084 TVD131080:TVD131084 UEZ131080:UEZ131084 UOV131080:UOV131084 UYR131080:UYR131084 VIN131080:VIN131084 VSJ131080:VSJ131084 WCF131080:WCF131084 WMB131080:WMB131084 WVX131080:WVX131084 P196616:P196620 JL196616:JL196620 TH196616:TH196620 ADD196616:ADD196620 AMZ196616:AMZ196620 AWV196616:AWV196620 BGR196616:BGR196620 BQN196616:BQN196620 CAJ196616:CAJ196620 CKF196616:CKF196620 CUB196616:CUB196620 DDX196616:DDX196620 DNT196616:DNT196620 DXP196616:DXP196620 EHL196616:EHL196620 ERH196616:ERH196620 FBD196616:FBD196620 FKZ196616:FKZ196620 FUV196616:FUV196620 GER196616:GER196620 GON196616:GON196620 GYJ196616:GYJ196620 HIF196616:HIF196620 HSB196616:HSB196620 IBX196616:IBX196620 ILT196616:ILT196620 IVP196616:IVP196620 JFL196616:JFL196620 JPH196616:JPH196620 JZD196616:JZD196620 KIZ196616:KIZ196620 KSV196616:KSV196620 LCR196616:LCR196620 LMN196616:LMN196620 LWJ196616:LWJ196620 MGF196616:MGF196620 MQB196616:MQB196620 MZX196616:MZX196620 NJT196616:NJT196620 NTP196616:NTP196620 ODL196616:ODL196620 ONH196616:ONH196620 OXD196616:OXD196620 PGZ196616:PGZ196620 PQV196616:PQV196620 QAR196616:QAR196620 QKN196616:QKN196620 QUJ196616:QUJ196620 REF196616:REF196620 ROB196616:ROB196620 RXX196616:RXX196620 SHT196616:SHT196620 SRP196616:SRP196620 TBL196616:TBL196620 TLH196616:TLH196620 TVD196616:TVD196620 UEZ196616:UEZ196620 UOV196616:UOV196620 UYR196616:UYR196620 VIN196616:VIN196620 VSJ196616:VSJ196620 WCF196616:WCF196620 WMB196616:WMB196620 WVX196616:WVX196620 P262152:P262156 JL262152:JL262156 TH262152:TH262156 ADD262152:ADD262156 AMZ262152:AMZ262156 AWV262152:AWV262156 BGR262152:BGR262156 BQN262152:BQN262156 CAJ262152:CAJ262156 CKF262152:CKF262156 CUB262152:CUB262156 DDX262152:DDX262156 DNT262152:DNT262156 DXP262152:DXP262156 EHL262152:EHL262156 ERH262152:ERH262156 FBD262152:FBD262156 FKZ262152:FKZ262156 FUV262152:FUV262156 GER262152:GER262156 GON262152:GON262156 GYJ262152:GYJ262156 HIF262152:HIF262156 HSB262152:HSB262156 IBX262152:IBX262156 ILT262152:ILT262156 IVP262152:IVP262156 JFL262152:JFL262156 JPH262152:JPH262156 JZD262152:JZD262156 KIZ262152:KIZ262156 KSV262152:KSV262156 LCR262152:LCR262156 LMN262152:LMN262156 LWJ262152:LWJ262156 MGF262152:MGF262156 MQB262152:MQB262156 MZX262152:MZX262156 NJT262152:NJT262156 NTP262152:NTP262156 ODL262152:ODL262156 ONH262152:ONH262156 OXD262152:OXD262156 PGZ262152:PGZ262156 PQV262152:PQV262156 QAR262152:QAR262156 QKN262152:QKN262156 QUJ262152:QUJ262156 REF262152:REF262156 ROB262152:ROB262156 RXX262152:RXX262156 SHT262152:SHT262156 SRP262152:SRP262156 TBL262152:TBL262156 TLH262152:TLH262156 TVD262152:TVD262156 UEZ262152:UEZ262156 UOV262152:UOV262156 UYR262152:UYR262156 VIN262152:VIN262156 VSJ262152:VSJ262156 WCF262152:WCF262156 WMB262152:WMB262156 WVX262152:WVX262156 P327688:P327692 JL327688:JL327692 TH327688:TH327692 ADD327688:ADD327692 AMZ327688:AMZ327692 AWV327688:AWV327692 BGR327688:BGR327692 BQN327688:BQN327692 CAJ327688:CAJ327692 CKF327688:CKF327692 CUB327688:CUB327692 DDX327688:DDX327692 DNT327688:DNT327692 DXP327688:DXP327692 EHL327688:EHL327692 ERH327688:ERH327692 FBD327688:FBD327692 FKZ327688:FKZ327692 FUV327688:FUV327692 GER327688:GER327692 GON327688:GON327692 GYJ327688:GYJ327692 HIF327688:HIF327692 HSB327688:HSB327692 IBX327688:IBX327692 ILT327688:ILT327692 IVP327688:IVP327692 JFL327688:JFL327692 JPH327688:JPH327692 JZD327688:JZD327692 KIZ327688:KIZ327692 KSV327688:KSV327692 LCR327688:LCR327692 LMN327688:LMN327692 LWJ327688:LWJ327692 MGF327688:MGF327692 MQB327688:MQB327692 MZX327688:MZX327692 NJT327688:NJT327692 NTP327688:NTP327692 ODL327688:ODL327692 ONH327688:ONH327692 OXD327688:OXD327692 PGZ327688:PGZ327692 PQV327688:PQV327692 QAR327688:QAR327692 QKN327688:QKN327692 QUJ327688:QUJ327692 REF327688:REF327692 ROB327688:ROB327692 RXX327688:RXX327692 SHT327688:SHT327692 SRP327688:SRP327692 TBL327688:TBL327692 TLH327688:TLH327692 TVD327688:TVD327692 UEZ327688:UEZ327692 UOV327688:UOV327692 UYR327688:UYR327692 VIN327688:VIN327692 VSJ327688:VSJ327692 WCF327688:WCF327692 WMB327688:WMB327692 WVX327688:WVX327692 P393224:P393228 JL393224:JL393228 TH393224:TH393228 ADD393224:ADD393228 AMZ393224:AMZ393228 AWV393224:AWV393228 BGR393224:BGR393228 BQN393224:BQN393228 CAJ393224:CAJ393228 CKF393224:CKF393228 CUB393224:CUB393228 DDX393224:DDX393228 DNT393224:DNT393228 DXP393224:DXP393228 EHL393224:EHL393228 ERH393224:ERH393228 FBD393224:FBD393228 FKZ393224:FKZ393228 FUV393224:FUV393228 GER393224:GER393228 GON393224:GON393228 GYJ393224:GYJ393228 HIF393224:HIF393228 HSB393224:HSB393228 IBX393224:IBX393228 ILT393224:ILT393228 IVP393224:IVP393228 JFL393224:JFL393228 JPH393224:JPH393228 JZD393224:JZD393228 KIZ393224:KIZ393228 KSV393224:KSV393228 LCR393224:LCR393228 LMN393224:LMN393228 LWJ393224:LWJ393228 MGF393224:MGF393228 MQB393224:MQB393228 MZX393224:MZX393228 NJT393224:NJT393228 NTP393224:NTP393228 ODL393224:ODL393228 ONH393224:ONH393228 OXD393224:OXD393228 PGZ393224:PGZ393228 PQV393224:PQV393228 QAR393224:QAR393228 QKN393224:QKN393228 QUJ393224:QUJ393228 REF393224:REF393228 ROB393224:ROB393228 RXX393224:RXX393228 SHT393224:SHT393228 SRP393224:SRP393228 TBL393224:TBL393228 TLH393224:TLH393228 TVD393224:TVD393228 UEZ393224:UEZ393228 UOV393224:UOV393228 UYR393224:UYR393228 VIN393224:VIN393228 VSJ393224:VSJ393228 WCF393224:WCF393228 WMB393224:WMB393228 WVX393224:WVX393228 P458760:P458764 JL458760:JL458764 TH458760:TH458764 ADD458760:ADD458764 AMZ458760:AMZ458764 AWV458760:AWV458764 BGR458760:BGR458764 BQN458760:BQN458764 CAJ458760:CAJ458764 CKF458760:CKF458764 CUB458760:CUB458764 DDX458760:DDX458764 DNT458760:DNT458764 DXP458760:DXP458764 EHL458760:EHL458764 ERH458760:ERH458764 FBD458760:FBD458764 FKZ458760:FKZ458764 FUV458760:FUV458764 GER458760:GER458764 GON458760:GON458764 GYJ458760:GYJ458764 HIF458760:HIF458764 HSB458760:HSB458764 IBX458760:IBX458764 ILT458760:ILT458764 IVP458760:IVP458764 JFL458760:JFL458764 JPH458760:JPH458764 JZD458760:JZD458764 KIZ458760:KIZ458764 KSV458760:KSV458764 LCR458760:LCR458764 LMN458760:LMN458764 LWJ458760:LWJ458764 MGF458760:MGF458764 MQB458760:MQB458764 MZX458760:MZX458764 NJT458760:NJT458764 NTP458760:NTP458764 ODL458760:ODL458764 ONH458760:ONH458764 OXD458760:OXD458764 PGZ458760:PGZ458764 PQV458760:PQV458764 QAR458760:QAR458764 QKN458760:QKN458764 QUJ458760:QUJ458764 REF458760:REF458764 ROB458760:ROB458764 RXX458760:RXX458764 SHT458760:SHT458764 SRP458760:SRP458764 TBL458760:TBL458764 TLH458760:TLH458764 TVD458760:TVD458764 UEZ458760:UEZ458764 UOV458760:UOV458764 UYR458760:UYR458764 VIN458760:VIN458764 VSJ458760:VSJ458764 WCF458760:WCF458764 WMB458760:WMB458764 WVX458760:WVX458764 P524296:P524300 JL524296:JL524300 TH524296:TH524300 ADD524296:ADD524300 AMZ524296:AMZ524300 AWV524296:AWV524300 BGR524296:BGR524300 BQN524296:BQN524300 CAJ524296:CAJ524300 CKF524296:CKF524300 CUB524296:CUB524300 DDX524296:DDX524300 DNT524296:DNT524300 DXP524296:DXP524300 EHL524296:EHL524300 ERH524296:ERH524300 FBD524296:FBD524300 FKZ524296:FKZ524300 FUV524296:FUV524300 GER524296:GER524300 GON524296:GON524300 GYJ524296:GYJ524300 HIF524296:HIF524300 HSB524296:HSB524300 IBX524296:IBX524300 ILT524296:ILT524300 IVP524296:IVP524300 JFL524296:JFL524300 JPH524296:JPH524300 JZD524296:JZD524300 KIZ524296:KIZ524300 KSV524296:KSV524300 LCR524296:LCR524300 LMN524296:LMN524300 LWJ524296:LWJ524300 MGF524296:MGF524300 MQB524296:MQB524300 MZX524296:MZX524300 NJT524296:NJT524300 NTP524296:NTP524300 ODL524296:ODL524300 ONH524296:ONH524300 OXD524296:OXD524300 PGZ524296:PGZ524300 PQV524296:PQV524300 QAR524296:QAR524300 QKN524296:QKN524300 QUJ524296:QUJ524300 REF524296:REF524300 ROB524296:ROB524300 RXX524296:RXX524300 SHT524296:SHT524300 SRP524296:SRP524300 TBL524296:TBL524300 TLH524296:TLH524300 TVD524296:TVD524300 UEZ524296:UEZ524300 UOV524296:UOV524300 UYR524296:UYR524300 VIN524296:VIN524300 VSJ524296:VSJ524300 WCF524296:WCF524300 WMB524296:WMB524300 WVX524296:WVX524300 P589832:P589836 JL589832:JL589836 TH589832:TH589836 ADD589832:ADD589836 AMZ589832:AMZ589836 AWV589832:AWV589836 BGR589832:BGR589836 BQN589832:BQN589836 CAJ589832:CAJ589836 CKF589832:CKF589836 CUB589832:CUB589836 DDX589832:DDX589836 DNT589832:DNT589836 DXP589832:DXP589836 EHL589832:EHL589836 ERH589832:ERH589836 FBD589832:FBD589836 FKZ589832:FKZ589836 FUV589832:FUV589836 GER589832:GER589836 GON589832:GON589836 GYJ589832:GYJ589836 HIF589832:HIF589836 HSB589832:HSB589836 IBX589832:IBX589836 ILT589832:ILT589836 IVP589832:IVP589836 JFL589832:JFL589836 JPH589832:JPH589836 JZD589832:JZD589836 KIZ589832:KIZ589836 KSV589832:KSV589836 LCR589832:LCR589836 LMN589832:LMN589836 LWJ589832:LWJ589836 MGF589832:MGF589836 MQB589832:MQB589836 MZX589832:MZX589836 NJT589832:NJT589836 NTP589832:NTP589836 ODL589832:ODL589836 ONH589832:ONH589836 OXD589832:OXD589836 PGZ589832:PGZ589836 PQV589832:PQV589836 QAR589832:QAR589836 QKN589832:QKN589836 QUJ589832:QUJ589836 REF589832:REF589836 ROB589832:ROB589836 RXX589832:RXX589836 SHT589832:SHT589836 SRP589832:SRP589836 TBL589832:TBL589836 TLH589832:TLH589836 TVD589832:TVD589836 UEZ589832:UEZ589836 UOV589832:UOV589836 UYR589832:UYR589836 VIN589832:VIN589836 VSJ589832:VSJ589836 WCF589832:WCF589836 WMB589832:WMB589836 WVX589832:WVX589836 P655368:P655372 JL655368:JL655372 TH655368:TH655372 ADD655368:ADD655372 AMZ655368:AMZ655372 AWV655368:AWV655372 BGR655368:BGR655372 BQN655368:BQN655372 CAJ655368:CAJ655372 CKF655368:CKF655372 CUB655368:CUB655372 DDX655368:DDX655372 DNT655368:DNT655372 DXP655368:DXP655372 EHL655368:EHL655372 ERH655368:ERH655372 FBD655368:FBD655372 FKZ655368:FKZ655372 FUV655368:FUV655372 GER655368:GER655372 GON655368:GON655372 GYJ655368:GYJ655372 HIF655368:HIF655372 HSB655368:HSB655372 IBX655368:IBX655372 ILT655368:ILT655372 IVP655368:IVP655372 JFL655368:JFL655372 JPH655368:JPH655372 JZD655368:JZD655372 KIZ655368:KIZ655372 KSV655368:KSV655372 LCR655368:LCR655372 LMN655368:LMN655372 LWJ655368:LWJ655372 MGF655368:MGF655372 MQB655368:MQB655372 MZX655368:MZX655372 NJT655368:NJT655372 NTP655368:NTP655372 ODL655368:ODL655372 ONH655368:ONH655372 OXD655368:OXD655372 PGZ655368:PGZ655372 PQV655368:PQV655372 QAR655368:QAR655372 QKN655368:QKN655372 QUJ655368:QUJ655372 REF655368:REF655372 ROB655368:ROB655372 RXX655368:RXX655372 SHT655368:SHT655372 SRP655368:SRP655372 TBL655368:TBL655372 TLH655368:TLH655372 TVD655368:TVD655372 UEZ655368:UEZ655372 UOV655368:UOV655372 UYR655368:UYR655372 VIN655368:VIN655372 VSJ655368:VSJ655372 WCF655368:WCF655372 WMB655368:WMB655372 WVX655368:WVX655372 P720904:P720908 JL720904:JL720908 TH720904:TH720908 ADD720904:ADD720908 AMZ720904:AMZ720908 AWV720904:AWV720908 BGR720904:BGR720908 BQN720904:BQN720908 CAJ720904:CAJ720908 CKF720904:CKF720908 CUB720904:CUB720908 DDX720904:DDX720908 DNT720904:DNT720908 DXP720904:DXP720908 EHL720904:EHL720908 ERH720904:ERH720908 FBD720904:FBD720908 FKZ720904:FKZ720908 FUV720904:FUV720908 GER720904:GER720908 GON720904:GON720908 GYJ720904:GYJ720908 HIF720904:HIF720908 HSB720904:HSB720908 IBX720904:IBX720908 ILT720904:ILT720908 IVP720904:IVP720908 JFL720904:JFL720908 JPH720904:JPH720908 JZD720904:JZD720908 KIZ720904:KIZ720908 KSV720904:KSV720908 LCR720904:LCR720908 LMN720904:LMN720908 LWJ720904:LWJ720908 MGF720904:MGF720908 MQB720904:MQB720908 MZX720904:MZX720908 NJT720904:NJT720908 NTP720904:NTP720908 ODL720904:ODL720908 ONH720904:ONH720908 OXD720904:OXD720908 PGZ720904:PGZ720908 PQV720904:PQV720908 QAR720904:QAR720908 QKN720904:QKN720908 QUJ720904:QUJ720908 REF720904:REF720908 ROB720904:ROB720908 RXX720904:RXX720908 SHT720904:SHT720908 SRP720904:SRP720908 TBL720904:TBL720908 TLH720904:TLH720908 TVD720904:TVD720908 UEZ720904:UEZ720908 UOV720904:UOV720908 UYR720904:UYR720908 VIN720904:VIN720908 VSJ720904:VSJ720908 WCF720904:WCF720908 WMB720904:WMB720908 WVX720904:WVX720908 P786440:P786444 JL786440:JL786444 TH786440:TH786444 ADD786440:ADD786444 AMZ786440:AMZ786444 AWV786440:AWV786444 BGR786440:BGR786444 BQN786440:BQN786444 CAJ786440:CAJ786444 CKF786440:CKF786444 CUB786440:CUB786444 DDX786440:DDX786444 DNT786440:DNT786444 DXP786440:DXP786444 EHL786440:EHL786444 ERH786440:ERH786444 FBD786440:FBD786444 FKZ786440:FKZ786444 FUV786440:FUV786444 GER786440:GER786444 GON786440:GON786444 GYJ786440:GYJ786444 HIF786440:HIF786444 HSB786440:HSB786444 IBX786440:IBX786444 ILT786440:ILT786444 IVP786440:IVP786444 JFL786440:JFL786444 JPH786440:JPH786444 JZD786440:JZD786444 KIZ786440:KIZ786444 KSV786440:KSV786444 LCR786440:LCR786444 LMN786440:LMN786444 LWJ786440:LWJ786444 MGF786440:MGF786444 MQB786440:MQB786444 MZX786440:MZX786444 NJT786440:NJT786444 NTP786440:NTP786444 ODL786440:ODL786444 ONH786440:ONH786444 OXD786440:OXD786444 PGZ786440:PGZ786444 PQV786440:PQV786444 QAR786440:QAR786444 QKN786440:QKN786444 QUJ786440:QUJ786444 REF786440:REF786444 ROB786440:ROB786444 RXX786440:RXX786444 SHT786440:SHT786444 SRP786440:SRP786444 TBL786440:TBL786444 TLH786440:TLH786444 TVD786440:TVD786444 UEZ786440:UEZ786444 UOV786440:UOV786444 UYR786440:UYR786444 VIN786440:VIN786444 VSJ786440:VSJ786444 WCF786440:WCF786444 WMB786440:WMB786444 WVX786440:WVX786444 P851976:P851980 JL851976:JL851980 TH851976:TH851980 ADD851976:ADD851980 AMZ851976:AMZ851980 AWV851976:AWV851980 BGR851976:BGR851980 BQN851976:BQN851980 CAJ851976:CAJ851980 CKF851976:CKF851980 CUB851976:CUB851980 DDX851976:DDX851980 DNT851976:DNT851980 DXP851976:DXP851980 EHL851976:EHL851980 ERH851976:ERH851980 FBD851976:FBD851980 FKZ851976:FKZ851980 FUV851976:FUV851980 GER851976:GER851980 GON851976:GON851980 GYJ851976:GYJ851980 HIF851976:HIF851980 HSB851976:HSB851980 IBX851976:IBX851980 ILT851976:ILT851980 IVP851976:IVP851980 JFL851976:JFL851980 JPH851976:JPH851980 JZD851976:JZD851980 KIZ851976:KIZ851980 KSV851976:KSV851980 LCR851976:LCR851980 LMN851976:LMN851980 LWJ851976:LWJ851980 MGF851976:MGF851980 MQB851976:MQB851980 MZX851976:MZX851980 NJT851976:NJT851980 NTP851976:NTP851980 ODL851976:ODL851980 ONH851976:ONH851980 OXD851976:OXD851980 PGZ851976:PGZ851980 PQV851976:PQV851980 QAR851976:QAR851980 QKN851976:QKN851980 QUJ851976:QUJ851980 REF851976:REF851980 ROB851976:ROB851980 RXX851976:RXX851980 SHT851976:SHT851980 SRP851976:SRP851980 TBL851976:TBL851980 TLH851976:TLH851980 TVD851976:TVD851980 UEZ851976:UEZ851980 UOV851976:UOV851980 UYR851976:UYR851980 VIN851976:VIN851980 VSJ851976:VSJ851980 WCF851976:WCF851980 WMB851976:WMB851980 WVX851976:WVX851980 P917512:P917516 JL917512:JL917516 TH917512:TH917516 ADD917512:ADD917516 AMZ917512:AMZ917516 AWV917512:AWV917516 BGR917512:BGR917516 BQN917512:BQN917516 CAJ917512:CAJ917516 CKF917512:CKF917516 CUB917512:CUB917516 DDX917512:DDX917516 DNT917512:DNT917516 DXP917512:DXP917516 EHL917512:EHL917516 ERH917512:ERH917516 FBD917512:FBD917516 FKZ917512:FKZ917516 FUV917512:FUV917516 GER917512:GER917516 GON917512:GON917516 GYJ917512:GYJ917516 HIF917512:HIF917516 HSB917512:HSB917516 IBX917512:IBX917516 ILT917512:ILT917516 IVP917512:IVP917516 JFL917512:JFL917516 JPH917512:JPH917516 JZD917512:JZD917516 KIZ917512:KIZ917516 KSV917512:KSV917516 LCR917512:LCR917516 LMN917512:LMN917516 LWJ917512:LWJ917516 MGF917512:MGF917516 MQB917512:MQB917516 MZX917512:MZX917516 NJT917512:NJT917516 NTP917512:NTP917516 ODL917512:ODL917516 ONH917512:ONH917516 OXD917512:OXD917516 PGZ917512:PGZ917516 PQV917512:PQV917516 QAR917512:QAR917516 QKN917512:QKN917516 QUJ917512:QUJ917516 REF917512:REF917516 ROB917512:ROB917516 RXX917512:RXX917516 SHT917512:SHT917516 SRP917512:SRP917516 TBL917512:TBL917516 TLH917512:TLH917516 TVD917512:TVD917516 UEZ917512:UEZ917516 UOV917512:UOV917516 UYR917512:UYR917516 VIN917512:VIN917516 VSJ917512:VSJ917516 WCF917512:WCF917516 WMB917512:WMB917516 WVX917512:WVX917516 P983048:P983052 JL983048:JL983052 TH983048:TH983052 ADD983048:ADD983052 AMZ983048:AMZ983052 AWV983048:AWV983052 BGR983048:BGR983052 BQN983048:BQN983052 CAJ983048:CAJ983052 CKF983048:CKF983052 CUB983048:CUB983052 DDX983048:DDX983052 DNT983048:DNT983052 DXP983048:DXP983052 EHL983048:EHL983052 ERH983048:ERH983052 FBD983048:FBD983052 FKZ983048:FKZ983052 FUV983048:FUV983052 GER983048:GER983052 GON983048:GON983052 GYJ983048:GYJ983052 HIF983048:HIF983052 HSB983048:HSB983052 IBX983048:IBX983052 ILT983048:ILT983052 IVP983048:IVP983052 JFL983048:JFL983052 JPH983048:JPH983052 JZD983048:JZD983052 KIZ983048:KIZ983052 KSV983048:KSV983052 LCR983048:LCR983052 LMN983048:LMN983052 LWJ983048:LWJ983052 MGF983048:MGF983052 MQB983048:MQB983052 MZX983048:MZX983052 NJT983048:NJT983052 NTP983048:NTP983052 ODL983048:ODL983052 ONH983048:ONH983052 OXD983048:OXD983052 PGZ983048:PGZ983052 PQV983048:PQV983052 QAR983048:QAR983052 QKN983048:QKN983052 QUJ983048:QUJ983052 REF983048:REF983052 ROB983048:ROB983052 RXX983048:RXX983052 SHT983048:SHT983052 SRP983048:SRP983052 TBL983048:TBL983052 TLH983048:TLH983052 TVD983048:TVD983052 UEZ983048:UEZ983052 UOV983048:UOV983052 UYR983048:UYR983052 VIN983048:VIN983052 VSJ983048:VSJ983052 WCF983048:WCF983052 WMB983048:WMB983052 WVX983048:WVX983052" xr:uid="{E683C695-7529-401A-812F-0DEF9B4E511D}">
      <formula1>"□,■"</formula1>
    </dataValidation>
  </dataValidations>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2.xml><?xml version="1.0" encoding="utf-8"?>
<ds:datastoreItem xmlns:ds="http://schemas.openxmlformats.org/officeDocument/2006/customXml" ds:itemID="{F0D716E7-E2C8-4046-84FE-99732547431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手続き</vt:lpstr>
      <vt:lpstr>一覧</vt:lpstr>
      <vt:lpstr>一覧（取り下げ）</vt:lpstr>
      <vt:lpstr>別紙１－１－２</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別紙28</vt:lpstr>
      <vt:lpstr>別紙２ 成果の確認の根拠データ</vt:lpstr>
      <vt:lpstr>別紙30</vt:lpstr>
      <vt:lpstr>別紙30-2</vt:lpstr>
      <vt:lpstr>別紙31</vt:lpstr>
      <vt:lpstr>別紙35</vt:lpstr>
      <vt:lpstr>別紙38</vt:lpstr>
      <vt:lpstr>別紙40</vt:lpstr>
      <vt:lpstr>様式2</vt:lpstr>
      <vt:lpstr>様式5</vt:lpstr>
      <vt:lpstr>様式6</vt:lpstr>
      <vt:lpstr>様式8</vt:lpstr>
      <vt:lpstr>様式9</vt:lpstr>
      <vt:lpstr>届出様式</vt:lpstr>
      <vt:lpstr>（参考）計算シート</vt:lpstr>
      <vt:lpstr>付表第一号（七）</vt:lpstr>
      <vt:lpstr>付表第一号（十一）</vt:lpstr>
      <vt:lpstr>（参考）付表第一号（十一）</vt:lpstr>
      <vt:lpstr>付表第一号（十七）</vt:lpstr>
      <vt:lpstr>（参考）付表第一号（十七）</vt:lpstr>
      <vt:lpstr>夜勤</vt:lpstr>
      <vt:lpstr>夜勤別紙</vt:lpstr>
      <vt:lpstr>参考1</vt:lpstr>
      <vt:lpstr>参考2</vt:lpstr>
      <vt:lpstr>別紙●24</vt:lpstr>
      <vt:lpstr>'（参考）計算シート'!Print_Area</vt:lpstr>
      <vt:lpstr>'（参考）付表第一号（十一）'!Print_Area</vt:lpstr>
      <vt:lpstr>'（参考）付表第一号（十七）'!Print_Area</vt:lpstr>
      <vt:lpstr>一覧!Print_Area</vt:lpstr>
      <vt:lpstr>'一覧（取り下げ）'!Print_Area</vt:lpstr>
      <vt:lpstr>参考1!Print_Area</vt:lpstr>
      <vt:lpstr>参考2!Print_Area</vt:lpstr>
      <vt:lpstr>手続き!Print_Area</vt:lpstr>
      <vt:lpstr>届出様式!Print_Area</vt:lpstr>
      <vt:lpstr>'付表第一号（七）'!Print_Area</vt:lpstr>
      <vt:lpstr>'付表第一号（十一）'!Print_Area</vt:lpstr>
      <vt:lpstr>'付表第一号（十七）'!Print_Area</vt:lpstr>
      <vt:lpstr>別紙●24!Print_Area</vt:lpstr>
      <vt:lpstr>'別紙１－１－２'!Print_Area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別紙30!Print_Area</vt:lpstr>
      <vt:lpstr>'別紙30-2'!Print_Area</vt:lpstr>
      <vt:lpstr>別紙31!Print_Area</vt:lpstr>
      <vt:lpstr>別紙35!Print_Area</vt:lpstr>
      <vt:lpstr>別紙38!Print_Area</vt:lpstr>
      <vt:lpstr>別紙40!Print_Area</vt:lpstr>
      <vt:lpstr>別紙6!Print_Area</vt:lpstr>
      <vt:lpstr>別紙7!Print_Area</vt:lpstr>
      <vt:lpstr>'別紙7-2'!Print_Area</vt:lpstr>
      <vt:lpstr>夜勤!Print_Area</vt:lpstr>
      <vt:lpstr>夜勤別紙!Print_Area</vt:lpstr>
      <vt:lpstr>様式2!Print_Area</vt:lpstr>
      <vt:lpstr>様式5!Print_Area</vt:lpstr>
      <vt:lpstr>様式6!Print_Area</vt:lpstr>
      <vt:lpstr>様式8!Print_Area</vt:lpstr>
      <vt:lpstr>様式9!Print_Area</vt:lpstr>
      <vt:lpstr>一覧!Print_Titles</vt:lpstr>
      <vt:lpstr>'一覧（取り下げ）'!Print_Titles</vt:lpstr>
      <vt:lpstr>'別紙１－１－２'!Print_Titles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川井　友輔</cp:lastModifiedBy>
  <cp:lastPrinted>2024-08-28T06:25:59Z</cp:lastPrinted>
  <dcterms:created xsi:type="dcterms:W3CDTF">1997-01-08T22:48:59Z</dcterms:created>
  <dcterms:modified xsi:type="dcterms:W3CDTF">2024-10-08T02:02:15Z</dcterms:modified>
</cp:coreProperties>
</file>